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wmckoy\OneDrive - Ministerio de Educación\Escritorio\"/>
    </mc:Choice>
  </mc:AlternateContent>
  <xr:revisionPtr revIDLastSave="0" documentId="13_ncr:1_{35926857-A85E-45FF-909E-2E1F94049DE3}" xr6:coauthVersionLast="47" xr6:coauthVersionMax="47" xr10:uidLastSave="{00000000-0000-0000-0000-000000000000}"/>
  <bookViews>
    <workbookView xWindow="-110" yWindow="-110" windowWidth="19420" windowHeight="10300" xr2:uid="{00000000-000D-0000-FFFF-FFFF00000000}"/>
  </bookViews>
  <sheets>
    <sheet name="LIQUIDACIÓN GENERAL " sheetId="1" r:id="rId1"/>
    <sheet name="LIQUIDACIÓN PARTIDA " sheetId="2" r:id="rId2"/>
    <sheet name="LIQUIDACIÓN SUBPARTIDA" sheetId="3" r:id="rId3"/>
  </sheets>
  <externalReferences>
    <externalReference r:id="rId4"/>
    <externalReference r:id="rId5"/>
    <externalReference r:id="rId6"/>
  </externalReferences>
  <definedNames>
    <definedName name="_xlnm._FilterDatabase" localSheetId="0" hidden="1">'LIQUIDACIÓN GENERAL '!$A$12:$AD$1004</definedName>
    <definedName name="_xlnm._FilterDatabase" localSheetId="1" hidden="1">'LIQUIDACIÓN PARTIDA '!$A$12:$AD$12</definedName>
    <definedName name="_xlnm._FilterDatabase" localSheetId="2" hidden="1">'LIQUIDACIÓN SUBPARTIDA'!$A$12:$AD$1009</definedName>
    <definedName name="COLETILLAS">[1]CATÁLOGOS!$H$2:$H$58</definedName>
    <definedName name="EXPLICA">[2]DATOS!$A$3:$A$12</definedName>
    <definedName name="programa">[3]Datos!$A$3:$A$15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666" i="3" l="1"/>
  <c r="AA665" i="3"/>
  <c r="AA664" i="3"/>
  <c r="AA662" i="3"/>
  <c r="AA661" i="3"/>
  <c r="AA660" i="3"/>
  <c r="AA659" i="3"/>
  <c r="AA658" i="3"/>
  <c r="AA657" i="3"/>
  <c r="AA656" i="3"/>
  <c r="AA655" i="3"/>
  <c r="AA654" i="3"/>
  <c r="AA653" i="3"/>
  <c r="AA651" i="3"/>
  <c r="AA650" i="3"/>
  <c r="AA648" i="3"/>
  <c r="AA647" i="3"/>
  <c r="AA646" i="3"/>
  <c r="AA644" i="3"/>
  <c r="AA643" i="3"/>
  <c r="AA642" i="3"/>
  <c r="AA640" i="3"/>
  <c r="AA639" i="3"/>
  <c r="AA638" i="3"/>
  <c r="AA636" i="3"/>
  <c r="AA635" i="3"/>
  <c r="AA633" i="3"/>
  <c r="AA632" i="3"/>
  <c r="AA630" i="3"/>
  <c r="AA629" i="3"/>
  <c r="AA628" i="3"/>
  <c r="AA627" i="3"/>
  <c r="AA626" i="3"/>
  <c r="AA625" i="3"/>
  <c r="AA623" i="3"/>
  <c r="AA621" i="3"/>
  <c r="AA620" i="3"/>
  <c r="AA618" i="3"/>
  <c r="AA617" i="3"/>
  <c r="AA615" i="3"/>
  <c r="AA613" i="3"/>
  <c r="AA611" i="3"/>
  <c r="AA610" i="3"/>
  <c r="AA609" i="3"/>
  <c r="AA607" i="3"/>
  <c r="AA605" i="3"/>
  <c r="AA604" i="3"/>
  <c r="AA602" i="3"/>
  <c r="AA600" i="3"/>
  <c r="AA598" i="3"/>
  <c r="AA597" i="3"/>
  <c r="AA596" i="3"/>
  <c r="AA595" i="3"/>
  <c r="AA594" i="3"/>
  <c r="AA593" i="3"/>
  <c r="AA592" i="3"/>
  <c r="AA591" i="3"/>
  <c r="AA590" i="3"/>
  <c r="AA589" i="3"/>
  <c r="AA588" i="3"/>
  <c r="AA587" i="3"/>
  <c r="AA586" i="3"/>
  <c r="AA585" i="3"/>
  <c r="AA584" i="3"/>
  <c r="AA582" i="3"/>
  <c r="AA581" i="3"/>
  <c r="AA579" i="3"/>
  <c r="AA577" i="3"/>
  <c r="AA576" i="3"/>
  <c r="AA575" i="3"/>
  <c r="AA574" i="3"/>
  <c r="AA573" i="3"/>
  <c r="AA572" i="3"/>
  <c r="AA570" i="3"/>
  <c r="AA569" i="3"/>
  <c r="AA568" i="3"/>
  <c r="AA567" i="3"/>
  <c r="AA565" i="3"/>
  <c r="AA564" i="3"/>
  <c r="AA563" i="3"/>
  <c r="AA561" i="3"/>
  <c r="AA560" i="3"/>
  <c r="AA558" i="3"/>
  <c r="AA556" i="3"/>
  <c r="AA555" i="3"/>
  <c r="AA553" i="3"/>
  <c r="AA552" i="3"/>
  <c r="AA551" i="3"/>
  <c r="AA550" i="3"/>
  <c r="AA549" i="3"/>
  <c r="AA547" i="3"/>
  <c r="AA546" i="3"/>
  <c r="AA545" i="3"/>
  <c r="AA544" i="3"/>
  <c r="AA543" i="3"/>
  <c r="AA542" i="3"/>
  <c r="AA540" i="3"/>
  <c r="AA539" i="3"/>
  <c r="AA537" i="3"/>
  <c r="AA536" i="3"/>
  <c r="AA534" i="3"/>
  <c r="AA533" i="3"/>
  <c r="AA532" i="3"/>
  <c r="AA531" i="3"/>
  <c r="AA530" i="3"/>
  <c r="AA529" i="3"/>
  <c r="AA528" i="3"/>
  <c r="AA527" i="3"/>
  <c r="AA526" i="3"/>
  <c r="AA525" i="3"/>
  <c r="AA524" i="3"/>
  <c r="AA522" i="3"/>
  <c r="AA521" i="3"/>
  <c r="AA520" i="3"/>
  <c r="AA519" i="3"/>
  <c r="AA518" i="3"/>
  <c r="AA517" i="3"/>
  <c r="AA516" i="3"/>
  <c r="AA515" i="3"/>
  <c r="AA514" i="3"/>
  <c r="AA513" i="3"/>
  <c r="AA511" i="3"/>
  <c r="AA510" i="3"/>
  <c r="AA509" i="3"/>
  <c r="AA508" i="3"/>
  <c r="AA507" i="3"/>
  <c r="AA506" i="3"/>
  <c r="AA504" i="3"/>
  <c r="AA503" i="3"/>
  <c r="AA501" i="3"/>
  <c r="AA499" i="3"/>
  <c r="AA498" i="3"/>
  <c r="AA496" i="3"/>
  <c r="AA494" i="3"/>
  <c r="AA493" i="3"/>
  <c r="AA492" i="3"/>
  <c r="AA491" i="3"/>
  <c r="AA490" i="3"/>
  <c r="AA488" i="3"/>
  <c r="AA487" i="3"/>
  <c r="AA486" i="3"/>
  <c r="AA484" i="3"/>
  <c r="AA482" i="3"/>
  <c r="AA481" i="3"/>
  <c r="AA480" i="3"/>
  <c r="AA479" i="3"/>
  <c r="AA478" i="3"/>
  <c r="AA476" i="3"/>
  <c r="AA474" i="3"/>
  <c r="AA473" i="3"/>
  <c r="AA471" i="3"/>
  <c r="AA470" i="3"/>
  <c r="AA468" i="3"/>
  <c r="AA467" i="3"/>
  <c r="AA465" i="3"/>
  <c r="AA463" i="3"/>
  <c r="AA461" i="3"/>
  <c r="AA459" i="3"/>
  <c r="AA457" i="3"/>
  <c r="AA456" i="3"/>
  <c r="AA454" i="3"/>
  <c r="AA452" i="3"/>
  <c r="AA451" i="3"/>
  <c r="AA450" i="3"/>
  <c r="AA449" i="3"/>
  <c r="AA448" i="3"/>
  <c r="AA447" i="3"/>
  <c r="AA446" i="3"/>
  <c r="AA445" i="3"/>
  <c r="AA444" i="3"/>
  <c r="AA443" i="3"/>
  <c r="AA442" i="3"/>
  <c r="AA441" i="3"/>
  <c r="AA440" i="3"/>
  <c r="AA439" i="3"/>
  <c r="AA438" i="3"/>
  <c r="AA437" i="3"/>
  <c r="AA436" i="3"/>
  <c r="AA435" i="3"/>
  <c r="AA434" i="3"/>
  <c r="AA433" i="3"/>
  <c r="AA432" i="3"/>
  <c r="AA431" i="3"/>
  <c r="AA430" i="3"/>
  <c r="AA429" i="3"/>
  <c r="AA428" i="3"/>
  <c r="AA427" i="3"/>
  <c r="AA426" i="3"/>
  <c r="AA425" i="3"/>
  <c r="AA424" i="3"/>
  <c r="AA423" i="3"/>
  <c r="AA421" i="3"/>
  <c r="AA420" i="3"/>
  <c r="AA419" i="3"/>
  <c r="AA418" i="3"/>
  <c r="AA417" i="3"/>
  <c r="AA416" i="3"/>
  <c r="AA415" i="3"/>
  <c r="AA414" i="3"/>
  <c r="AA413" i="3"/>
  <c r="AA412" i="3"/>
  <c r="AA411" i="3"/>
  <c r="AA410" i="3"/>
  <c r="AA409" i="3"/>
  <c r="AA408" i="3"/>
  <c r="AA407" i="3"/>
  <c r="AA406" i="3"/>
  <c r="AA405" i="3"/>
  <c r="AA404" i="3"/>
  <c r="AA403" i="3"/>
  <c r="AA402" i="3"/>
  <c r="AA401" i="3"/>
  <c r="AA400" i="3"/>
  <c r="AA399" i="3"/>
  <c r="AA398" i="3"/>
  <c r="AA397" i="3"/>
  <c r="AA396" i="3"/>
  <c r="AA395" i="3"/>
  <c r="AA394" i="3"/>
  <c r="AA393" i="3"/>
  <c r="AA392" i="3"/>
  <c r="AA390" i="3"/>
  <c r="AA389" i="3"/>
  <c r="AA388" i="3"/>
  <c r="AA387" i="3"/>
  <c r="AA386" i="3"/>
  <c r="AA385" i="3"/>
  <c r="AA384" i="3"/>
  <c r="AA383" i="3"/>
  <c r="AA382" i="3"/>
  <c r="AA381" i="3"/>
  <c r="AA380" i="3"/>
  <c r="AA379" i="3"/>
  <c r="AA378" i="3"/>
  <c r="AA377" i="3"/>
  <c r="AA376" i="3"/>
  <c r="AA375" i="3"/>
  <c r="AA374" i="3"/>
  <c r="AA373" i="3"/>
  <c r="AA372" i="3"/>
  <c r="AA371" i="3"/>
  <c r="AA370" i="3"/>
  <c r="AA369" i="3"/>
  <c r="AA368" i="3"/>
  <c r="AA367" i="3"/>
  <c r="AA366" i="3"/>
  <c r="AA365" i="3"/>
  <c r="AA364" i="3"/>
  <c r="AA363" i="3"/>
  <c r="AA362" i="3"/>
  <c r="AA361" i="3"/>
  <c r="AA359" i="3"/>
  <c r="AA358" i="3"/>
  <c r="AA357" i="3"/>
  <c r="AA356" i="3"/>
  <c r="AA355" i="3"/>
  <c r="AA354" i="3"/>
  <c r="AA353" i="3"/>
  <c r="AA352" i="3"/>
  <c r="AA351" i="3"/>
  <c r="AA350" i="3"/>
  <c r="AA349" i="3"/>
  <c r="AA348" i="3"/>
  <c r="AA347" i="3"/>
  <c r="AA346" i="3"/>
  <c r="AA345" i="3"/>
  <c r="AA344" i="3"/>
  <c r="AA343" i="3"/>
  <c r="AA342" i="3"/>
  <c r="AA341" i="3"/>
  <c r="AA340" i="3"/>
  <c r="AA339" i="3"/>
  <c r="AA338" i="3"/>
  <c r="AA337" i="3"/>
  <c r="AA336" i="3"/>
  <c r="AA335" i="3"/>
  <c r="AA334" i="3"/>
  <c r="AA333" i="3"/>
  <c r="AA332" i="3"/>
  <c r="AA331" i="3"/>
  <c r="AA330" i="3"/>
  <c r="AA328" i="3"/>
  <c r="AA327" i="3"/>
  <c r="AA326" i="3"/>
  <c r="AA325" i="3"/>
  <c r="AA324" i="3"/>
  <c r="AA323" i="3"/>
  <c r="AA322" i="3"/>
  <c r="AA321" i="3"/>
  <c r="AA320" i="3"/>
  <c r="AA319" i="3"/>
  <c r="AA318" i="3"/>
  <c r="AA317" i="3"/>
  <c r="AA316" i="3"/>
  <c r="AA315" i="3"/>
  <c r="AA314" i="3"/>
  <c r="AA313" i="3"/>
  <c r="AA312" i="3"/>
  <c r="AA311" i="3"/>
  <c r="AA310" i="3"/>
  <c r="AA309" i="3"/>
  <c r="AA308" i="3"/>
  <c r="AA307" i="3"/>
  <c r="AA306" i="3"/>
  <c r="AA305" i="3"/>
  <c r="AA304" i="3"/>
  <c r="AA303" i="3"/>
  <c r="AA302" i="3"/>
  <c r="AA301" i="3"/>
  <c r="AA300" i="3"/>
  <c r="AA299" i="3"/>
  <c r="AA297" i="3"/>
  <c r="AA296" i="3"/>
  <c r="AA295" i="3"/>
  <c r="AA294" i="3"/>
  <c r="AA293" i="3"/>
  <c r="AA292" i="3"/>
  <c r="AA291" i="3"/>
  <c r="AA290" i="3"/>
  <c r="AA289" i="3"/>
  <c r="AA288" i="3"/>
  <c r="AA287" i="3"/>
  <c r="AA286" i="3"/>
  <c r="AA285" i="3"/>
  <c r="AA284" i="3"/>
  <c r="AA283" i="3"/>
  <c r="AA282" i="3"/>
  <c r="AA281" i="3"/>
  <c r="AA280" i="3"/>
  <c r="AA279" i="3"/>
  <c r="AA278" i="3"/>
  <c r="AA277" i="3"/>
  <c r="AA276" i="3"/>
  <c r="AA275" i="3"/>
  <c r="AA274" i="3"/>
  <c r="AA273" i="3"/>
  <c r="AA272" i="3"/>
  <c r="AA271" i="3"/>
  <c r="AA270" i="3"/>
  <c r="AA269" i="3"/>
  <c r="AA268" i="3"/>
  <c r="AA266" i="3"/>
  <c r="AA265" i="3"/>
  <c r="AA264" i="3"/>
  <c r="AA263" i="3"/>
  <c r="AA262" i="3"/>
  <c r="AA261" i="3"/>
  <c r="AA260" i="3"/>
  <c r="AA259" i="3"/>
  <c r="AA258" i="3"/>
  <c r="AA257" i="3"/>
  <c r="AA256" i="3"/>
  <c r="AA255" i="3"/>
  <c r="AA254" i="3"/>
  <c r="AA253" i="3"/>
  <c r="AA252" i="3"/>
  <c r="AA251" i="3"/>
  <c r="AA250" i="3"/>
  <c r="AA249" i="3"/>
  <c r="AA248" i="3"/>
  <c r="AA247" i="3"/>
  <c r="AA246" i="3"/>
  <c r="AA245" i="3"/>
  <c r="AA244" i="3"/>
  <c r="AA243" i="3"/>
  <c r="AA242" i="3"/>
  <c r="AA241" i="3"/>
  <c r="AA240" i="3"/>
  <c r="AA239" i="3"/>
  <c r="AA238" i="3"/>
  <c r="AA237" i="3"/>
  <c r="AA236" i="3"/>
  <c r="AA235" i="3"/>
  <c r="AA234" i="3"/>
  <c r="AA233" i="3"/>
  <c r="AA231" i="3"/>
  <c r="AA230" i="3"/>
  <c r="AA229" i="3"/>
  <c r="AA228" i="3"/>
  <c r="AA227" i="3"/>
  <c r="AA226" i="3"/>
  <c r="AA225" i="3"/>
  <c r="AA224" i="3"/>
  <c r="AA223" i="3"/>
  <c r="AA222" i="3"/>
  <c r="AA221" i="3"/>
  <c r="AA220" i="3"/>
  <c r="AA219" i="3"/>
  <c r="AA218" i="3"/>
  <c r="AA217" i="3"/>
  <c r="AA216" i="3"/>
  <c r="AA215" i="3"/>
  <c r="AA214" i="3"/>
  <c r="AA213" i="3"/>
  <c r="AA212" i="3"/>
  <c r="AA211" i="3"/>
  <c r="AA210" i="3"/>
  <c r="AA209" i="3"/>
  <c r="AA208" i="3"/>
  <c r="AA207" i="3"/>
  <c r="AA206" i="3"/>
  <c r="AA205" i="3"/>
  <c r="AA204" i="3"/>
  <c r="AA203" i="3"/>
  <c r="AA202" i="3"/>
  <c r="AA201" i="3"/>
  <c r="AA200" i="3"/>
  <c r="AA199" i="3"/>
  <c r="AA198" i="3"/>
  <c r="AA197" i="3"/>
  <c r="AA195" i="3"/>
  <c r="AA194" i="3"/>
  <c r="AA193" i="3"/>
  <c r="AA192" i="3"/>
  <c r="AA191" i="3"/>
  <c r="AA190" i="3"/>
  <c r="AA189" i="3"/>
  <c r="AA188" i="3"/>
  <c r="AA187" i="3"/>
  <c r="AA186" i="3"/>
  <c r="AA185" i="3"/>
  <c r="AA184" i="3"/>
  <c r="AA183" i="3"/>
  <c r="AA182" i="3"/>
  <c r="AA181" i="3"/>
  <c r="AA180" i="3"/>
  <c r="AA179" i="3"/>
  <c r="AA178" i="3"/>
  <c r="AA177" i="3"/>
  <c r="AA176" i="3"/>
  <c r="AA175" i="3"/>
  <c r="AA174" i="3"/>
  <c r="AA173" i="3"/>
  <c r="AA172" i="3"/>
  <c r="AA171" i="3"/>
  <c r="AA170" i="3"/>
  <c r="AA169" i="3"/>
  <c r="AA168" i="3"/>
  <c r="AA167" i="3"/>
  <c r="AA166" i="3"/>
  <c r="AA165" i="3"/>
  <c r="AA164" i="3"/>
  <c r="AA163" i="3"/>
  <c r="AA162" i="3"/>
  <c r="AA161" i="3"/>
  <c r="AA159" i="3"/>
  <c r="AA158" i="3"/>
  <c r="AA157" i="3"/>
  <c r="AA156" i="3"/>
  <c r="AA155" i="3"/>
  <c r="AA154" i="3"/>
  <c r="AA153" i="3"/>
  <c r="AA152" i="3"/>
  <c r="AA151" i="3"/>
  <c r="AA150" i="3"/>
  <c r="AA149" i="3"/>
  <c r="AA148" i="3"/>
  <c r="AA147" i="3"/>
  <c r="AA146" i="3"/>
  <c r="AA145" i="3"/>
  <c r="AA144" i="3"/>
  <c r="AA143" i="3"/>
  <c r="AA142" i="3"/>
  <c r="AA141" i="3"/>
  <c r="AA140" i="3"/>
  <c r="AA139" i="3"/>
  <c r="AA138" i="3"/>
  <c r="AA137" i="3"/>
  <c r="AA136" i="3"/>
  <c r="AA135" i="3"/>
  <c r="AA134" i="3"/>
  <c r="AA133" i="3"/>
  <c r="AA132" i="3"/>
  <c r="AA131" i="3"/>
  <c r="AA129" i="3"/>
  <c r="AA128" i="3"/>
  <c r="AA127" i="3"/>
  <c r="AA126" i="3"/>
  <c r="AA125" i="3"/>
  <c r="AA124" i="3"/>
  <c r="AA123" i="3"/>
  <c r="AA122" i="3"/>
  <c r="AA121" i="3"/>
  <c r="AA120" i="3"/>
  <c r="AA119" i="3"/>
  <c r="AA118" i="3"/>
  <c r="AA117" i="3"/>
  <c r="AA116" i="3"/>
  <c r="AA115" i="3"/>
  <c r="AA114" i="3"/>
  <c r="AA113" i="3"/>
  <c r="AA112" i="3"/>
  <c r="AA111" i="3"/>
  <c r="AA110" i="3"/>
  <c r="AA109" i="3"/>
  <c r="AA108" i="3"/>
  <c r="AA107" i="3"/>
  <c r="AA105" i="3"/>
  <c r="AA104" i="3"/>
  <c r="AA102" i="3"/>
  <c r="AA101" i="3"/>
  <c r="AA100" i="3"/>
  <c r="AA99" i="3"/>
  <c r="AA98" i="3"/>
  <c r="AA97" i="3"/>
  <c r="AA96" i="3"/>
  <c r="AA95" i="3"/>
  <c r="AA94" i="3"/>
  <c r="AA93" i="3"/>
  <c r="AA91" i="3"/>
  <c r="AA90" i="3"/>
  <c r="AA89" i="3"/>
  <c r="AA88" i="3"/>
  <c r="AA87" i="3"/>
  <c r="AA85" i="3"/>
  <c r="AA84" i="3"/>
  <c r="AA83" i="3"/>
  <c r="AA82" i="3"/>
  <c r="AA81" i="3"/>
  <c r="AA80" i="3"/>
  <c r="AA79" i="3"/>
  <c r="AA78" i="3"/>
  <c r="AA77" i="3"/>
  <c r="AA76" i="3"/>
  <c r="AA75" i="3"/>
  <c r="AA74" i="3"/>
  <c r="AA73" i="3"/>
  <c r="AA72" i="3"/>
  <c r="AA71" i="3"/>
  <c r="AA70" i="3"/>
  <c r="AA69" i="3"/>
  <c r="AA67" i="3"/>
  <c r="AA66" i="3"/>
  <c r="AA65" i="3"/>
  <c r="AA64" i="3"/>
  <c r="AA63" i="3"/>
  <c r="AA62" i="3"/>
  <c r="AA61" i="3"/>
  <c r="AA60" i="3"/>
  <c r="AA59" i="3"/>
  <c r="AA58" i="3"/>
  <c r="AA57" i="3"/>
  <c r="AA56" i="3"/>
  <c r="AA55" i="3"/>
  <c r="AA54" i="3"/>
  <c r="AA53" i="3"/>
  <c r="AA52" i="3"/>
  <c r="AA51" i="3"/>
  <c r="AA50" i="3"/>
  <c r="AA49" i="3"/>
  <c r="Y1010" i="3"/>
  <c r="X1010" i="3"/>
  <c r="W1010" i="3"/>
  <c r="V1010" i="3"/>
  <c r="U1010" i="3"/>
  <c r="T1010" i="3"/>
  <c r="S1010" i="3"/>
  <c r="R1010" i="3"/>
  <c r="P1010" i="3"/>
  <c r="O1010" i="3"/>
  <c r="N1010" i="3"/>
  <c r="M1010" i="3"/>
  <c r="L1010" i="3"/>
  <c r="K1010" i="3"/>
  <c r="Y1008" i="3"/>
  <c r="X1008" i="3"/>
  <c r="W1008" i="3"/>
  <c r="V1008" i="3"/>
  <c r="U1008" i="3"/>
  <c r="T1008" i="3"/>
  <c r="S1008" i="3"/>
  <c r="R1008" i="3"/>
  <c r="P1008" i="3"/>
  <c r="O1008" i="3"/>
  <c r="N1008" i="3"/>
  <c r="M1008" i="3"/>
  <c r="L1008" i="3"/>
  <c r="K1008" i="3"/>
  <c r="Y1005" i="3"/>
  <c r="X1005" i="3"/>
  <c r="W1005" i="3"/>
  <c r="V1005" i="3"/>
  <c r="U1005" i="3"/>
  <c r="T1005" i="3"/>
  <c r="S1005" i="3"/>
  <c r="R1005" i="3"/>
  <c r="P1005" i="3"/>
  <c r="O1005" i="3"/>
  <c r="N1005" i="3"/>
  <c r="M1005" i="3"/>
  <c r="L1005" i="3"/>
  <c r="K1005" i="3"/>
  <c r="Y1003" i="3"/>
  <c r="X1003" i="3"/>
  <c r="W1003" i="3"/>
  <c r="V1003" i="3"/>
  <c r="U1003" i="3"/>
  <c r="T1003" i="3"/>
  <c r="S1003" i="3"/>
  <c r="R1003" i="3"/>
  <c r="P1003" i="3"/>
  <c r="O1003" i="3"/>
  <c r="N1003" i="3"/>
  <c r="M1003" i="3"/>
  <c r="L1003" i="3"/>
  <c r="K1003" i="3"/>
  <c r="Y992" i="3"/>
  <c r="X992" i="3"/>
  <c r="W992" i="3"/>
  <c r="V992" i="3"/>
  <c r="U992" i="3"/>
  <c r="T992" i="3"/>
  <c r="S992" i="3"/>
  <c r="R992" i="3"/>
  <c r="P992" i="3"/>
  <c r="O992" i="3"/>
  <c r="N992" i="3"/>
  <c r="M992" i="3"/>
  <c r="L992" i="3"/>
  <c r="K992" i="3"/>
  <c r="Y990" i="3"/>
  <c r="X990" i="3"/>
  <c r="W990" i="3"/>
  <c r="V990" i="3"/>
  <c r="U990" i="3"/>
  <c r="T990" i="3"/>
  <c r="S990" i="3"/>
  <c r="R990" i="3"/>
  <c r="P990" i="3"/>
  <c r="O990" i="3"/>
  <c r="N990" i="3"/>
  <c r="M990" i="3"/>
  <c r="L990" i="3"/>
  <c r="K990" i="3"/>
  <c r="Y980" i="3"/>
  <c r="X980" i="3"/>
  <c r="W980" i="3"/>
  <c r="V980" i="3"/>
  <c r="U980" i="3"/>
  <c r="T980" i="3"/>
  <c r="S980" i="3"/>
  <c r="R980" i="3"/>
  <c r="P980" i="3"/>
  <c r="O980" i="3"/>
  <c r="N980" i="3"/>
  <c r="M980" i="3"/>
  <c r="L980" i="3"/>
  <c r="K980" i="3"/>
  <c r="Y973" i="3"/>
  <c r="X973" i="3"/>
  <c r="W973" i="3"/>
  <c r="V973" i="3"/>
  <c r="U973" i="3"/>
  <c r="T973" i="3"/>
  <c r="S973" i="3"/>
  <c r="R973" i="3"/>
  <c r="P973" i="3"/>
  <c r="O973" i="3"/>
  <c r="N973" i="3"/>
  <c r="M973" i="3"/>
  <c r="L973" i="3"/>
  <c r="K973" i="3"/>
  <c r="Y969" i="3"/>
  <c r="X969" i="3"/>
  <c r="W969" i="3"/>
  <c r="V969" i="3"/>
  <c r="U969" i="3"/>
  <c r="T969" i="3"/>
  <c r="S969" i="3"/>
  <c r="R969" i="3"/>
  <c r="P969" i="3"/>
  <c r="O969" i="3"/>
  <c r="N969" i="3"/>
  <c r="M969" i="3"/>
  <c r="L969" i="3"/>
  <c r="K969" i="3"/>
  <c r="Y959" i="3"/>
  <c r="X959" i="3"/>
  <c r="W959" i="3"/>
  <c r="V959" i="3"/>
  <c r="U959" i="3"/>
  <c r="T959" i="3"/>
  <c r="S959" i="3"/>
  <c r="R959" i="3"/>
  <c r="P959" i="3"/>
  <c r="O959" i="3"/>
  <c r="N959" i="3"/>
  <c r="M959" i="3"/>
  <c r="L959" i="3"/>
  <c r="K959" i="3"/>
  <c r="Y950" i="3"/>
  <c r="X950" i="3"/>
  <c r="W950" i="3"/>
  <c r="V950" i="3"/>
  <c r="U950" i="3"/>
  <c r="T950" i="3"/>
  <c r="S950" i="3"/>
  <c r="R950" i="3"/>
  <c r="P950" i="3"/>
  <c r="O950" i="3"/>
  <c r="N950" i="3"/>
  <c r="M950" i="3"/>
  <c r="L950" i="3"/>
  <c r="K950" i="3"/>
  <c r="Y946" i="3"/>
  <c r="X946" i="3"/>
  <c r="W946" i="3"/>
  <c r="V946" i="3"/>
  <c r="U946" i="3"/>
  <c r="T946" i="3"/>
  <c r="S946" i="3"/>
  <c r="R946" i="3"/>
  <c r="P946" i="3"/>
  <c r="O946" i="3"/>
  <c r="N946" i="3"/>
  <c r="M946" i="3"/>
  <c r="L946" i="3"/>
  <c r="K946" i="3"/>
  <c r="Y915" i="3"/>
  <c r="X915" i="3"/>
  <c r="W915" i="3"/>
  <c r="V915" i="3"/>
  <c r="U915" i="3"/>
  <c r="T915" i="3"/>
  <c r="S915" i="3"/>
  <c r="R915" i="3"/>
  <c r="P915" i="3"/>
  <c r="O915" i="3"/>
  <c r="N915" i="3"/>
  <c r="M915" i="3"/>
  <c r="L915" i="3"/>
  <c r="K915" i="3"/>
  <c r="Y912" i="3"/>
  <c r="X912" i="3"/>
  <c r="W912" i="3"/>
  <c r="V912" i="3"/>
  <c r="U912" i="3"/>
  <c r="T912" i="3"/>
  <c r="S912" i="3"/>
  <c r="R912" i="3"/>
  <c r="P912" i="3"/>
  <c r="O912" i="3"/>
  <c r="N912" i="3"/>
  <c r="M912" i="3"/>
  <c r="L912" i="3"/>
  <c r="K912" i="3"/>
  <c r="Y910" i="3"/>
  <c r="X910" i="3"/>
  <c r="W910" i="3"/>
  <c r="V910" i="3"/>
  <c r="U910" i="3"/>
  <c r="T910" i="3"/>
  <c r="S910" i="3"/>
  <c r="R910" i="3"/>
  <c r="P910" i="3"/>
  <c r="O910" i="3"/>
  <c r="N910" i="3"/>
  <c r="M910" i="3"/>
  <c r="L910" i="3"/>
  <c r="K910" i="3"/>
  <c r="Y908" i="3"/>
  <c r="X908" i="3"/>
  <c r="W908" i="3"/>
  <c r="V908" i="3"/>
  <c r="U908" i="3"/>
  <c r="T908" i="3"/>
  <c r="S908" i="3"/>
  <c r="R908" i="3"/>
  <c r="P908" i="3"/>
  <c r="O908" i="3"/>
  <c r="N908" i="3"/>
  <c r="M908" i="3"/>
  <c r="L908" i="3"/>
  <c r="K908" i="3"/>
  <c r="Y745" i="3"/>
  <c r="X745" i="3"/>
  <c r="W745" i="3"/>
  <c r="V745" i="3"/>
  <c r="U745" i="3"/>
  <c r="T745" i="3"/>
  <c r="S745" i="3"/>
  <c r="R745" i="3"/>
  <c r="P745" i="3"/>
  <c r="O745" i="3"/>
  <c r="N745" i="3"/>
  <c r="M745" i="3"/>
  <c r="L745" i="3"/>
  <c r="K745" i="3"/>
  <c r="Y735" i="3"/>
  <c r="X735" i="3"/>
  <c r="W735" i="3"/>
  <c r="V735" i="3"/>
  <c r="U735" i="3"/>
  <c r="T735" i="3"/>
  <c r="S735" i="3"/>
  <c r="R735" i="3"/>
  <c r="P735" i="3"/>
  <c r="O735" i="3"/>
  <c r="N735" i="3"/>
  <c r="M735" i="3"/>
  <c r="L735" i="3"/>
  <c r="K735" i="3"/>
  <c r="Y733" i="3"/>
  <c r="X733" i="3"/>
  <c r="W733" i="3"/>
  <c r="V733" i="3"/>
  <c r="U733" i="3"/>
  <c r="T733" i="3"/>
  <c r="S733" i="3"/>
  <c r="R733" i="3"/>
  <c r="P733" i="3"/>
  <c r="O733" i="3"/>
  <c r="N733" i="3"/>
  <c r="M733" i="3"/>
  <c r="L733" i="3"/>
  <c r="K733" i="3"/>
  <c r="Y730" i="3"/>
  <c r="X730" i="3"/>
  <c r="W730" i="3"/>
  <c r="V730" i="3"/>
  <c r="U730" i="3"/>
  <c r="T730" i="3"/>
  <c r="S730" i="3"/>
  <c r="R730" i="3"/>
  <c r="P730" i="3"/>
  <c r="O730" i="3"/>
  <c r="N730" i="3"/>
  <c r="M730" i="3"/>
  <c r="L730" i="3"/>
  <c r="K730" i="3"/>
  <c r="Y723" i="3"/>
  <c r="X723" i="3"/>
  <c r="W723" i="3"/>
  <c r="V723" i="3"/>
  <c r="U723" i="3"/>
  <c r="T723" i="3"/>
  <c r="S723" i="3"/>
  <c r="R723" i="3"/>
  <c r="P723" i="3"/>
  <c r="O723" i="3"/>
  <c r="N723" i="3"/>
  <c r="M723" i="3"/>
  <c r="L723" i="3"/>
  <c r="K723" i="3"/>
  <c r="Y715" i="3"/>
  <c r="X715" i="3"/>
  <c r="W715" i="3"/>
  <c r="V715" i="3"/>
  <c r="U715" i="3"/>
  <c r="T715" i="3"/>
  <c r="S715" i="3"/>
  <c r="R715" i="3"/>
  <c r="P715" i="3"/>
  <c r="O715" i="3"/>
  <c r="N715" i="3"/>
  <c r="M715" i="3"/>
  <c r="L715" i="3"/>
  <c r="K715" i="3"/>
  <c r="Y712" i="3"/>
  <c r="X712" i="3"/>
  <c r="W712" i="3"/>
  <c r="V712" i="3"/>
  <c r="U712" i="3"/>
  <c r="T712" i="3"/>
  <c r="S712" i="3"/>
  <c r="R712" i="3"/>
  <c r="P712" i="3"/>
  <c r="O712" i="3"/>
  <c r="N712" i="3"/>
  <c r="M712" i="3"/>
  <c r="L712" i="3"/>
  <c r="K712" i="3"/>
  <c r="Y703" i="3"/>
  <c r="X703" i="3"/>
  <c r="W703" i="3"/>
  <c r="V703" i="3"/>
  <c r="U703" i="3"/>
  <c r="T703" i="3"/>
  <c r="S703" i="3"/>
  <c r="R703" i="3"/>
  <c r="P703" i="3"/>
  <c r="O703" i="3"/>
  <c r="N703" i="3"/>
  <c r="M703" i="3"/>
  <c r="L703" i="3"/>
  <c r="K703" i="3"/>
  <c r="Y697" i="3"/>
  <c r="X697" i="3"/>
  <c r="W697" i="3"/>
  <c r="V697" i="3"/>
  <c r="U697" i="3"/>
  <c r="T697" i="3"/>
  <c r="S697" i="3"/>
  <c r="R697" i="3"/>
  <c r="P697" i="3"/>
  <c r="O697" i="3"/>
  <c r="N697" i="3"/>
  <c r="M697" i="3"/>
  <c r="L697" i="3"/>
  <c r="K697" i="3"/>
  <c r="Y689" i="3"/>
  <c r="X689" i="3"/>
  <c r="W689" i="3"/>
  <c r="V689" i="3"/>
  <c r="U689" i="3"/>
  <c r="T689" i="3"/>
  <c r="S689" i="3"/>
  <c r="R689" i="3"/>
  <c r="P689" i="3"/>
  <c r="O689" i="3"/>
  <c r="N689" i="3"/>
  <c r="M689" i="3"/>
  <c r="L689" i="3"/>
  <c r="K689" i="3"/>
  <c r="Y686" i="3"/>
  <c r="X686" i="3"/>
  <c r="W686" i="3"/>
  <c r="V686" i="3"/>
  <c r="U686" i="3"/>
  <c r="T686" i="3"/>
  <c r="S686" i="3"/>
  <c r="R686" i="3"/>
  <c r="P686" i="3"/>
  <c r="O686" i="3"/>
  <c r="N686" i="3"/>
  <c r="M686" i="3"/>
  <c r="L686" i="3"/>
  <c r="K686" i="3"/>
  <c r="Y682" i="3"/>
  <c r="X682" i="3"/>
  <c r="W682" i="3"/>
  <c r="V682" i="3"/>
  <c r="U682" i="3"/>
  <c r="T682" i="3"/>
  <c r="S682" i="3"/>
  <c r="R682" i="3"/>
  <c r="P682" i="3"/>
  <c r="O682" i="3"/>
  <c r="N682" i="3"/>
  <c r="M682" i="3"/>
  <c r="L682" i="3"/>
  <c r="K682" i="3"/>
  <c r="Y678" i="3"/>
  <c r="X678" i="3"/>
  <c r="W678" i="3"/>
  <c r="V678" i="3"/>
  <c r="U678" i="3"/>
  <c r="T678" i="3"/>
  <c r="S678" i="3"/>
  <c r="R678" i="3"/>
  <c r="P678" i="3"/>
  <c r="O678" i="3"/>
  <c r="N678" i="3"/>
  <c r="M678" i="3"/>
  <c r="L678" i="3"/>
  <c r="K678" i="3"/>
  <c r="Y675" i="3"/>
  <c r="X675" i="3"/>
  <c r="W675" i="3"/>
  <c r="V675" i="3"/>
  <c r="U675" i="3"/>
  <c r="T675" i="3"/>
  <c r="S675" i="3"/>
  <c r="R675" i="3"/>
  <c r="P675" i="3"/>
  <c r="O675" i="3"/>
  <c r="N675" i="3"/>
  <c r="M675" i="3"/>
  <c r="L675" i="3"/>
  <c r="K675" i="3"/>
  <c r="Y671" i="3"/>
  <c r="X671" i="3"/>
  <c r="W671" i="3"/>
  <c r="V671" i="3"/>
  <c r="U671" i="3"/>
  <c r="T671" i="3"/>
  <c r="S671" i="3"/>
  <c r="R671" i="3"/>
  <c r="P671" i="3"/>
  <c r="O671" i="3"/>
  <c r="N671" i="3"/>
  <c r="M671" i="3"/>
  <c r="L671" i="3"/>
  <c r="K671" i="3"/>
  <c r="Y667" i="3"/>
  <c r="X667" i="3"/>
  <c r="W667" i="3"/>
  <c r="V667" i="3"/>
  <c r="U667" i="3"/>
  <c r="T667" i="3"/>
  <c r="S667" i="3"/>
  <c r="R667" i="3"/>
  <c r="P667" i="3"/>
  <c r="O667" i="3"/>
  <c r="N667" i="3"/>
  <c r="M667" i="3"/>
  <c r="L667" i="3"/>
  <c r="K667" i="3"/>
  <c r="Y663" i="3"/>
  <c r="X663" i="3"/>
  <c r="W663" i="3"/>
  <c r="V663" i="3"/>
  <c r="U663" i="3"/>
  <c r="T663" i="3"/>
  <c r="S663" i="3"/>
  <c r="R663" i="3"/>
  <c r="P663" i="3"/>
  <c r="O663" i="3"/>
  <c r="N663" i="3"/>
  <c r="M663" i="3"/>
  <c r="L663" i="3"/>
  <c r="K663" i="3"/>
  <c r="Y652" i="3"/>
  <c r="X652" i="3"/>
  <c r="W652" i="3"/>
  <c r="V652" i="3"/>
  <c r="U652" i="3"/>
  <c r="T652" i="3"/>
  <c r="S652" i="3"/>
  <c r="R652" i="3"/>
  <c r="P652" i="3"/>
  <c r="O652" i="3"/>
  <c r="N652" i="3"/>
  <c r="M652" i="3"/>
  <c r="L652" i="3"/>
  <c r="K652" i="3"/>
  <c r="Y649" i="3"/>
  <c r="X649" i="3"/>
  <c r="W649" i="3"/>
  <c r="V649" i="3"/>
  <c r="U649" i="3"/>
  <c r="T649" i="3"/>
  <c r="S649" i="3"/>
  <c r="R649" i="3"/>
  <c r="P649" i="3"/>
  <c r="O649" i="3"/>
  <c r="N649" i="3"/>
  <c r="M649" i="3"/>
  <c r="L649" i="3"/>
  <c r="K649" i="3"/>
  <c r="Y645" i="3"/>
  <c r="X645" i="3"/>
  <c r="W645" i="3"/>
  <c r="V645" i="3"/>
  <c r="U645" i="3"/>
  <c r="T645" i="3"/>
  <c r="S645" i="3"/>
  <c r="R645" i="3"/>
  <c r="P645" i="3"/>
  <c r="O645" i="3"/>
  <c r="N645" i="3"/>
  <c r="M645" i="3"/>
  <c r="L645" i="3"/>
  <c r="K645" i="3"/>
  <c r="Y641" i="3"/>
  <c r="X641" i="3"/>
  <c r="W641" i="3"/>
  <c r="V641" i="3"/>
  <c r="U641" i="3"/>
  <c r="T641" i="3"/>
  <c r="S641" i="3"/>
  <c r="R641" i="3"/>
  <c r="P641" i="3"/>
  <c r="O641" i="3"/>
  <c r="N641" i="3"/>
  <c r="M641" i="3"/>
  <c r="L641" i="3"/>
  <c r="K641" i="3"/>
  <c r="Y637" i="3"/>
  <c r="X637" i="3"/>
  <c r="W637" i="3"/>
  <c r="V637" i="3"/>
  <c r="U637" i="3"/>
  <c r="T637" i="3"/>
  <c r="S637" i="3"/>
  <c r="R637" i="3"/>
  <c r="P637" i="3"/>
  <c r="O637" i="3"/>
  <c r="N637" i="3"/>
  <c r="M637" i="3"/>
  <c r="L637" i="3"/>
  <c r="K637" i="3"/>
  <c r="Y634" i="3"/>
  <c r="X634" i="3"/>
  <c r="W634" i="3"/>
  <c r="V634" i="3"/>
  <c r="U634" i="3"/>
  <c r="T634" i="3"/>
  <c r="S634" i="3"/>
  <c r="R634" i="3"/>
  <c r="P634" i="3"/>
  <c r="O634" i="3"/>
  <c r="N634" i="3"/>
  <c r="M634" i="3"/>
  <c r="L634" i="3"/>
  <c r="K634" i="3"/>
  <c r="Y631" i="3"/>
  <c r="X631" i="3"/>
  <c r="W631" i="3"/>
  <c r="V631" i="3"/>
  <c r="U631" i="3"/>
  <c r="T631" i="3"/>
  <c r="S631" i="3"/>
  <c r="R631" i="3"/>
  <c r="P631" i="3"/>
  <c r="O631" i="3"/>
  <c r="N631" i="3"/>
  <c r="M631" i="3"/>
  <c r="L631" i="3"/>
  <c r="K631" i="3"/>
  <c r="Y624" i="3"/>
  <c r="X624" i="3"/>
  <c r="W624" i="3"/>
  <c r="V624" i="3"/>
  <c r="U624" i="3"/>
  <c r="T624" i="3"/>
  <c r="S624" i="3"/>
  <c r="R624" i="3"/>
  <c r="P624" i="3"/>
  <c r="O624" i="3"/>
  <c r="N624" i="3"/>
  <c r="M624" i="3"/>
  <c r="L624" i="3"/>
  <c r="K624" i="3"/>
  <c r="Y622" i="3"/>
  <c r="X622" i="3"/>
  <c r="W622" i="3"/>
  <c r="V622" i="3"/>
  <c r="U622" i="3"/>
  <c r="T622" i="3"/>
  <c r="S622" i="3"/>
  <c r="R622" i="3"/>
  <c r="P622" i="3"/>
  <c r="O622" i="3"/>
  <c r="N622" i="3"/>
  <c r="M622" i="3"/>
  <c r="L622" i="3"/>
  <c r="K622" i="3"/>
  <c r="Y619" i="3"/>
  <c r="X619" i="3"/>
  <c r="W619" i="3"/>
  <c r="V619" i="3"/>
  <c r="U619" i="3"/>
  <c r="T619" i="3"/>
  <c r="S619" i="3"/>
  <c r="R619" i="3"/>
  <c r="P619" i="3"/>
  <c r="O619" i="3"/>
  <c r="N619" i="3"/>
  <c r="M619" i="3"/>
  <c r="L619" i="3"/>
  <c r="K619" i="3"/>
  <c r="Y616" i="3"/>
  <c r="X616" i="3"/>
  <c r="W616" i="3"/>
  <c r="V616" i="3"/>
  <c r="U616" i="3"/>
  <c r="T616" i="3"/>
  <c r="S616" i="3"/>
  <c r="R616" i="3"/>
  <c r="P616" i="3"/>
  <c r="O616" i="3"/>
  <c r="N616" i="3"/>
  <c r="M616" i="3"/>
  <c r="L616" i="3"/>
  <c r="K616" i="3"/>
  <c r="Y614" i="3"/>
  <c r="X614" i="3"/>
  <c r="W614" i="3"/>
  <c r="V614" i="3"/>
  <c r="U614" i="3"/>
  <c r="T614" i="3"/>
  <c r="S614" i="3"/>
  <c r="R614" i="3"/>
  <c r="P614" i="3"/>
  <c r="O614" i="3"/>
  <c r="N614" i="3"/>
  <c r="M614" i="3"/>
  <c r="L614" i="3"/>
  <c r="K614" i="3"/>
  <c r="Y612" i="3"/>
  <c r="X612" i="3"/>
  <c r="W612" i="3"/>
  <c r="V612" i="3"/>
  <c r="U612" i="3"/>
  <c r="T612" i="3"/>
  <c r="S612" i="3"/>
  <c r="R612" i="3"/>
  <c r="P612" i="3"/>
  <c r="O612" i="3"/>
  <c r="N612" i="3"/>
  <c r="M612" i="3"/>
  <c r="L612" i="3"/>
  <c r="K612" i="3"/>
  <c r="Y608" i="3"/>
  <c r="X608" i="3"/>
  <c r="W608" i="3"/>
  <c r="V608" i="3"/>
  <c r="U608" i="3"/>
  <c r="T608" i="3"/>
  <c r="S608" i="3"/>
  <c r="R608" i="3"/>
  <c r="P608" i="3"/>
  <c r="O608" i="3"/>
  <c r="N608" i="3"/>
  <c r="M608" i="3"/>
  <c r="L608" i="3"/>
  <c r="K608" i="3"/>
  <c r="Y606" i="3"/>
  <c r="X606" i="3"/>
  <c r="W606" i="3"/>
  <c r="V606" i="3"/>
  <c r="U606" i="3"/>
  <c r="T606" i="3"/>
  <c r="S606" i="3"/>
  <c r="R606" i="3"/>
  <c r="P606" i="3"/>
  <c r="O606" i="3"/>
  <c r="N606" i="3"/>
  <c r="M606" i="3"/>
  <c r="L606" i="3"/>
  <c r="K606" i="3"/>
  <c r="Y603" i="3"/>
  <c r="X603" i="3"/>
  <c r="W603" i="3"/>
  <c r="V603" i="3"/>
  <c r="U603" i="3"/>
  <c r="T603" i="3"/>
  <c r="S603" i="3"/>
  <c r="R603" i="3"/>
  <c r="P603" i="3"/>
  <c r="O603" i="3"/>
  <c r="N603" i="3"/>
  <c r="M603" i="3"/>
  <c r="L603" i="3"/>
  <c r="K603" i="3"/>
  <c r="Y601" i="3"/>
  <c r="X601" i="3"/>
  <c r="W601" i="3"/>
  <c r="V601" i="3"/>
  <c r="U601" i="3"/>
  <c r="T601" i="3"/>
  <c r="S601" i="3"/>
  <c r="R601" i="3"/>
  <c r="P601" i="3"/>
  <c r="O601" i="3"/>
  <c r="N601" i="3"/>
  <c r="M601" i="3"/>
  <c r="L601" i="3"/>
  <c r="K601" i="3"/>
  <c r="Y599" i="3"/>
  <c r="X599" i="3"/>
  <c r="W599" i="3"/>
  <c r="V599" i="3"/>
  <c r="U599" i="3"/>
  <c r="T599" i="3"/>
  <c r="S599" i="3"/>
  <c r="R599" i="3"/>
  <c r="P599" i="3"/>
  <c r="O599" i="3"/>
  <c r="N599" i="3"/>
  <c r="M599" i="3"/>
  <c r="L599" i="3"/>
  <c r="K599" i="3"/>
  <c r="Y583" i="3"/>
  <c r="X583" i="3"/>
  <c r="W583" i="3"/>
  <c r="V583" i="3"/>
  <c r="U583" i="3"/>
  <c r="T583" i="3"/>
  <c r="S583" i="3"/>
  <c r="R583" i="3"/>
  <c r="P583" i="3"/>
  <c r="O583" i="3"/>
  <c r="N583" i="3"/>
  <c r="M583" i="3"/>
  <c r="L583" i="3"/>
  <c r="K583" i="3"/>
  <c r="Y580" i="3"/>
  <c r="X580" i="3"/>
  <c r="W580" i="3"/>
  <c r="V580" i="3"/>
  <c r="U580" i="3"/>
  <c r="T580" i="3"/>
  <c r="S580" i="3"/>
  <c r="R580" i="3"/>
  <c r="P580" i="3"/>
  <c r="O580" i="3"/>
  <c r="N580" i="3"/>
  <c r="M580" i="3"/>
  <c r="L580" i="3"/>
  <c r="K580" i="3"/>
  <c r="Y578" i="3"/>
  <c r="X578" i="3"/>
  <c r="W578" i="3"/>
  <c r="V578" i="3"/>
  <c r="U578" i="3"/>
  <c r="T578" i="3"/>
  <c r="S578" i="3"/>
  <c r="R578" i="3"/>
  <c r="P578" i="3"/>
  <c r="O578" i="3"/>
  <c r="N578" i="3"/>
  <c r="M578" i="3"/>
  <c r="L578" i="3"/>
  <c r="K578" i="3"/>
  <c r="Y571" i="3"/>
  <c r="X571" i="3"/>
  <c r="W571" i="3"/>
  <c r="V571" i="3"/>
  <c r="U571" i="3"/>
  <c r="T571" i="3"/>
  <c r="S571" i="3"/>
  <c r="R571" i="3"/>
  <c r="P571" i="3"/>
  <c r="O571" i="3"/>
  <c r="N571" i="3"/>
  <c r="M571" i="3"/>
  <c r="L571" i="3"/>
  <c r="K571" i="3"/>
  <c r="Y566" i="3"/>
  <c r="X566" i="3"/>
  <c r="W566" i="3"/>
  <c r="V566" i="3"/>
  <c r="U566" i="3"/>
  <c r="T566" i="3"/>
  <c r="S566" i="3"/>
  <c r="R566" i="3"/>
  <c r="P566" i="3"/>
  <c r="O566" i="3"/>
  <c r="N566" i="3"/>
  <c r="M566" i="3"/>
  <c r="L566" i="3"/>
  <c r="K566" i="3"/>
  <c r="Y562" i="3"/>
  <c r="X562" i="3"/>
  <c r="W562" i="3"/>
  <c r="V562" i="3"/>
  <c r="U562" i="3"/>
  <c r="T562" i="3"/>
  <c r="S562" i="3"/>
  <c r="R562" i="3"/>
  <c r="P562" i="3"/>
  <c r="O562" i="3"/>
  <c r="N562" i="3"/>
  <c r="M562" i="3"/>
  <c r="L562" i="3"/>
  <c r="K562" i="3"/>
  <c r="Y559" i="3"/>
  <c r="X559" i="3"/>
  <c r="W559" i="3"/>
  <c r="V559" i="3"/>
  <c r="U559" i="3"/>
  <c r="T559" i="3"/>
  <c r="S559" i="3"/>
  <c r="R559" i="3"/>
  <c r="P559" i="3"/>
  <c r="O559" i="3"/>
  <c r="N559" i="3"/>
  <c r="M559" i="3"/>
  <c r="L559" i="3"/>
  <c r="K559" i="3"/>
  <c r="Y557" i="3"/>
  <c r="X557" i="3"/>
  <c r="W557" i="3"/>
  <c r="V557" i="3"/>
  <c r="U557" i="3"/>
  <c r="T557" i="3"/>
  <c r="S557" i="3"/>
  <c r="R557" i="3"/>
  <c r="P557" i="3"/>
  <c r="O557" i="3"/>
  <c r="N557" i="3"/>
  <c r="M557" i="3"/>
  <c r="L557" i="3"/>
  <c r="K557" i="3"/>
  <c r="Y554" i="3"/>
  <c r="X554" i="3"/>
  <c r="W554" i="3"/>
  <c r="V554" i="3"/>
  <c r="U554" i="3"/>
  <c r="T554" i="3"/>
  <c r="S554" i="3"/>
  <c r="R554" i="3"/>
  <c r="P554" i="3"/>
  <c r="O554" i="3"/>
  <c r="N554" i="3"/>
  <c r="M554" i="3"/>
  <c r="L554" i="3"/>
  <c r="K554" i="3"/>
  <c r="Y548" i="3"/>
  <c r="X548" i="3"/>
  <c r="W548" i="3"/>
  <c r="V548" i="3"/>
  <c r="U548" i="3"/>
  <c r="T548" i="3"/>
  <c r="S548" i="3"/>
  <c r="R548" i="3"/>
  <c r="P548" i="3"/>
  <c r="O548" i="3"/>
  <c r="N548" i="3"/>
  <c r="M548" i="3"/>
  <c r="L548" i="3"/>
  <c r="K548" i="3"/>
  <c r="Y541" i="3"/>
  <c r="X541" i="3"/>
  <c r="W541" i="3"/>
  <c r="V541" i="3"/>
  <c r="U541" i="3"/>
  <c r="T541" i="3"/>
  <c r="S541" i="3"/>
  <c r="R541" i="3"/>
  <c r="P541" i="3"/>
  <c r="O541" i="3"/>
  <c r="N541" i="3"/>
  <c r="M541" i="3"/>
  <c r="L541" i="3"/>
  <c r="K541" i="3"/>
  <c r="Y538" i="3"/>
  <c r="X538" i="3"/>
  <c r="W538" i="3"/>
  <c r="V538" i="3"/>
  <c r="U538" i="3"/>
  <c r="T538" i="3"/>
  <c r="S538" i="3"/>
  <c r="R538" i="3"/>
  <c r="P538" i="3"/>
  <c r="O538" i="3"/>
  <c r="N538" i="3"/>
  <c r="M538" i="3"/>
  <c r="L538" i="3"/>
  <c r="K538" i="3"/>
  <c r="Y535" i="3"/>
  <c r="X535" i="3"/>
  <c r="W535" i="3"/>
  <c r="V535" i="3"/>
  <c r="U535" i="3"/>
  <c r="T535" i="3"/>
  <c r="S535" i="3"/>
  <c r="R535" i="3"/>
  <c r="P535" i="3"/>
  <c r="O535" i="3"/>
  <c r="N535" i="3"/>
  <c r="M535" i="3"/>
  <c r="L535" i="3"/>
  <c r="K535" i="3"/>
  <c r="Y523" i="3"/>
  <c r="X523" i="3"/>
  <c r="W523" i="3"/>
  <c r="V523" i="3"/>
  <c r="U523" i="3"/>
  <c r="T523" i="3"/>
  <c r="S523" i="3"/>
  <c r="R523" i="3"/>
  <c r="P523" i="3"/>
  <c r="O523" i="3"/>
  <c r="N523" i="3"/>
  <c r="M523" i="3"/>
  <c r="L523" i="3"/>
  <c r="K523" i="3"/>
  <c r="Y512" i="3"/>
  <c r="X512" i="3"/>
  <c r="W512" i="3"/>
  <c r="V512" i="3"/>
  <c r="U512" i="3"/>
  <c r="T512" i="3"/>
  <c r="S512" i="3"/>
  <c r="R512" i="3"/>
  <c r="P512" i="3"/>
  <c r="O512" i="3"/>
  <c r="N512" i="3"/>
  <c r="M512" i="3"/>
  <c r="L512" i="3"/>
  <c r="K512" i="3"/>
  <c r="Y505" i="3"/>
  <c r="X505" i="3"/>
  <c r="W505" i="3"/>
  <c r="V505" i="3"/>
  <c r="U505" i="3"/>
  <c r="T505" i="3"/>
  <c r="S505" i="3"/>
  <c r="R505" i="3"/>
  <c r="P505" i="3"/>
  <c r="O505" i="3"/>
  <c r="N505" i="3"/>
  <c r="M505" i="3"/>
  <c r="L505" i="3"/>
  <c r="K505" i="3"/>
  <c r="Y502" i="3"/>
  <c r="X502" i="3"/>
  <c r="W502" i="3"/>
  <c r="V502" i="3"/>
  <c r="U502" i="3"/>
  <c r="T502" i="3"/>
  <c r="S502" i="3"/>
  <c r="R502" i="3"/>
  <c r="P502" i="3"/>
  <c r="O502" i="3"/>
  <c r="N502" i="3"/>
  <c r="M502" i="3"/>
  <c r="L502" i="3"/>
  <c r="K502" i="3"/>
  <c r="Y500" i="3"/>
  <c r="X500" i="3"/>
  <c r="W500" i="3"/>
  <c r="V500" i="3"/>
  <c r="U500" i="3"/>
  <c r="T500" i="3"/>
  <c r="S500" i="3"/>
  <c r="R500" i="3"/>
  <c r="P500" i="3"/>
  <c r="O500" i="3"/>
  <c r="N500" i="3"/>
  <c r="M500" i="3"/>
  <c r="L500" i="3"/>
  <c r="K500" i="3"/>
  <c r="Y497" i="3"/>
  <c r="X497" i="3"/>
  <c r="W497" i="3"/>
  <c r="V497" i="3"/>
  <c r="U497" i="3"/>
  <c r="T497" i="3"/>
  <c r="S497" i="3"/>
  <c r="R497" i="3"/>
  <c r="P497" i="3"/>
  <c r="O497" i="3"/>
  <c r="N497" i="3"/>
  <c r="M497" i="3"/>
  <c r="L497" i="3"/>
  <c r="K497" i="3"/>
  <c r="Y495" i="3"/>
  <c r="X495" i="3"/>
  <c r="W495" i="3"/>
  <c r="V495" i="3"/>
  <c r="U495" i="3"/>
  <c r="T495" i="3"/>
  <c r="S495" i="3"/>
  <c r="R495" i="3"/>
  <c r="P495" i="3"/>
  <c r="O495" i="3"/>
  <c r="N495" i="3"/>
  <c r="M495" i="3"/>
  <c r="L495" i="3"/>
  <c r="K495" i="3"/>
  <c r="Y489" i="3"/>
  <c r="X489" i="3"/>
  <c r="W489" i="3"/>
  <c r="V489" i="3"/>
  <c r="U489" i="3"/>
  <c r="T489" i="3"/>
  <c r="S489" i="3"/>
  <c r="R489" i="3"/>
  <c r="P489" i="3"/>
  <c r="O489" i="3"/>
  <c r="N489" i="3"/>
  <c r="M489" i="3"/>
  <c r="L489" i="3"/>
  <c r="K489" i="3"/>
  <c r="Y485" i="3"/>
  <c r="X485" i="3"/>
  <c r="W485" i="3"/>
  <c r="V485" i="3"/>
  <c r="U485" i="3"/>
  <c r="T485" i="3"/>
  <c r="S485" i="3"/>
  <c r="R485" i="3"/>
  <c r="P485" i="3"/>
  <c r="O485" i="3"/>
  <c r="N485" i="3"/>
  <c r="M485" i="3"/>
  <c r="L485" i="3"/>
  <c r="K485" i="3"/>
  <c r="Y483" i="3"/>
  <c r="X483" i="3"/>
  <c r="W483" i="3"/>
  <c r="V483" i="3"/>
  <c r="U483" i="3"/>
  <c r="T483" i="3"/>
  <c r="S483" i="3"/>
  <c r="R483" i="3"/>
  <c r="P483" i="3"/>
  <c r="O483" i="3"/>
  <c r="N483" i="3"/>
  <c r="M483" i="3"/>
  <c r="L483" i="3"/>
  <c r="K483" i="3"/>
  <c r="Y477" i="3"/>
  <c r="X477" i="3"/>
  <c r="W477" i="3"/>
  <c r="V477" i="3"/>
  <c r="U477" i="3"/>
  <c r="T477" i="3"/>
  <c r="S477" i="3"/>
  <c r="R477" i="3"/>
  <c r="P477" i="3"/>
  <c r="O477" i="3"/>
  <c r="N477" i="3"/>
  <c r="M477" i="3"/>
  <c r="L477" i="3"/>
  <c r="K477" i="3"/>
  <c r="Y475" i="3"/>
  <c r="X475" i="3"/>
  <c r="W475" i="3"/>
  <c r="V475" i="3"/>
  <c r="U475" i="3"/>
  <c r="T475" i="3"/>
  <c r="S475" i="3"/>
  <c r="R475" i="3"/>
  <c r="P475" i="3"/>
  <c r="O475" i="3"/>
  <c r="N475" i="3"/>
  <c r="M475" i="3"/>
  <c r="L475" i="3"/>
  <c r="K475" i="3"/>
  <c r="Y472" i="3"/>
  <c r="X472" i="3"/>
  <c r="W472" i="3"/>
  <c r="V472" i="3"/>
  <c r="U472" i="3"/>
  <c r="T472" i="3"/>
  <c r="S472" i="3"/>
  <c r="R472" i="3"/>
  <c r="P472" i="3"/>
  <c r="O472" i="3"/>
  <c r="N472" i="3"/>
  <c r="M472" i="3"/>
  <c r="L472" i="3"/>
  <c r="K472" i="3"/>
  <c r="Y469" i="3"/>
  <c r="X469" i="3"/>
  <c r="W469" i="3"/>
  <c r="V469" i="3"/>
  <c r="U469" i="3"/>
  <c r="T469" i="3"/>
  <c r="S469" i="3"/>
  <c r="R469" i="3"/>
  <c r="P469" i="3"/>
  <c r="O469" i="3"/>
  <c r="N469" i="3"/>
  <c r="M469" i="3"/>
  <c r="L469" i="3"/>
  <c r="K469" i="3"/>
  <c r="Y466" i="3"/>
  <c r="X466" i="3"/>
  <c r="W466" i="3"/>
  <c r="V466" i="3"/>
  <c r="U466" i="3"/>
  <c r="T466" i="3"/>
  <c r="S466" i="3"/>
  <c r="R466" i="3"/>
  <c r="P466" i="3"/>
  <c r="O466" i="3"/>
  <c r="N466" i="3"/>
  <c r="M466" i="3"/>
  <c r="L466" i="3"/>
  <c r="K466" i="3"/>
  <c r="Y464" i="3"/>
  <c r="X464" i="3"/>
  <c r="W464" i="3"/>
  <c r="V464" i="3"/>
  <c r="U464" i="3"/>
  <c r="T464" i="3"/>
  <c r="S464" i="3"/>
  <c r="R464" i="3"/>
  <c r="P464" i="3"/>
  <c r="O464" i="3"/>
  <c r="N464" i="3"/>
  <c r="M464" i="3"/>
  <c r="L464" i="3"/>
  <c r="K464" i="3"/>
  <c r="Y462" i="3"/>
  <c r="X462" i="3"/>
  <c r="W462" i="3"/>
  <c r="V462" i="3"/>
  <c r="U462" i="3"/>
  <c r="T462" i="3"/>
  <c r="S462" i="3"/>
  <c r="R462" i="3"/>
  <c r="P462" i="3"/>
  <c r="O462" i="3"/>
  <c r="N462" i="3"/>
  <c r="M462" i="3"/>
  <c r="L462" i="3"/>
  <c r="K462" i="3"/>
  <c r="Y460" i="3"/>
  <c r="X460" i="3"/>
  <c r="W460" i="3"/>
  <c r="V460" i="3"/>
  <c r="U460" i="3"/>
  <c r="T460" i="3"/>
  <c r="S460" i="3"/>
  <c r="R460" i="3"/>
  <c r="P460" i="3"/>
  <c r="O460" i="3"/>
  <c r="N460" i="3"/>
  <c r="M460" i="3"/>
  <c r="L460" i="3"/>
  <c r="K460" i="3"/>
  <c r="Y458" i="3"/>
  <c r="X458" i="3"/>
  <c r="W458" i="3"/>
  <c r="V458" i="3"/>
  <c r="U458" i="3"/>
  <c r="T458" i="3"/>
  <c r="S458" i="3"/>
  <c r="R458" i="3"/>
  <c r="P458" i="3"/>
  <c r="O458" i="3"/>
  <c r="N458" i="3"/>
  <c r="M458" i="3"/>
  <c r="L458" i="3"/>
  <c r="K458" i="3"/>
  <c r="Y455" i="3"/>
  <c r="X455" i="3"/>
  <c r="W455" i="3"/>
  <c r="V455" i="3"/>
  <c r="U455" i="3"/>
  <c r="T455" i="3"/>
  <c r="S455" i="3"/>
  <c r="R455" i="3"/>
  <c r="P455" i="3"/>
  <c r="O455" i="3"/>
  <c r="N455" i="3"/>
  <c r="M455" i="3"/>
  <c r="L455" i="3"/>
  <c r="K455" i="3"/>
  <c r="Y453" i="3"/>
  <c r="X453" i="3"/>
  <c r="W453" i="3"/>
  <c r="V453" i="3"/>
  <c r="U453" i="3"/>
  <c r="T453" i="3"/>
  <c r="S453" i="3"/>
  <c r="R453" i="3"/>
  <c r="P453" i="3"/>
  <c r="O453" i="3"/>
  <c r="N453" i="3"/>
  <c r="M453" i="3"/>
  <c r="L453" i="3"/>
  <c r="K453" i="3"/>
  <c r="Y422" i="3"/>
  <c r="X422" i="3"/>
  <c r="W422" i="3"/>
  <c r="V422" i="3"/>
  <c r="U422" i="3"/>
  <c r="T422" i="3"/>
  <c r="S422" i="3"/>
  <c r="R422" i="3"/>
  <c r="P422" i="3"/>
  <c r="O422" i="3"/>
  <c r="N422" i="3"/>
  <c r="M422" i="3"/>
  <c r="L422" i="3"/>
  <c r="K422" i="3"/>
  <c r="Y391" i="3"/>
  <c r="X391" i="3"/>
  <c r="W391" i="3"/>
  <c r="V391" i="3"/>
  <c r="U391" i="3"/>
  <c r="T391" i="3"/>
  <c r="S391" i="3"/>
  <c r="R391" i="3"/>
  <c r="P391" i="3"/>
  <c r="O391" i="3"/>
  <c r="N391" i="3"/>
  <c r="M391" i="3"/>
  <c r="L391" i="3"/>
  <c r="K391" i="3"/>
  <c r="Y360" i="3"/>
  <c r="X360" i="3"/>
  <c r="W360" i="3"/>
  <c r="V360" i="3"/>
  <c r="U360" i="3"/>
  <c r="T360" i="3"/>
  <c r="S360" i="3"/>
  <c r="R360" i="3"/>
  <c r="P360" i="3"/>
  <c r="O360" i="3"/>
  <c r="N360" i="3"/>
  <c r="M360" i="3"/>
  <c r="L360" i="3"/>
  <c r="K360" i="3"/>
  <c r="Y329" i="3"/>
  <c r="X329" i="3"/>
  <c r="W329" i="3"/>
  <c r="V329" i="3"/>
  <c r="U329" i="3"/>
  <c r="T329" i="3"/>
  <c r="S329" i="3"/>
  <c r="R329" i="3"/>
  <c r="P329" i="3"/>
  <c r="O329" i="3"/>
  <c r="N329" i="3"/>
  <c r="M329" i="3"/>
  <c r="L329" i="3"/>
  <c r="K329" i="3"/>
  <c r="Y298" i="3"/>
  <c r="X298" i="3"/>
  <c r="W298" i="3"/>
  <c r="V298" i="3"/>
  <c r="U298" i="3"/>
  <c r="T298" i="3"/>
  <c r="S298" i="3"/>
  <c r="R298" i="3"/>
  <c r="P298" i="3"/>
  <c r="O298" i="3"/>
  <c r="N298" i="3"/>
  <c r="M298" i="3"/>
  <c r="L298" i="3"/>
  <c r="K298" i="3"/>
  <c r="Y267" i="3"/>
  <c r="X267" i="3"/>
  <c r="W267" i="3"/>
  <c r="V267" i="3"/>
  <c r="U267" i="3"/>
  <c r="T267" i="3"/>
  <c r="S267" i="3"/>
  <c r="R267" i="3"/>
  <c r="P267" i="3"/>
  <c r="O267" i="3"/>
  <c r="N267" i="3"/>
  <c r="M267" i="3"/>
  <c r="L267" i="3"/>
  <c r="K267" i="3"/>
  <c r="Y232" i="3"/>
  <c r="X232" i="3"/>
  <c r="W232" i="3"/>
  <c r="V232" i="3"/>
  <c r="U232" i="3"/>
  <c r="T232" i="3"/>
  <c r="S232" i="3"/>
  <c r="R232" i="3"/>
  <c r="P232" i="3"/>
  <c r="O232" i="3"/>
  <c r="N232" i="3"/>
  <c r="M232" i="3"/>
  <c r="L232" i="3"/>
  <c r="K232" i="3"/>
  <c r="Y196" i="3"/>
  <c r="X196" i="3"/>
  <c r="W196" i="3"/>
  <c r="V196" i="3"/>
  <c r="U196" i="3"/>
  <c r="T196" i="3"/>
  <c r="S196" i="3"/>
  <c r="R196" i="3"/>
  <c r="P196" i="3"/>
  <c r="O196" i="3"/>
  <c r="N196" i="3"/>
  <c r="M196" i="3"/>
  <c r="L196" i="3"/>
  <c r="K196" i="3"/>
  <c r="Y160" i="3"/>
  <c r="X160" i="3"/>
  <c r="W160" i="3"/>
  <c r="V160" i="3"/>
  <c r="U160" i="3"/>
  <c r="T160" i="3"/>
  <c r="S160" i="3"/>
  <c r="R160" i="3"/>
  <c r="P160" i="3"/>
  <c r="O160" i="3"/>
  <c r="N160" i="3"/>
  <c r="M160" i="3"/>
  <c r="L160" i="3"/>
  <c r="K160" i="3"/>
  <c r="Y130" i="3"/>
  <c r="X130" i="3"/>
  <c r="W130" i="3"/>
  <c r="V130" i="3"/>
  <c r="U130" i="3"/>
  <c r="T130" i="3"/>
  <c r="S130" i="3"/>
  <c r="R130" i="3"/>
  <c r="P130" i="3"/>
  <c r="O130" i="3"/>
  <c r="N130" i="3"/>
  <c r="M130" i="3"/>
  <c r="L130" i="3"/>
  <c r="K130" i="3"/>
  <c r="Y106" i="3"/>
  <c r="X106" i="3"/>
  <c r="W106" i="3"/>
  <c r="V106" i="3"/>
  <c r="U106" i="3"/>
  <c r="T106" i="3"/>
  <c r="S106" i="3"/>
  <c r="R106" i="3"/>
  <c r="P106" i="3"/>
  <c r="O106" i="3"/>
  <c r="N106" i="3"/>
  <c r="M106" i="3"/>
  <c r="L106" i="3"/>
  <c r="K106" i="3"/>
  <c r="Y103" i="3"/>
  <c r="X103" i="3"/>
  <c r="W103" i="3"/>
  <c r="V103" i="3"/>
  <c r="U103" i="3"/>
  <c r="T103" i="3"/>
  <c r="S103" i="3"/>
  <c r="R103" i="3"/>
  <c r="P103" i="3"/>
  <c r="O103" i="3"/>
  <c r="N103" i="3"/>
  <c r="M103" i="3"/>
  <c r="L103" i="3"/>
  <c r="K103" i="3"/>
  <c r="Y92" i="3"/>
  <c r="X92" i="3"/>
  <c r="W92" i="3"/>
  <c r="V92" i="3"/>
  <c r="U92" i="3"/>
  <c r="T92" i="3"/>
  <c r="S92" i="3"/>
  <c r="R92" i="3"/>
  <c r="P92" i="3"/>
  <c r="O92" i="3"/>
  <c r="N92" i="3"/>
  <c r="M92" i="3"/>
  <c r="L92" i="3"/>
  <c r="K92" i="3"/>
  <c r="Y86" i="3"/>
  <c r="X86" i="3"/>
  <c r="W86" i="3"/>
  <c r="V86" i="3"/>
  <c r="U86" i="3"/>
  <c r="T86" i="3"/>
  <c r="S86" i="3"/>
  <c r="R86" i="3"/>
  <c r="P86" i="3"/>
  <c r="O86" i="3"/>
  <c r="N86" i="3"/>
  <c r="M86" i="3"/>
  <c r="L86" i="3"/>
  <c r="K86" i="3"/>
  <c r="Y68" i="3"/>
  <c r="X68" i="3"/>
  <c r="W68" i="3"/>
  <c r="V68" i="3"/>
  <c r="U68" i="3"/>
  <c r="T68" i="3"/>
  <c r="S68" i="3"/>
  <c r="R68" i="3"/>
  <c r="P68" i="3"/>
  <c r="O68" i="3"/>
  <c r="N68" i="3"/>
  <c r="M68" i="3"/>
  <c r="L68" i="3"/>
  <c r="K68" i="3"/>
  <c r="Y48" i="3"/>
  <c r="X48" i="3"/>
  <c r="W48" i="3"/>
  <c r="V48" i="3"/>
  <c r="U48" i="3"/>
  <c r="T48" i="3"/>
  <c r="S48" i="3"/>
  <c r="R48" i="3"/>
  <c r="P48" i="3"/>
  <c r="O48" i="3"/>
  <c r="N48" i="3"/>
  <c r="M48" i="3"/>
  <c r="L48" i="3"/>
  <c r="K48" i="3"/>
  <c r="Y915" i="2"/>
  <c r="X915" i="2"/>
  <c r="W915" i="2"/>
  <c r="V915" i="2"/>
  <c r="U915" i="2"/>
  <c r="T915" i="2"/>
  <c r="S915" i="2"/>
  <c r="R915" i="2"/>
  <c r="P915" i="2"/>
  <c r="O915" i="2"/>
  <c r="N915" i="2"/>
  <c r="M915" i="2"/>
  <c r="L915" i="2"/>
  <c r="K915" i="2"/>
  <c r="Y900" i="2"/>
  <c r="X900" i="2"/>
  <c r="W900" i="2"/>
  <c r="V900" i="2"/>
  <c r="U900" i="2"/>
  <c r="T900" i="2"/>
  <c r="S900" i="2"/>
  <c r="R900" i="2"/>
  <c r="P900" i="2"/>
  <c r="O900" i="2"/>
  <c r="N900" i="2"/>
  <c r="M900" i="2"/>
  <c r="L900" i="2"/>
  <c r="K900" i="2"/>
  <c r="Y664" i="2"/>
  <c r="X664" i="2"/>
  <c r="W664" i="2"/>
  <c r="V664" i="2"/>
  <c r="U664" i="2"/>
  <c r="T664" i="2"/>
  <c r="S664" i="2"/>
  <c r="R664" i="2"/>
  <c r="P664" i="2"/>
  <c r="O664" i="2"/>
  <c r="N664" i="2"/>
  <c r="M664" i="2"/>
  <c r="L664" i="2"/>
  <c r="K664" i="2"/>
  <c r="Y611" i="2"/>
  <c r="X611" i="2"/>
  <c r="W611" i="2"/>
  <c r="V611" i="2"/>
  <c r="U611" i="2"/>
  <c r="T611" i="2"/>
  <c r="S611" i="2"/>
  <c r="R611" i="2"/>
  <c r="P611" i="2"/>
  <c r="O611" i="2"/>
  <c r="N611" i="2"/>
  <c r="M611" i="2"/>
  <c r="L611" i="2"/>
  <c r="K611" i="2"/>
  <c r="Y552" i="2"/>
  <c r="X552" i="2"/>
  <c r="W552" i="2"/>
  <c r="V552" i="2"/>
  <c r="U552" i="2"/>
  <c r="T552" i="2"/>
  <c r="S552" i="2"/>
  <c r="R552" i="2"/>
  <c r="P552" i="2"/>
  <c r="O552" i="2"/>
  <c r="N552" i="2"/>
  <c r="M552" i="2"/>
  <c r="L552" i="2"/>
  <c r="K552" i="2"/>
  <c r="Y437" i="2"/>
  <c r="X437" i="2"/>
  <c r="W437" i="2"/>
  <c r="V437" i="2"/>
  <c r="U437" i="2"/>
  <c r="T437" i="2"/>
  <c r="S437" i="2"/>
  <c r="R437" i="2"/>
  <c r="P437" i="2"/>
  <c r="O437" i="2"/>
  <c r="N437" i="2"/>
  <c r="M437" i="2"/>
  <c r="L437" i="2"/>
  <c r="K437" i="2"/>
  <c r="AA14" i="2"/>
  <c r="AA48" i="2"/>
  <c r="AA49" i="2"/>
  <c r="AA67" i="2"/>
  <c r="AA68" i="2"/>
  <c r="AA99" i="2"/>
  <c r="AA101" i="2"/>
  <c r="AA124" i="2"/>
  <c r="AA125" i="2"/>
  <c r="AA153" i="2"/>
  <c r="AA154" i="2"/>
  <c r="AA188" i="2"/>
  <c r="AA189" i="2"/>
  <c r="AA223" i="2"/>
  <c r="AA224" i="2"/>
  <c r="AA257" i="2"/>
  <c r="AA272" i="2"/>
  <c r="AA287" i="2"/>
  <c r="AA302" i="2"/>
  <c r="AA317" i="2"/>
  <c r="AA332" i="2"/>
  <c r="AA347" i="2"/>
  <c r="AA362" i="2"/>
  <c r="AA377" i="2"/>
  <c r="AA392" i="2"/>
  <c r="AA407" i="2"/>
  <c r="AA422" i="2"/>
  <c r="AA449" i="2"/>
  <c r="AA451" i="2"/>
  <c r="AA452" i="2"/>
  <c r="AA461" i="2"/>
  <c r="AA466" i="2"/>
  <c r="AA478" i="2"/>
  <c r="AA488" i="2"/>
  <c r="AA499" i="2"/>
  <c r="AA501" i="2"/>
  <c r="AA503" i="2"/>
  <c r="AA509" i="2"/>
  <c r="AA526" i="2"/>
  <c r="AA537" i="2"/>
  <c r="AA560" i="2"/>
  <c r="AA566" i="2"/>
  <c r="AA587" i="2"/>
  <c r="AA617" i="2"/>
  <c r="AA624" i="2"/>
  <c r="AA629" i="2"/>
  <c r="AA646" i="2"/>
  <c r="AA655" i="2"/>
  <c r="AA665" i="2"/>
  <c r="AA680" i="2"/>
  <c r="AA695" i="2"/>
  <c r="AA711" i="2"/>
  <c r="AA727" i="2"/>
  <c r="AA744" i="2"/>
  <c r="AA767" i="2"/>
  <c r="AA772" i="2"/>
  <c r="AA779" i="2"/>
  <c r="AA784" i="2"/>
  <c r="AA787" i="2"/>
  <c r="AA790" i="2"/>
  <c r="AA793" i="2"/>
  <c r="AA812" i="2"/>
  <c r="AA814" i="2"/>
  <c r="AA817" i="2"/>
  <c r="AA818" i="2"/>
  <c r="AA820" i="2"/>
  <c r="AA821" i="2"/>
  <c r="AA823" i="2"/>
  <c r="AA825" i="2"/>
  <c r="AA831" i="2"/>
  <c r="AA832" i="2"/>
  <c r="AA875" i="2"/>
  <c r="AA878" i="2"/>
  <c r="AA891" i="2"/>
  <c r="AA892" i="2"/>
  <c r="AA893" i="2"/>
  <c r="AA894" i="2"/>
  <c r="AA895" i="2"/>
  <c r="AA896" i="2"/>
  <c r="AA897" i="2"/>
  <c r="AA898" i="2"/>
  <c r="AA910" i="2"/>
  <c r="AA15" i="2"/>
  <c r="AA16" i="2"/>
  <c r="AA50" i="2"/>
  <c r="AA69" i="2"/>
  <c r="AA70" i="2"/>
  <c r="AA102" i="2"/>
  <c r="AA103" i="2"/>
  <c r="AA126" i="2"/>
  <c r="AA127" i="2"/>
  <c r="AA155" i="2"/>
  <c r="AA156" i="2"/>
  <c r="AA190" i="2"/>
  <c r="AA191" i="2"/>
  <c r="AA225" i="2"/>
  <c r="AA226" i="2"/>
  <c r="AA258" i="2"/>
  <c r="AA273" i="2"/>
  <c r="AA288" i="2"/>
  <c r="AA303" i="2"/>
  <c r="AA318" i="2"/>
  <c r="AA333" i="2"/>
  <c r="AA348" i="2"/>
  <c r="AA363" i="2"/>
  <c r="AA378" i="2"/>
  <c r="AA393" i="2"/>
  <c r="AA408" i="2"/>
  <c r="AA423" i="2"/>
  <c r="AA438" i="2"/>
  <c r="AA439" i="2"/>
  <c r="AA442" i="2"/>
  <c r="AA443" i="2"/>
  <c r="AA444" i="2"/>
  <c r="AA445" i="2"/>
  <c r="AA447" i="2"/>
  <c r="AA450" i="2"/>
  <c r="AA457" i="2"/>
  <c r="AA458" i="2"/>
  <c r="AA462" i="2"/>
  <c r="AA467" i="2"/>
  <c r="AA470" i="2"/>
  <c r="AA472" i="2"/>
  <c r="AA479" i="2"/>
  <c r="AA489" i="2"/>
  <c r="AA504" i="2"/>
  <c r="AA508" i="2"/>
  <c r="AA514" i="2"/>
  <c r="AA516" i="2"/>
  <c r="AA517" i="2"/>
  <c r="AA518" i="2"/>
  <c r="AA519" i="2"/>
  <c r="AA522" i="2"/>
  <c r="AA527" i="2"/>
  <c r="AA532" i="2"/>
  <c r="AA533" i="2"/>
  <c r="AA535" i="2"/>
  <c r="AA538" i="2"/>
  <c r="AA550" i="2"/>
  <c r="AA551" i="2"/>
  <c r="AA553" i="2"/>
  <c r="AA561" i="2"/>
  <c r="AA563" i="2"/>
  <c r="AA565" i="2"/>
  <c r="AA567" i="2"/>
  <c r="AA572" i="2"/>
  <c r="AA574" i="2"/>
  <c r="AA576" i="2"/>
  <c r="AA579" i="2"/>
  <c r="AA581" i="2"/>
  <c r="AA582" i="2"/>
  <c r="AA585" i="2"/>
  <c r="AA588" i="2"/>
  <c r="AA597" i="2"/>
  <c r="AA600" i="2"/>
  <c r="AA603" i="2"/>
  <c r="AA608" i="2"/>
  <c r="AA612" i="2"/>
  <c r="AA615" i="2"/>
  <c r="AA625" i="2"/>
  <c r="AA630" i="2"/>
  <c r="AA637" i="2"/>
  <c r="AA647" i="2"/>
  <c r="AA652" i="2"/>
  <c r="AA656" i="2"/>
  <c r="AA666" i="2"/>
  <c r="AA681" i="2"/>
  <c r="AA696" i="2"/>
  <c r="AA712" i="2"/>
  <c r="AA728" i="2"/>
  <c r="AA745" i="2"/>
  <c r="AA829" i="2"/>
  <c r="AA830" i="2"/>
  <c r="AA833" i="2"/>
  <c r="AA834" i="2"/>
  <c r="AA881" i="2"/>
  <c r="AA883" i="2"/>
  <c r="AA884" i="2"/>
  <c r="AA17" i="2"/>
  <c r="AA18" i="2"/>
  <c r="AA71" i="2"/>
  <c r="AA100" i="2"/>
  <c r="AA104" i="2"/>
  <c r="AA128" i="2"/>
  <c r="AA157" i="2"/>
  <c r="AA158" i="2"/>
  <c r="AA192" i="2"/>
  <c r="AA193" i="2"/>
  <c r="AA227" i="2"/>
  <c r="AA259" i="2"/>
  <c r="AA274" i="2"/>
  <c r="AA289" i="2"/>
  <c r="AA304" i="2"/>
  <c r="AA319" i="2"/>
  <c r="AA334" i="2"/>
  <c r="AA349" i="2"/>
  <c r="AA364" i="2"/>
  <c r="AA379" i="2"/>
  <c r="AA394" i="2"/>
  <c r="AA409" i="2"/>
  <c r="AA424" i="2"/>
  <c r="AA453" i="2"/>
  <c r="AA459" i="2"/>
  <c r="AA490" i="2"/>
  <c r="AA520" i="2"/>
  <c r="AA523" i="2"/>
  <c r="AA528" i="2"/>
  <c r="AA539" i="2"/>
  <c r="AA583" i="2"/>
  <c r="AA589" i="2"/>
  <c r="AA618" i="2"/>
  <c r="AA626" i="2"/>
  <c r="AA631" i="2"/>
  <c r="AA648" i="2"/>
  <c r="AA657" i="2"/>
  <c r="AA667" i="2"/>
  <c r="AA682" i="2"/>
  <c r="AA697" i="2"/>
  <c r="AA713" i="2"/>
  <c r="AA729" i="2"/>
  <c r="AA746" i="2"/>
  <c r="AA835" i="2"/>
  <c r="AA836" i="2"/>
  <c r="AA19" i="2"/>
  <c r="AA20" i="2"/>
  <c r="AA51" i="2"/>
  <c r="AA72" i="2"/>
  <c r="AA73" i="2"/>
  <c r="AA105" i="2"/>
  <c r="AA129" i="2"/>
  <c r="AA130" i="2"/>
  <c r="AA159" i="2"/>
  <c r="AA176" i="2"/>
  <c r="AA194" i="2"/>
  <c r="AA211" i="2"/>
  <c r="AA228" i="2"/>
  <c r="AA245" i="2"/>
  <c r="AA260" i="2"/>
  <c r="AA275" i="2"/>
  <c r="AA290" i="2"/>
  <c r="AA305" i="2"/>
  <c r="AA320" i="2"/>
  <c r="AA335" i="2"/>
  <c r="AA350" i="2"/>
  <c r="AA365" i="2"/>
  <c r="AA380" i="2"/>
  <c r="AA395" i="2"/>
  <c r="AA410" i="2"/>
  <c r="AA425" i="2"/>
  <c r="AA454" i="2"/>
  <c r="AA473" i="2"/>
  <c r="AA480" i="2"/>
  <c r="AA491" i="2"/>
  <c r="AA505" i="2"/>
  <c r="AA510" i="2"/>
  <c r="AA590" i="2"/>
  <c r="AA598" i="2"/>
  <c r="AA604" i="2"/>
  <c r="AA606" i="2"/>
  <c r="AA609" i="2"/>
  <c r="AA639" i="2"/>
  <c r="AA658" i="2"/>
  <c r="AA668" i="2"/>
  <c r="AA683" i="2"/>
  <c r="AA698" i="2"/>
  <c r="AA714" i="2"/>
  <c r="AA730" i="2"/>
  <c r="AA742" i="2"/>
  <c r="AA747" i="2"/>
  <c r="AA760" i="2"/>
  <c r="AA762" i="2"/>
  <c r="AA766" i="2"/>
  <c r="AA768" i="2"/>
  <c r="AA770" i="2"/>
  <c r="AA771" i="2"/>
  <c r="AA826" i="2"/>
  <c r="AA828" i="2"/>
  <c r="AA837" i="2"/>
  <c r="AA849" i="2"/>
  <c r="AA861" i="2"/>
  <c r="AA867" i="2"/>
  <c r="AA871" i="2"/>
  <c r="AA899" i="2"/>
  <c r="AA21" i="2"/>
  <c r="AA37" i="2"/>
  <c r="AA52" i="2"/>
  <c r="AA74" i="2"/>
  <c r="AA106" i="2"/>
  <c r="AA131" i="2"/>
  <c r="AA142" i="2"/>
  <c r="AA160" i="2"/>
  <c r="AA177" i="2"/>
  <c r="AA195" i="2"/>
  <c r="AA212" i="2"/>
  <c r="AA229" i="2"/>
  <c r="AA246" i="2"/>
  <c r="AA261" i="2"/>
  <c r="AA276" i="2"/>
  <c r="AA291" i="2"/>
  <c r="AA306" i="2"/>
  <c r="AA321" i="2"/>
  <c r="AA336" i="2"/>
  <c r="AA351" i="2"/>
  <c r="AA366" i="2"/>
  <c r="AA381" i="2"/>
  <c r="AA396" i="2"/>
  <c r="AA411" i="2"/>
  <c r="AA426" i="2"/>
  <c r="AA455" i="2"/>
  <c r="AA460" i="2"/>
  <c r="AA463" i="2"/>
  <c r="AA474" i="2"/>
  <c r="AA481" i="2"/>
  <c r="AA492" i="2"/>
  <c r="AA500" i="2"/>
  <c r="AA502" i="2"/>
  <c r="AA506" i="2"/>
  <c r="AA511" i="2"/>
  <c r="AA524" i="2"/>
  <c r="AA529" i="2"/>
  <c r="AA534" i="2"/>
  <c r="AA536" i="2"/>
  <c r="AA554" i="2"/>
  <c r="AA556" i="2"/>
  <c r="AA568" i="2"/>
  <c r="AA591" i="2"/>
  <c r="AA601" i="2"/>
  <c r="AA619" i="2"/>
  <c r="AA627" i="2"/>
  <c r="AA632" i="2"/>
  <c r="AA640" i="2"/>
  <c r="AA649" i="2"/>
  <c r="AA659" i="2"/>
  <c r="AA669" i="2"/>
  <c r="AA684" i="2"/>
  <c r="AA699" i="2"/>
  <c r="AA715" i="2"/>
  <c r="AA731" i="2"/>
  <c r="AA748" i="2"/>
  <c r="AA838" i="2"/>
  <c r="AA850" i="2"/>
  <c r="AA882" i="2"/>
  <c r="AA890" i="2"/>
  <c r="AA22" i="2"/>
  <c r="AA38" i="2"/>
  <c r="AA53" i="2"/>
  <c r="AA75" i="2"/>
  <c r="AA80" i="2"/>
  <c r="AA107" i="2"/>
  <c r="AA132" i="2"/>
  <c r="AA143" i="2"/>
  <c r="AA161" i="2"/>
  <c r="AA178" i="2"/>
  <c r="AA196" i="2"/>
  <c r="AA213" i="2"/>
  <c r="AA230" i="2"/>
  <c r="AA247" i="2"/>
  <c r="AA262" i="2"/>
  <c r="AA277" i="2"/>
  <c r="AA292" i="2"/>
  <c r="AA307" i="2"/>
  <c r="AA322" i="2"/>
  <c r="AA337" i="2"/>
  <c r="AA352" i="2"/>
  <c r="AA367" i="2"/>
  <c r="AA382" i="2"/>
  <c r="AA397" i="2"/>
  <c r="AA412" i="2"/>
  <c r="AA427" i="2"/>
  <c r="AA468" i="2"/>
  <c r="AA482" i="2"/>
  <c r="AA493" i="2"/>
  <c r="AA540" i="2"/>
  <c r="AA569" i="2"/>
  <c r="AA592" i="2"/>
  <c r="AA620" i="2"/>
  <c r="AA633" i="2"/>
  <c r="AA641" i="2"/>
  <c r="AA650" i="2"/>
  <c r="AA653" i="2"/>
  <c r="AA660" i="2"/>
  <c r="AA670" i="2"/>
  <c r="AA685" i="2"/>
  <c r="AA700" i="2"/>
  <c r="AA716" i="2"/>
  <c r="AA732" i="2"/>
  <c r="AA749" i="2"/>
  <c r="AA839" i="2"/>
  <c r="AA851" i="2"/>
  <c r="AA905" i="2"/>
  <c r="AA23" i="2"/>
  <c r="AA39" i="2"/>
  <c r="AA54" i="2"/>
  <c r="AA76" i="2"/>
  <c r="AA81" i="2"/>
  <c r="AA108" i="2"/>
  <c r="AA133" i="2"/>
  <c r="AA144" i="2"/>
  <c r="AA162" i="2"/>
  <c r="AA179" i="2"/>
  <c r="AA197" i="2"/>
  <c r="AA214" i="2"/>
  <c r="AA231" i="2"/>
  <c r="AA248" i="2"/>
  <c r="AA263" i="2"/>
  <c r="AA278" i="2"/>
  <c r="AA293" i="2"/>
  <c r="AA308" i="2"/>
  <c r="AA323" i="2"/>
  <c r="AA338" i="2"/>
  <c r="AA353" i="2"/>
  <c r="AA368" i="2"/>
  <c r="AA383" i="2"/>
  <c r="AA398" i="2"/>
  <c r="AA413" i="2"/>
  <c r="AA428" i="2"/>
  <c r="AA441" i="2"/>
  <c r="AA446" i="2"/>
  <c r="AA448" i="2"/>
  <c r="AA464" i="2"/>
  <c r="AA469" i="2"/>
  <c r="AA483" i="2"/>
  <c r="AA494" i="2"/>
  <c r="AA507" i="2"/>
  <c r="AA512" i="2"/>
  <c r="AA515" i="2"/>
  <c r="AA521" i="2"/>
  <c r="AA525" i="2"/>
  <c r="AA530" i="2"/>
  <c r="AA541" i="2"/>
  <c r="AA557" i="2"/>
  <c r="AA570" i="2"/>
  <c r="AA577" i="2"/>
  <c r="AA593" i="2"/>
  <c r="AA621" i="2"/>
  <c r="AA634" i="2"/>
  <c r="AA642" i="2"/>
  <c r="AA643" i="2"/>
  <c r="AA645" i="2"/>
  <c r="AA654" i="2"/>
  <c r="AA661" i="2"/>
  <c r="AA663" i="2"/>
  <c r="AA671" i="2"/>
  <c r="AA686" i="2"/>
  <c r="AA701" i="2"/>
  <c r="AA717" i="2"/>
  <c r="AA733" i="2"/>
  <c r="AA750" i="2"/>
  <c r="AA840" i="2"/>
  <c r="AA852" i="2"/>
  <c r="AA24" i="2"/>
  <c r="AA40" i="2"/>
  <c r="AA77" i="2"/>
  <c r="AA109" i="2"/>
  <c r="AA134" i="2"/>
  <c r="AA145" i="2"/>
  <c r="AA163" i="2"/>
  <c r="AA180" i="2"/>
  <c r="AA198" i="2"/>
  <c r="AA215" i="2"/>
  <c r="AA232" i="2"/>
  <c r="AA249" i="2"/>
  <c r="AA264" i="2"/>
  <c r="AA279" i="2"/>
  <c r="AA294" i="2"/>
  <c r="AA309" i="2"/>
  <c r="AA324" i="2"/>
  <c r="AA339" i="2"/>
  <c r="AA354" i="2"/>
  <c r="AA369" i="2"/>
  <c r="AA384" i="2"/>
  <c r="AA399" i="2"/>
  <c r="AA414" i="2"/>
  <c r="AA429" i="2"/>
  <c r="AA456" i="2"/>
  <c r="AA465" i="2"/>
  <c r="AA475" i="2"/>
  <c r="AA484" i="2"/>
  <c r="AA495" i="2"/>
  <c r="AA531" i="2"/>
  <c r="AA542" i="2"/>
  <c r="AA594" i="2"/>
  <c r="AA613" i="2"/>
  <c r="AA622" i="2"/>
  <c r="AA635" i="2"/>
  <c r="AA662" i="2"/>
  <c r="AA672" i="2"/>
  <c r="AA687" i="2"/>
  <c r="AA702" i="2"/>
  <c r="AA718" i="2"/>
  <c r="AA734" i="2"/>
  <c r="AA751" i="2"/>
  <c r="AA841" i="2"/>
  <c r="AA853" i="2"/>
  <c r="AA25" i="2"/>
  <c r="AA41" i="2"/>
  <c r="AA55" i="2"/>
  <c r="AA78" i="2"/>
  <c r="AA82" i="2"/>
  <c r="AA110" i="2"/>
  <c r="AA118" i="2"/>
  <c r="AA135" i="2"/>
  <c r="AA146" i="2"/>
  <c r="AA164" i="2"/>
  <c r="AA181" i="2"/>
  <c r="AA199" i="2"/>
  <c r="AA216" i="2"/>
  <c r="AA233" i="2"/>
  <c r="AA250" i="2"/>
  <c r="AA265" i="2"/>
  <c r="AA280" i="2"/>
  <c r="AA295" i="2"/>
  <c r="AA310" i="2"/>
  <c r="AA325" i="2"/>
  <c r="AA340" i="2"/>
  <c r="AA355" i="2"/>
  <c r="AA370" i="2"/>
  <c r="AA385" i="2"/>
  <c r="AA400" i="2"/>
  <c r="AA415" i="2"/>
  <c r="AA430" i="2"/>
  <c r="AA440" i="2"/>
  <c r="AA471" i="2"/>
  <c r="AA476" i="2"/>
  <c r="AA485" i="2"/>
  <c r="AA496" i="2"/>
  <c r="AA513" i="2"/>
  <c r="AA543" i="2"/>
  <c r="AA555" i="2"/>
  <c r="AA558" i="2"/>
  <c r="AA559" i="2"/>
  <c r="AA562" i="2"/>
  <c r="AA564" i="2"/>
  <c r="AA571" i="2"/>
  <c r="AA573" i="2"/>
  <c r="AA575" i="2"/>
  <c r="AA578" i="2"/>
  <c r="AA580" i="2"/>
  <c r="AA584" i="2"/>
  <c r="AA586" i="2"/>
  <c r="AA595" i="2"/>
  <c r="AA599" i="2"/>
  <c r="AA602" i="2"/>
  <c r="AA605" i="2"/>
  <c r="AA607" i="2"/>
  <c r="AA610" i="2"/>
  <c r="AA614" i="2"/>
  <c r="AA616" i="2"/>
  <c r="AA623" i="2"/>
  <c r="AA628" i="2"/>
  <c r="AA636" i="2"/>
  <c r="AA638" i="2"/>
  <c r="AA644" i="2"/>
  <c r="AA651" i="2"/>
  <c r="AA673" i="2"/>
  <c r="AA688" i="2"/>
  <c r="AA703" i="2"/>
  <c r="AA719" i="2"/>
  <c r="AA735" i="2"/>
  <c r="AA743" i="2"/>
  <c r="AA752" i="2"/>
  <c r="AA759" i="2"/>
  <c r="AA842" i="2"/>
  <c r="AA854" i="2"/>
  <c r="AA26" i="2"/>
  <c r="AA42" i="2"/>
  <c r="AA56" i="2"/>
  <c r="AA79" i="2"/>
  <c r="AA83" i="2"/>
  <c r="AA111" i="2"/>
  <c r="AA136" i="2"/>
  <c r="AA147" i="2"/>
  <c r="AA165" i="2"/>
  <c r="AA182" i="2"/>
  <c r="AA200" i="2"/>
  <c r="AA217" i="2"/>
  <c r="AA234" i="2"/>
  <c r="AA251" i="2"/>
  <c r="AA266" i="2"/>
  <c r="AA281" i="2"/>
  <c r="AA296" i="2"/>
  <c r="AA311" i="2"/>
  <c r="AA326" i="2"/>
  <c r="AA341" i="2"/>
  <c r="AA356" i="2"/>
  <c r="AA371" i="2"/>
  <c r="AA386" i="2"/>
  <c r="AA401" i="2"/>
  <c r="AA416" i="2"/>
  <c r="AA431" i="2"/>
  <c r="AA477" i="2"/>
  <c r="AA486" i="2"/>
  <c r="AA497" i="2"/>
  <c r="AA544" i="2"/>
  <c r="AA596" i="2"/>
  <c r="AA674" i="2"/>
  <c r="AA689" i="2"/>
  <c r="AA704" i="2"/>
  <c r="AA720" i="2"/>
  <c r="AA736" i="2"/>
  <c r="AA753" i="2"/>
  <c r="AA761" i="2"/>
  <c r="AA763" i="2"/>
  <c r="AA773" i="2"/>
  <c r="AA794" i="2"/>
  <c r="AA797" i="2"/>
  <c r="AA799" i="2"/>
  <c r="AA800" i="2"/>
  <c r="AA803" i="2"/>
  <c r="AA805" i="2"/>
  <c r="AA807" i="2"/>
  <c r="AA809" i="2"/>
  <c r="AA811" i="2"/>
  <c r="AA813" i="2"/>
  <c r="AA815" i="2"/>
  <c r="AA827" i="2"/>
  <c r="AA843" i="2"/>
  <c r="AA855" i="2"/>
  <c r="AA906" i="2"/>
  <c r="AA909" i="2"/>
  <c r="AA27" i="2"/>
  <c r="AA28" i="2"/>
  <c r="AA43" i="2"/>
  <c r="AA57" i="2"/>
  <c r="AA62" i="2"/>
  <c r="AA84" i="2"/>
  <c r="AA89" i="2"/>
  <c r="AA94" i="2"/>
  <c r="AA112" i="2"/>
  <c r="AA119" i="2"/>
  <c r="AA137" i="2"/>
  <c r="AA148" i="2"/>
  <c r="AA166" i="2"/>
  <c r="AA167" i="2"/>
  <c r="AA183" i="2"/>
  <c r="AA201" i="2"/>
  <c r="AA202" i="2"/>
  <c r="AA218" i="2"/>
  <c r="AA235" i="2"/>
  <c r="AA236" i="2"/>
  <c r="AA252" i="2"/>
  <c r="AA267" i="2"/>
  <c r="AA282" i="2"/>
  <c r="AA297" i="2"/>
  <c r="AA312" i="2"/>
  <c r="AA327" i="2"/>
  <c r="AA342" i="2"/>
  <c r="AA357" i="2"/>
  <c r="AA372" i="2"/>
  <c r="AA387" i="2"/>
  <c r="AA402" i="2"/>
  <c r="AA417" i="2"/>
  <c r="AA432" i="2"/>
  <c r="AA545" i="2"/>
  <c r="AA675" i="2"/>
  <c r="AA690" i="2"/>
  <c r="AA705" i="2"/>
  <c r="AA721" i="2"/>
  <c r="AA737" i="2"/>
  <c r="AA754" i="2"/>
  <c r="AA774" i="2"/>
  <c r="AA844" i="2"/>
  <c r="AA856" i="2"/>
  <c r="AA872" i="2"/>
  <c r="AA885" i="2"/>
  <c r="AA903" i="2"/>
  <c r="AA904" i="2"/>
  <c r="AA29" i="2"/>
  <c r="AA30" i="2"/>
  <c r="AA44" i="2"/>
  <c r="AA58" i="2"/>
  <c r="AA63" i="2"/>
  <c r="AA85" i="2"/>
  <c r="AA90" i="2"/>
  <c r="AA95" i="2"/>
  <c r="AA113" i="2"/>
  <c r="AA114" i="2"/>
  <c r="AA120" i="2"/>
  <c r="AA138" i="2"/>
  <c r="AA149" i="2"/>
  <c r="AA168" i="2"/>
  <c r="AA169" i="2"/>
  <c r="AA184" i="2"/>
  <c r="AA203" i="2"/>
  <c r="AA204" i="2"/>
  <c r="AA219" i="2"/>
  <c r="AA237" i="2"/>
  <c r="AA238" i="2"/>
  <c r="AA253" i="2"/>
  <c r="AA268" i="2"/>
  <c r="AA283" i="2"/>
  <c r="AA298" i="2"/>
  <c r="AA313" i="2"/>
  <c r="AA328" i="2"/>
  <c r="AA343" i="2"/>
  <c r="AA358" i="2"/>
  <c r="AA373" i="2"/>
  <c r="AA388" i="2"/>
  <c r="AA403" i="2"/>
  <c r="AA418" i="2"/>
  <c r="AA433" i="2"/>
  <c r="AA546" i="2"/>
  <c r="AA676" i="2"/>
  <c r="AA691" i="2"/>
  <c r="AA706" i="2"/>
  <c r="AA722" i="2"/>
  <c r="AA738" i="2"/>
  <c r="AA755" i="2"/>
  <c r="AA775" i="2"/>
  <c r="AA777" i="2"/>
  <c r="AA780" i="2"/>
  <c r="AA783" i="2"/>
  <c r="AA785" i="2"/>
  <c r="AA786" i="2"/>
  <c r="AA788" i="2"/>
  <c r="AA789" i="2"/>
  <c r="AA791" i="2"/>
  <c r="AA792" i="2"/>
  <c r="AA795" i="2"/>
  <c r="AA796" i="2"/>
  <c r="AA798" i="2"/>
  <c r="AA801" i="2"/>
  <c r="AA802" i="2"/>
  <c r="AA804" i="2"/>
  <c r="AA806" i="2"/>
  <c r="AA808" i="2"/>
  <c r="AA810" i="2"/>
  <c r="AA816" i="2"/>
  <c r="AA819" i="2"/>
  <c r="AA822" i="2"/>
  <c r="AA824" i="2"/>
  <c r="AA845" i="2"/>
  <c r="AA857" i="2"/>
  <c r="AA868" i="2"/>
  <c r="AA869" i="2"/>
  <c r="AA870" i="2"/>
  <c r="AA873" i="2"/>
  <c r="AA886" i="2"/>
  <c r="AA31" i="2"/>
  <c r="AA32" i="2"/>
  <c r="AA45" i="2"/>
  <c r="AA59" i="2"/>
  <c r="AA64" i="2"/>
  <c r="AA86" i="2"/>
  <c r="AA91" i="2"/>
  <c r="AA96" i="2"/>
  <c r="AA115" i="2"/>
  <c r="AA121" i="2"/>
  <c r="AA139" i="2"/>
  <c r="AA150" i="2"/>
  <c r="AA170" i="2"/>
  <c r="AA171" i="2"/>
  <c r="AA185" i="2"/>
  <c r="AA205" i="2"/>
  <c r="AA206" i="2"/>
  <c r="AA220" i="2"/>
  <c r="AA239" i="2"/>
  <c r="AA240" i="2"/>
  <c r="AA254" i="2"/>
  <c r="AA269" i="2"/>
  <c r="AA284" i="2"/>
  <c r="AA299" i="2"/>
  <c r="AA314" i="2"/>
  <c r="AA329" i="2"/>
  <c r="AA344" i="2"/>
  <c r="AA359" i="2"/>
  <c r="AA374" i="2"/>
  <c r="AA389" i="2"/>
  <c r="AA404" i="2"/>
  <c r="AA419" i="2"/>
  <c r="AA434" i="2"/>
  <c r="AA547" i="2"/>
  <c r="AA677" i="2"/>
  <c r="AA692" i="2"/>
  <c r="AA707" i="2"/>
  <c r="AA710" i="2"/>
  <c r="AA723" i="2"/>
  <c r="AA739" i="2"/>
  <c r="AA756" i="2"/>
  <c r="AA781" i="2"/>
  <c r="AA846" i="2"/>
  <c r="AA858" i="2"/>
  <c r="AA863" i="2"/>
  <c r="AA864" i="2"/>
  <c r="AA866" i="2"/>
  <c r="AA874" i="2"/>
  <c r="AA876" i="2"/>
  <c r="AA879" i="2"/>
  <c r="AA880" i="2"/>
  <c r="AA887" i="2"/>
  <c r="AA901" i="2"/>
  <c r="AA907" i="2"/>
  <c r="AA911" i="2"/>
  <c r="AA912" i="2"/>
  <c r="AA914" i="2"/>
  <c r="AA33" i="2"/>
  <c r="AA34" i="2"/>
  <c r="AA46" i="2"/>
  <c r="AA60" i="2"/>
  <c r="AA65" i="2"/>
  <c r="AA87" i="2"/>
  <c r="AA92" i="2"/>
  <c r="AA97" i="2"/>
  <c r="AA116" i="2"/>
  <c r="AA122" i="2"/>
  <c r="AA140" i="2"/>
  <c r="AA151" i="2"/>
  <c r="AA172" i="2"/>
  <c r="AA173" i="2"/>
  <c r="AA186" i="2"/>
  <c r="AA207" i="2"/>
  <c r="AA208" i="2"/>
  <c r="AA221" i="2"/>
  <c r="AA241" i="2"/>
  <c r="AA242" i="2"/>
  <c r="AA255" i="2"/>
  <c r="AA270" i="2"/>
  <c r="AA285" i="2"/>
  <c r="AA300" i="2"/>
  <c r="AA315" i="2"/>
  <c r="AA330" i="2"/>
  <c r="AA345" i="2"/>
  <c r="AA360" i="2"/>
  <c r="AA375" i="2"/>
  <c r="AA390" i="2"/>
  <c r="AA405" i="2"/>
  <c r="AA420" i="2"/>
  <c r="AA435" i="2"/>
  <c r="AA487" i="2"/>
  <c r="AA498" i="2"/>
  <c r="AA548" i="2"/>
  <c r="AA678" i="2"/>
  <c r="AA693" i="2"/>
  <c r="AA708" i="2"/>
  <c r="AA724" i="2"/>
  <c r="AA726" i="2"/>
  <c r="AA740" i="2"/>
  <c r="AA757" i="2"/>
  <c r="AA764" i="2"/>
  <c r="AA776" i="2"/>
  <c r="AA778" i="2"/>
  <c r="AA782" i="2"/>
  <c r="AA847" i="2"/>
  <c r="AA859" i="2"/>
  <c r="AA862" i="2"/>
  <c r="AA877" i="2"/>
  <c r="AA888" i="2"/>
  <c r="AA902" i="2"/>
  <c r="AA908" i="2"/>
  <c r="AA35" i="2"/>
  <c r="AA36" i="2"/>
  <c r="AA47" i="2"/>
  <c r="AA61" i="2"/>
  <c r="AA66" i="2"/>
  <c r="AA88" i="2"/>
  <c r="AA93" i="2"/>
  <c r="AA98" i="2"/>
  <c r="AA117" i="2"/>
  <c r="AA123" i="2"/>
  <c r="AA141" i="2"/>
  <c r="AA152" i="2"/>
  <c r="AA174" i="2"/>
  <c r="AA175" i="2"/>
  <c r="AA187" i="2"/>
  <c r="AA209" i="2"/>
  <c r="AA210" i="2"/>
  <c r="AA222" i="2"/>
  <c r="AA243" i="2"/>
  <c r="AA244" i="2"/>
  <c r="AA256" i="2"/>
  <c r="AA271" i="2"/>
  <c r="AA286" i="2"/>
  <c r="AA301" i="2"/>
  <c r="AA316" i="2"/>
  <c r="AA331" i="2"/>
  <c r="AA346" i="2"/>
  <c r="AA361" i="2"/>
  <c r="AA376" i="2"/>
  <c r="AA391" i="2"/>
  <c r="AA406" i="2"/>
  <c r="AA421" i="2"/>
  <c r="AA436" i="2"/>
  <c r="AA549" i="2"/>
  <c r="AA679" i="2"/>
  <c r="AA694" i="2"/>
  <c r="AA709" i="2"/>
  <c r="AA725" i="2"/>
  <c r="AA741" i="2"/>
  <c r="AA758" i="2"/>
  <c r="AA765" i="2"/>
  <c r="AA769" i="2"/>
  <c r="AA848" i="2"/>
  <c r="AA860" i="2"/>
  <c r="AA865" i="2"/>
  <c r="AA889" i="2"/>
  <c r="AA913" i="2"/>
  <c r="AA1007" i="3"/>
  <c r="Q1007" i="3"/>
  <c r="AC1007" i="3" s="1"/>
  <c r="AA979" i="3"/>
  <c r="Q979" i="3"/>
  <c r="AB979" i="3" s="1"/>
  <c r="AA952" i="3"/>
  <c r="Q952" i="3"/>
  <c r="AA945" i="3"/>
  <c r="Q945" i="3"/>
  <c r="AA933" i="3"/>
  <c r="Q933" i="3"/>
  <c r="AC933" i="3" s="1"/>
  <c r="AA850" i="3"/>
  <c r="Q850" i="3"/>
  <c r="AC850" i="3" s="1"/>
  <c r="AA846" i="3"/>
  <c r="Q846" i="3"/>
  <c r="AA839" i="3"/>
  <c r="Q839" i="3"/>
  <c r="AA822" i="3"/>
  <c r="Q822" i="3"/>
  <c r="AC822" i="3" s="1"/>
  <c r="AA806" i="3"/>
  <c r="Q806" i="3"/>
  <c r="AB806" i="3" s="1"/>
  <c r="AA790" i="3"/>
  <c r="Q790" i="3"/>
  <c r="AC790" i="3" s="1"/>
  <c r="AA775" i="3"/>
  <c r="Q775" i="3"/>
  <c r="AC775" i="3" s="1"/>
  <c r="AA760" i="3"/>
  <c r="Q760" i="3"/>
  <c r="Q598" i="3"/>
  <c r="AC598" i="3" s="1"/>
  <c r="Q452" i="3"/>
  <c r="AC452" i="3" s="1"/>
  <c r="Q437" i="3"/>
  <c r="AC437" i="3" s="1"/>
  <c r="Q421" i="3"/>
  <c r="AC421" i="3" s="1"/>
  <c r="Q406" i="3"/>
  <c r="AC406" i="3" s="1"/>
  <c r="Q390" i="3"/>
  <c r="AC390" i="3" s="1"/>
  <c r="Q375" i="3"/>
  <c r="AC375" i="3" s="1"/>
  <c r="Q359" i="3"/>
  <c r="Q344" i="3"/>
  <c r="Q328" i="3"/>
  <c r="AC328" i="3" s="1"/>
  <c r="Q313" i="3"/>
  <c r="AB313" i="3" s="1"/>
  <c r="Q297" i="3"/>
  <c r="AC297" i="3" s="1"/>
  <c r="Q282" i="3"/>
  <c r="AC282" i="3" s="1"/>
  <c r="Q266" i="3"/>
  <c r="AB266" i="3" s="1"/>
  <c r="Q254" i="3"/>
  <c r="AC254" i="3" s="1"/>
  <c r="Q253" i="3"/>
  <c r="AC253" i="3" s="1"/>
  <c r="Q231" i="3"/>
  <c r="AB231" i="3" s="1"/>
  <c r="Q219" i="3"/>
  <c r="AB219" i="3" s="1"/>
  <c r="Q218" i="3"/>
  <c r="AB218" i="3" s="1"/>
  <c r="Q195" i="3"/>
  <c r="Q183" i="3"/>
  <c r="Q182" i="3"/>
  <c r="AC182" i="3" s="1"/>
  <c r="Q159" i="3"/>
  <c r="AB159" i="3" s="1"/>
  <c r="Q148" i="3"/>
  <c r="AC148" i="3" s="1"/>
  <c r="Q129" i="3"/>
  <c r="AC129" i="3" s="1"/>
  <c r="Q123" i="3"/>
  <c r="AC123" i="3" s="1"/>
  <c r="Q102" i="3"/>
  <c r="AC102" i="3" s="1"/>
  <c r="Q97" i="3"/>
  <c r="Q91" i="3"/>
  <c r="Q67" i="3"/>
  <c r="AC67" i="3" s="1"/>
  <c r="Q62" i="3"/>
  <c r="AB62" i="3" s="1"/>
  <c r="AA47" i="3"/>
  <c r="Q47" i="3"/>
  <c r="AC47" i="3" s="1"/>
  <c r="AA36" i="3"/>
  <c r="Q36" i="3"/>
  <c r="AC36" i="3" s="1"/>
  <c r="AA35" i="3"/>
  <c r="Q35" i="3"/>
  <c r="AA1000" i="3"/>
  <c r="Q1000" i="3"/>
  <c r="AC1000" i="3" s="1"/>
  <c r="AA994" i="3"/>
  <c r="Q994" i="3"/>
  <c r="AC994" i="3" s="1"/>
  <c r="AA978" i="3"/>
  <c r="Q978" i="3"/>
  <c r="AA965" i="3"/>
  <c r="Q965" i="3"/>
  <c r="AA948" i="3"/>
  <c r="Q948" i="3"/>
  <c r="AC948" i="3" s="1"/>
  <c r="AA944" i="3"/>
  <c r="Q944" i="3"/>
  <c r="AA932" i="3"/>
  <c r="Q932" i="3"/>
  <c r="AB932" i="3" s="1"/>
  <c r="AA863" i="3"/>
  <c r="Q863" i="3"/>
  <c r="AB863" i="3" s="1"/>
  <c r="AA859" i="3"/>
  <c r="Q859" i="3"/>
  <c r="Z859" i="3" s="1"/>
  <c r="AA857" i="3"/>
  <c r="Q857" i="3"/>
  <c r="AB857" i="3" s="1"/>
  <c r="AA845" i="3"/>
  <c r="Q845" i="3"/>
  <c r="AA838" i="3"/>
  <c r="Q838" i="3"/>
  <c r="AB838" i="3" s="1"/>
  <c r="AA821" i="3"/>
  <c r="Q821" i="3"/>
  <c r="AB821" i="3" s="1"/>
  <c r="AA807" i="3"/>
  <c r="Q807" i="3"/>
  <c r="Z807" i="3" s="1"/>
  <c r="AA805" i="3"/>
  <c r="Q805" i="3"/>
  <c r="AB805" i="3" s="1"/>
  <c r="AA789" i="3"/>
  <c r="Q789" i="3"/>
  <c r="AA774" i="3"/>
  <c r="Q774" i="3"/>
  <c r="AC774" i="3" s="1"/>
  <c r="AA759" i="3"/>
  <c r="Q759" i="3"/>
  <c r="AB759" i="3" s="1"/>
  <c r="Q597" i="3"/>
  <c r="AC597" i="3" s="1"/>
  <c r="Q534" i="3"/>
  <c r="AB534" i="3" s="1"/>
  <c r="Q522" i="3"/>
  <c r="AB522" i="3" s="1"/>
  <c r="Q451" i="3"/>
  <c r="AC451" i="3" s="1"/>
  <c r="Q436" i="3"/>
  <c r="AC436" i="3" s="1"/>
  <c r="Q420" i="3"/>
  <c r="AB420" i="3" s="1"/>
  <c r="Q405" i="3"/>
  <c r="Q389" i="3"/>
  <c r="AC389" i="3" s="1"/>
  <c r="Q374" i="3"/>
  <c r="AC374" i="3" s="1"/>
  <c r="Q358" i="3"/>
  <c r="AB358" i="3" s="1"/>
  <c r="Q343" i="3"/>
  <c r="AC343" i="3" s="1"/>
  <c r="Q327" i="3"/>
  <c r="AC327" i="3" s="1"/>
  <c r="Q312" i="3"/>
  <c r="AC312" i="3" s="1"/>
  <c r="Q296" i="3"/>
  <c r="AB296" i="3" s="1"/>
  <c r="Q281" i="3"/>
  <c r="Q265" i="3"/>
  <c r="Q252" i="3"/>
  <c r="Q251" i="3"/>
  <c r="AC251" i="3" s="1"/>
  <c r="Q230" i="3"/>
  <c r="AC230" i="3" s="1"/>
  <c r="Q217" i="3"/>
  <c r="AB217" i="3" s="1"/>
  <c r="Q216" i="3"/>
  <c r="AB216" i="3" s="1"/>
  <c r="Q194" i="3"/>
  <c r="AC194" i="3" s="1"/>
  <c r="Q181" i="3"/>
  <c r="AC181" i="3" s="1"/>
  <c r="Q180" i="3"/>
  <c r="AB180" i="3" s="1"/>
  <c r="Q158" i="3"/>
  <c r="AB158" i="3" s="1"/>
  <c r="Q147" i="3"/>
  <c r="AC147" i="3" s="1"/>
  <c r="Q128" i="3"/>
  <c r="AC128" i="3" s="1"/>
  <c r="Q122" i="3"/>
  <c r="AC122" i="3" s="1"/>
  <c r="Q101" i="3"/>
  <c r="AC101" i="3" s="1"/>
  <c r="Q96" i="3"/>
  <c r="AC96" i="3" s="1"/>
  <c r="Q90" i="3"/>
  <c r="AC90" i="3" s="1"/>
  <c r="Q66" i="3"/>
  <c r="AB66" i="3" s="1"/>
  <c r="Q61" i="3"/>
  <c r="AC61" i="3" s="1"/>
  <c r="AA46" i="3"/>
  <c r="Q46" i="3"/>
  <c r="AA34" i="3"/>
  <c r="Q34" i="3"/>
  <c r="AB34" i="3" s="1"/>
  <c r="AA33" i="3"/>
  <c r="Q33" i="3"/>
  <c r="Z33" i="3" s="1"/>
  <c r="AA1009" i="3"/>
  <c r="Q1009" i="3"/>
  <c r="AC1009" i="3" s="1"/>
  <c r="AA1006" i="3"/>
  <c r="Q1006" i="3"/>
  <c r="AB1006" i="3" s="1"/>
  <c r="AA1004" i="3"/>
  <c r="Q1004" i="3"/>
  <c r="AB1004" i="3" s="1"/>
  <c r="AA999" i="3"/>
  <c r="Q999" i="3"/>
  <c r="AA993" i="3"/>
  <c r="Q993" i="3"/>
  <c r="AC993" i="3" s="1"/>
  <c r="AA977" i="3"/>
  <c r="Q977" i="3"/>
  <c r="AA968" i="3"/>
  <c r="Q968" i="3"/>
  <c r="AC968" i="3" s="1"/>
  <c r="AA967" i="3"/>
  <c r="Q967" i="3"/>
  <c r="AA964" i="3"/>
  <c r="Q964" i="3"/>
  <c r="AA962" i="3"/>
  <c r="Q962" i="3"/>
  <c r="AC962" i="3" s="1"/>
  <c r="AA953" i="3"/>
  <c r="Q953" i="3"/>
  <c r="AC953" i="3" s="1"/>
  <c r="AA951" i="3"/>
  <c r="Q951" i="3"/>
  <c r="AC951" i="3" s="1"/>
  <c r="AA949" i="3"/>
  <c r="Q949" i="3"/>
  <c r="AC949" i="3" s="1"/>
  <c r="AA943" i="3"/>
  <c r="Q943" i="3"/>
  <c r="AA931" i="3"/>
  <c r="Q931" i="3"/>
  <c r="AC931" i="3" s="1"/>
  <c r="AA862" i="3"/>
  <c r="Q862" i="3"/>
  <c r="AB862" i="3" s="1"/>
  <c r="AA837" i="3"/>
  <c r="Q837" i="3"/>
  <c r="AB837" i="3" s="1"/>
  <c r="AA820" i="3"/>
  <c r="Q820" i="3"/>
  <c r="AA804" i="3"/>
  <c r="Q804" i="3"/>
  <c r="AA791" i="3"/>
  <c r="Q791" i="3"/>
  <c r="AC791" i="3" s="1"/>
  <c r="AA788" i="3"/>
  <c r="Q788" i="3"/>
  <c r="AC788" i="3" s="1"/>
  <c r="AA773" i="3"/>
  <c r="Q773" i="3"/>
  <c r="AC773" i="3" s="1"/>
  <c r="AA758" i="3"/>
  <c r="Q758" i="3"/>
  <c r="AB758" i="3" s="1"/>
  <c r="Q596" i="3"/>
  <c r="AC596" i="3" s="1"/>
  <c r="Q450" i="3"/>
  <c r="Q435" i="3"/>
  <c r="AC435" i="3" s="1"/>
  <c r="Q419" i="3"/>
  <c r="AC419" i="3" s="1"/>
  <c r="Q404" i="3"/>
  <c r="AB404" i="3" s="1"/>
  <c r="Q388" i="3"/>
  <c r="AB388" i="3" s="1"/>
  <c r="Q373" i="3"/>
  <c r="AC373" i="3" s="1"/>
  <c r="Q357" i="3"/>
  <c r="AB357" i="3" s="1"/>
  <c r="Q342" i="3"/>
  <c r="AC342" i="3" s="1"/>
  <c r="Q326" i="3"/>
  <c r="Q311" i="3"/>
  <c r="Q295" i="3"/>
  <c r="Q280" i="3"/>
  <c r="AC280" i="3" s="1"/>
  <c r="Q264" i="3"/>
  <c r="AB264" i="3" s="1"/>
  <c r="Q250" i="3"/>
  <c r="AC250" i="3" s="1"/>
  <c r="Q249" i="3"/>
  <c r="AC249" i="3" s="1"/>
  <c r="Q229" i="3"/>
  <c r="AC229" i="3" s="1"/>
  <c r="Q215" i="3"/>
  <c r="AC215" i="3" s="1"/>
  <c r="Q214" i="3"/>
  <c r="AC214" i="3" s="1"/>
  <c r="Q193" i="3"/>
  <c r="Z193" i="3" s="1"/>
  <c r="Q179" i="3"/>
  <c r="AB179" i="3" s="1"/>
  <c r="Q178" i="3"/>
  <c r="AB178" i="3" s="1"/>
  <c r="Q157" i="3"/>
  <c r="AB157" i="3" s="1"/>
  <c r="Q146" i="3"/>
  <c r="AB146" i="3" s="1"/>
  <c r="Q127" i="3"/>
  <c r="AC127" i="3" s="1"/>
  <c r="Q121" i="3"/>
  <c r="AC121" i="3" s="1"/>
  <c r="Q100" i="3"/>
  <c r="Z100" i="3" s="1"/>
  <c r="Q95" i="3"/>
  <c r="AC95" i="3" s="1"/>
  <c r="Q89" i="3"/>
  <c r="AC89" i="3" s="1"/>
  <c r="Q65" i="3"/>
  <c r="Q60" i="3"/>
  <c r="AA45" i="3"/>
  <c r="Q45" i="3"/>
  <c r="AC45" i="3" s="1"/>
  <c r="AA32" i="3"/>
  <c r="Q32" i="3"/>
  <c r="AA31" i="3"/>
  <c r="Q31" i="3"/>
  <c r="Z31" i="3" s="1"/>
  <c r="AA976" i="3"/>
  <c r="Q976" i="3"/>
  <c r="AC976" i="3" s="1"/>
  <c r="AA961" i="3"/>
  <c r="Q961" i="3"/>
  <c r="AC961" i="3" s="1"/>
  <c r="AA957" i="3"/>
  <c r="Q957" i="3"/>
  <c r="AB957" i="3" s="1"/>
  <c r="AA956" i="3"/>
  <c r="Q956" i="3"/>
  <c r="AC956" i="3" s="1"/>
  <c r="AA955" i="3"/>
  <c r="Q955" i="3"/>
  <c r="AC955" i="3" s="1"/>
  <c r="AA942" i="3"/>
  <c r="Q942" i="3"/>
  <c r="AA930" i="3"/>
  <c r="Q930" i="3"/>
  <c r="AC930" i="3" s="1"/>
  <c r="AA905" i="3"/>
  <c r="Q905" i="3"/>
  <c r="AB905" i="3" s="1"/>
  <c r="AA903" i="3"/>
  <c r="Q903" i="3"/>
  <c r="AC903" i="3" s="1"/>
  <c r="AA900" i="3"/>
  <c r="Q900" i="3"/>
  <c r="AC900" i="3" s="1"/>
  <c r="AA897" i="3"/>
  <c r="Q897" i="3"/>
  <c r="AA891" i="3"/>
  <c r="Q891" i="3"/>
  <c r="AC891" i="3" s="1"/>
  <c r="AA889" i="3"/>
  <c r="Q889" i="3"/>
  <c r="AC889" i="3" s="1"/>
  <c r="AA887" i="3"/>
  <c r="Q887" i="3"/>
  <c r="AC887" i="3" s="1"/>
  <c r="AA885" i="3"/>
  <c r="Q885" i="3"/>
  <c r="AB885" i="3" s="1"/>
  <c r="AA883" i="3"/>
  <c r="Q883" i="3"/>
  <c r="Z883" i="3" s="1"/>
  <c r="AA882" i="3"/>
  <c r="Q882" i="3"/>
  <c r="AA879" i="3"/>
  <c r="Q879" i="3"/>
  <c r="AC879" i="3" s="1"/>
  <c r="AA877" i="3"/>
  <c r="Q877" i="3"/>
  <c r="AA876" i="3"/>
  <c r="Q876" i="3"/>
  <c r="AC876" i="3" s="1"/>
  <c r="AA873" i="3"/>
  <c r="Q873" i="3"/>
  <c r="AC873" i="3" s="1"/>
  <c r="AA872" i="3"/>
  <c r="Q872" i="3"/>
  <c r="AC872" i="3" s="1"/>
  <c r="AA870" i="3"/>
  <c r="Q870" i="3"/>
  <c r="AA869" i="3"/>
  <c r="Q869" i="3"/>
  <c r="AC869" i="3" s="1"/>
  <c r="AA867" i="3"/>
  <c r="Q867" i="3"/>
  <c r="AC867" i="3" s="1"/>
  <c r="AA866" i="3"/>
  <c r="Q866" i="3"/>
  <c r="AA864" i="3"/>
  <c r="Q864" i="3"/>
  <c r="AA861" i="3"/>
  <c r="Q861" i="3"/>
  <c r="AB861" i="3" s="1"/>
  <c r="AA858" i="3"/>
  <c r="Q858" i="3"/>
  <c r="AB858" i="3" s="1"/>
  <c r="AA856" i="3"/>
  <c r="Q856" i="3"/>
  <c r="AB856" i="3" s="1"/>
  <c r="AA836" i="3"/>
  <c r="Q836" i="3"/>
  <c r="AC836" i="3" s="1"/>
  <c r="AA819" i="3"/>
  <c r="Q819" i="3"/>
  <c r="AC819" i="3" s="1"/>
  <c r="AA803" i="3"/>
  <c r="Q803" i="3"/>
  <c r="AB803" i="3" s="1"/>
  <c r="AA787" i="3"/>
  <c r="Q787" i="3"/>
  <c r="AB787" i="3" s="1"/>
  <c r="AA772" i="3"/>
  <c r="Q772" i="3"/>
  <c r="AC772" i="3" s="1"/>
  <c r="AA757" i="3"/>
  <c r="Q757" i="3"/>
  <c r="Q595" i="3"/>
  <c r="Q449" i="3"/>
  <c r="Q434" i="3"/>
  <c r="AC434" i="3" s="1"/>
  <c r="Q418" i="3"/>
  <c r="AC418" i="3" s="1"/>
  <c r="Q403" i="3"/>
  <c r="AC403" i="3" s="1"/>
  <c r="Q387" i="3"/>
  <c r="AB387" i="3" s="1"/>
  <c r="Q372" i="3"/>
  <c r="AB372" i="3" s="1"/>
  <c r="Q356" i="3"/>
  <c r="AB356" i="3" s="1"/>
  <c r="Q341" i="3"/>
  <c r="AC341" i="3" s="1"/>
  <c r="Q325" i="3"/>
  <c r="AB325" i="3" s="1"/>
  <c r="Q310" i="3"/>
  <c r="AC310" i="3" s="1"/>
  <c r="Q294" i="3"/>
  <c r="AB294" i="3" s="1"/>
  <c r="Q279" i="3"/>
  <c r="Q263" i="3"/>
  <c r="AC263" i="3" s="1"/>
  <c r="Q248" i="3"/>
  <c r="AC248" i="3" s="1"/>
  <c r="Q247" i="3"/>
  <c r="AC247" i="3" s="1"/>
  <c r="Q228" i="3"/>
  <c r="Z228" i="3" s="1"/>
  <c r="Q213" i="3"/>
  <c r="AC213" i="3" s="1"/>
  <c r="Q212" i="3"/>
  <c r="AC212" i="3" s="1"/>
  <c r="Q192" i="3"/>
  <c r="AC192" i="3" s="1"/>
  <c r="Q177" i="3"/>
  <c r="Q176" i="3"/>
  <c r="Q156" i="3"/>
  <c r="Q145" i="3"/>
  <c r="AB145" i="3" s="1"/>
  <c r="Q126" i="3"/>
  <c r="AB126" i="3" s="1"/>
  <c r="Q120" i="3"/>
  <c r="AC120" i="3" s="1"/>
  <c r="Q119" i="3"/>
  <c r="Z119" i="3" s="1"/>
  <c r="Q99" i="3"/>
  <c r="AB99" i="3" s="1"/>
  <c r="Q94" i="3"/>
  <c r="Q88" i="3"/>
  <c r="AC88" i="3" s="1"/>
  <c r="Q64" i="3"/>
  <c r="AB64" i="3" s="1"/>
  <c r="Q59" i="3"/>
  <c r="AB59" i="3" s="1"/>
  <c r="AA44" i="3"/>
  <c r="Q44" i="3"/>
  <c r="AC44" i="3" s="1"/>
  <c r="AA30" i="3"/>
  <c r="Q30" i="3"/>
  <c r="AB30" i="3" s="1"/>
  <c r="AA29" i="3"/>
  <c r="Q29" i="3"/>
  <c r="AA996" i="3"/>
  <c r="Q996" i="3"/>
  <c r="AA995" i="3"/>
  <c r="Q995" i="3"/>
  <c r="AA975" i="3"/>
  <c r="Q975" i="3"/>
  <c r="AC975" i="3" s="1"/>
  <c r="AA960" i="3"/>
  <c r="Q960" i="3"/>
  <c r="Z960" i="3" s="1"/>
  <c r="AA941" i="3"/>
  <c r="Q941" i="3"/>
  <c r="AA929" i="3"/>
  <c r="Q929" i="3"/>
  <c r="AC929" i="3" s="1"/>
  <c r="AA855" i="3"/>
  <c r="Q855" i="3"/>
  <c r="Z855" i="3" s="1"/>
  <c r="AA835" i="3"/>
  <c r="Q835" i="3"/>
  <c r="AA818" i="3"/>
  <c r="Q818" i="3"/>
  <c r="AA802" i="3"/>
  <c r="Q802" i="3"/>
  <c r="AC802" i="3" s="1"/>
  <c r="AA786" i="3"/>
  <c r="Q786" i="3"/>
  <c r="AA771" i="3"/>
  <c r="Q771" i="3"/>
  <c r="AA756" i="3"/>
  <c r="Q756" i="3"/>
  <c r="AB756" i="3" s="1"/>
  <c r="Q594" i="3"/>
  <c r="AB594" i="3" s="1"/>
  <c r="Q448" i="3"/>
  <c r="AC448" i="3" s="1"/>
  <c r="Q433" i="3"/>
  <c r="AC433" i="3" s="1"/>
  <c r="Q417" i="3"/>
  <c r="Q402" i="3"/>
  <c r="Q386" i="3"/>
  <c r="Q371" i="3"/>
  <c r="AC371" i="3" s="1"/>
  <c r="Q355" i="3"/>
  <c r="AC355" i="3" s="1"/>
  <c r="Q340" i="3"/>
  <c r="Q324" i="3"/>
  <c r="Q309" i="3"/>
  <c r="AC309" i="3" s="1"/>
  <c r="Q293" i="3"/>
  <c r="Q278" i="3"/>
  <c r="AC278" i="3" s="1"/>
  <c r="Q262" i="3"/>
  <c r="AC262" i="3" s="1"/>
  <c r="Q246" i="3"/>
  <c r="AB246" i="3" s="1"/>
  <c r="Q245" i="3"/>
  <c r="Q227" i="3"/>
  <c r="AC227" i="3" s="1"/>
  <c r="Q211" i="3"/>
  <c r="Q210" i="3"/>
  <c r="Q191" i="3"/>
  <c r="AC191" i="3" s="1"/>
  <c r="Q175" i="3"/>
  <c r="AB175" i="3" s="1"/>
  <c r="Q174" i="3"/>
  <c r="AC174" i="3" s="1"/>
  <c r="Q155" i="3"/>
  <c r="Q144" i="3"/>
  <c r="Q125" i="3"/>
  <c r="Q118" i="3"/>
  <c r="Q98" i="3"/>
  <c r="AB98" i="3" s="1"/>
  <c r="Q93" i="3"/>
  <c r="AC93" i="3" s="1"/>
  <c r="Q87" i="3"/>
  <c r="AC87" i="3" s="1"/>
  <c r="Q63" i="3"/>
  <c r="Q58" i="3"/>
  <c r="AA43" i="3"/>
  <c r="Q43" i="3"/>
  <c r="AB43" i="3" s="1"/>
  <c r="AA28" i="3"/>
  <c r="Q28" i="3"/>
  <c r="AC28" i="3" s="1"/>
  <c r="AA27" i="3"/>
  <c r="Q27" i="3"/>
  <c r="AA1001" i="3"/>
  <c r="Q1001" i="3"/>
  <c r="AA998" i="3"/>
  <c r="Q998" i="3"/>
  <c r="AA940" i="3"/>
  <c r="Q940" i="3"/>
  <c r="AA928" i="3"/>
  <c r="Q928" i="3"/>
  <c r="AA909" i="3"/>
  <c r="Q909" i="3"/>
  <c r="AA896" i="3"/>
  <c r="Q896" i="3"/>
  <c r="AA894" i="3"/>
  <c r="Q894" i="3"/>
  <c r="AA892" i="3"/>
  <c r="Q892" i="3"/>
  <c r="AC892" i="3" s="1"/>
  <c r="AA890" i="3"/>
  <c r="Q890" i="3"/>
  <c r="AC890" i="3" s="1"/>
  <c r="AA888" i="3"/>
  <c r="Q888" i="3"/>
  <c r="AA886" i="3"/>
  <c r="Q886" i="3"/>
  <c r="AA884" i="3"/>
  <c r="Q884" i="3"/>
  <c r="AB884" i="3" s="1"/>
  <c r="AA881" i="3"/>
  <c r="Q881" i="3"/>
  <c r="AA880" i="3"/>
  <c r="Q880" i="3"/>
  <c r="AA878" i="3"/>
  <c r="Q878" i="3"/>
  <c r="AA875" i="3"/>
  <c r="Q875" i="3"/>
  <c r="AC875" i="3" s="1"/>
  <c r="AA854" i="3"/>
  <c r="Q854" i="3"/>
  <c r="AA844" i="3"/>
  <c r="Q844" i="3"/>
  <c r="AA842" i="3"/>
  <c r="Q842" i="3"/>
  <c r="AC842" i="3" s="1"/>
  <c r="AA834" i="3"/>
  <c r="Q834" i="3"/>
  <c r="AA817" i="3"/>
  <c r="Q817" i="3"/>
  <c r="AA801" i="3"/>
  <c r="Q801" i="3"/>
  <c r="AC801" i="3" s="1"/>
  <c r="AA785" i="3"/>
  <c r="Q785" i="3"/>
  <c r="AA770" i="3"/>
  <c r="Q770" i="3"/>
  <c r="AA755" i="3"/>
  <c r="Q755" i="3"/>
  <c r="Q662" i="3"/>
  <c r="AB662" i="3" s="1"/>
  <c r="Q593" i="3"/>
  <c r="Q533" i="3"/>
  <c r="Q521" i="3"/>
  <c r="Q511" i="3"/>
  <c r="Q447" i="3"/>
  <c r="Q432" i="3"/>
  <c r="AC432" i="3" s="1"/>
  <c r="Q416" i="3"/>
  <c r="AB416" i="3" s="1"/>
  <c r="Q401" i="3"/>
  <c r="Q385" i="3"/>
  <c r="Q370" i="3"/>
  <c r="AC370" i="3" s="1"/>
  <c r="Q354" i="3"/>
  <c r="Q339" i="3"/>
  <c r="AC339" i="3" s="1"/>
  <c r="Q323" i="3"/>
  <c r="AB323" i="3" s="1"/>
  <c r="Q308" i="3"/>
  <c r="AC308" i="3" s="1"/>
  <c r="Q292" i="3"/>
  <c r="Q277" i="3"/>
  <c r="Q261" i="3"/>
  <c r="Q244" i="3"/>
  <c r="Q226" i="3"/>
  <c r="Q209" i="3"/>
  <c r="AC209" i="3" s="1"/>
  <c r="Q190" i="3"/>
  <c r="Q173" i="3"/>
  <c r="Q154" i="3"/>
  <c r="Q143" i="3"/>
  <c r="Q117" i="3"/>
  <c r="AC117" i="3" s="1"/>
  <c r="Q85" i="3"/>
  <c r="AB85" i="3" s="1"/>
  <c r="Q81" i="3"/>
  <c r="AC81" i="3" s="1"/>
  <c r="Q57" i="3"/>
  <c r="AA42" i="3"/>
  <c r="Q42" i="3"/>
  <c r="AB42" i="3" s="1"/>
  <c r="AA26" i="3"/>
  <c r="Q26" i="3"/>
  <c r="AC26" i="3" s="1"/>
  <c r="AA939" i="3"/>
  <c r="Q939" i="3"/>
  <c r="Z939" i="3" s="1"/>
  <c r="AA927" i="3"/>
  <c r="Q927" i="3"/>
  <c r="AA840" i="3"/>
  <c r="Q840" i="3"/>
  <c r="AA833" i="3"/>
  <c r="Q833" i="3"/>
  <c r="AC833" i="3" s="1"/>
  <c r="AA824" i="3"/>
  <c r="Q824" i="3"/>
  <c r="AA816" i="3"/>
  <c r="Q816" i="3"/>
  <c r="AA800" i="3"/>
  <c r="Q800" i="3"/>
  <c r="AC800" i="3" s="1"/>
  <c r="AA784" i="3"/>
  <c r="Q784" i="3"/>
  <c r="AA769" i="3"/>
  <c r="Q769" i="3"/>
  <c r="AA754" i="3"/>
  <c r="Q754" i="3"/>
  <c r="AB754" i="3" s="1"/>
  <c r="AA729" i="3"/>
  <c r="Q729" i="3"/>
  <c r="AC729" i="3" s="1"/>
  <c r="AA721" i="3"/>
  <c r="Q721" i="3"/>
  <c r="AA714" i="3"/>
  <c r="Q714" i="3"/>
  <c r="AA711" i="3"/>
  <c r="Q711" i="3"/>
  <c r="AC711" i="3" s="1"/>
  <c r="AA702" i="3"/>
  <c r="Q702" i="3"/>
  <c r="AA696" i="3"/>
  <c r="Q696" i="3"/>
  <c r="AA688" i="3"/>
  <c r="Q688" i="3"/>
  <c r="AC688" i="3" s="1"/>
  <c r="AA685" i="3"/>
  <c r="Q685" i="3"/>
  <c r="AC685" i="3" s="1"/>
  <c r="AA681" i="3"/>
  <c r="Q681" i="3"/>
  <c r="AA677" i="3"/>
  <c r="Q677" i="3"/>
  <c r="AC677" i="3" s="1"/>
  <c r="AA674" i="3"/>
  <c r="Q674" i="3"/>
  <c r="AC674" i="3" s="1"/>
  <c r="AA670" i="3"/>
  <c r="Q670" i="3"/>
  <c r="Q666" i="3"/>
  <c r="AC666" i="3" s="1"/>
  <c r="Q661" i="3"/>
  <c r="Q651" i="3"/>
  <c r="Q648" i="3"/>
  <c r="AC648" i="3" s="1"/>
  <c r="Q643" i="3"/>
  <c r="AB643" i="3" s="1"/>
  <c r="Q640" i="3"/>
  <c r="Q636" i="3"/>
  <c r="Q633" i="3"/>
  <c r="Q630" i="3"/>
  <c r="AC630" i="3" s="1"/>
  <c r="Q621" i="3"/>
  <c r="AC621" i="3" s="1"/>
  <c r="Q618" i="3"/>
  <c r="AC618" i="3" s="1"/>
  <c r="Q613" i="3"/>
  <c r="Q611" i="3"/>
  <c r="Q607" i="3"/>
  <c r="Q592" i="3"/>
  <c r="Q553" i="3"/>
  <c r="AC553" i="3" s="1"/>
  <c r="Q532" i="3"/>
  <c r="AC532" i="3" s="1"/>
  <c r="Q520" i="3"/>
  <c r="AC520" i="3" s="1"/>
  <c r="Q510" i="3"/>
  <c r="Q504" i="3"/>
  <c r="Q457" i="3"/>
  <c r="Q446" i="3"/>
  <c r="Q431" i="3"/>
  <c r="Q415" i="3"/>
  <c r="AB415" i="3" s="1"/>
  <c r="Q400" i="3"/>
  <c r="Q384" i="3"/>
  <c r="Q369" i="3"/>
  <c r="AC369" i="3" s="1"/>
  <c r="Q353" i="3"/>
  <c r="Q338" i="3"/>
  <c r="AC338" i="3" s="1"/>
  <c r="Q322" i="3"/>
  <c r="Z322" i="3" s="1"/>
  <c r="Q307" i="3"/>
  <c r="AC307" i="3" s="1"/>
  <c r="Q291" i="3"/>
  <c r="Q276" i="3"/>
  <c r="Q260" i="3"/>
  <c r="Q243" i="3"/>
  <c r="Q225" i="3"/>
  <c r="Z225" i="3" s="1"/>
  <c r="Q208" i="3"/>
  <c r="AC208" i="3" s="1"/>
  <c r="Q189" i="3"/>
  <c r="AC189" i="3" s="1"/>
  <c r="Q172" i="3"/>
  <c r="Q153" i="3"/>
  <c r="Q142" i="3"/>
  <c r="Q124" i="3"/>
  <c r="Q116" i="3"/>
  <c r="Q84" i="3"/>
  <c r="AB84" i="3" s="1"/>
  <c r="Q80" i="3"/>
  <c r="Q56" i="3"/>
  <c r="AA41" i="3"/>
  <c r="Q41" i="3"/>
  <c r="Z41" i="3" s="1"/>
  <c r="AA25" i="3"/>
  <c r="Q25" i="3"/>
  <c r="AA938" i="3"/>
  <c r="Q938" i="3"/>
  <c r="AA926" i="3"/>
  <c r="Q926" i="3"/>
  <c r="AA832" i="3"/>
  <c r="Q832" i="3"/>
  <c r="AC832" i="3" s="1"/>
  <c r="AA815" i="3"/>
  <c r="Q815" i="3"/>
  <c r="AB815" i="3" s="1"/>
  <c r="AA799" i="3"/>
  <c r="Q799" i="3"/>
  <c r="AC799" i="3" s="1"/>
  <c r="AA783" i="3"/>
  <c r="Q783" i="3"/>
  <c r="AA768" i="3"/>
  <c r="Q768" i="3"/>
  <c r="AC768" i="3" s="1"/>
  <c r="AA753" i="3"/>
  <c r="Q753" i="3"/>
  <c r="AA743" i="3"/>
  <c r="Q743" i="3"/>
  <c r="AA710" i="3"/>
  <c r="Q710" i="3"/>
  <c r="AC710" i="3" s="1"/>
  <c r="AA695" i="3"/>
  <c r="Q695" i="3"/>
  <c r="AA684" i="3"/>
  <c r="Q684" i="3"/>
  <c r="AB684" i="3" s="1"/>
  <c r="Q660" i="3"/>
  <c r="Q591" i="3"/>
  <c r="AC591" i="3" s="1"/>
  <c r="Q577" i="3"/>
  <c r="AC577" i="3" s="1"/>
  <c r="Q531" i="3"/>
  <c r="AC531" i="3" s="1"/>
  <c r="Q519" i="3"/>
  <c r="Q509" i="3"/>
  <c r="Q494" i="3"/>
  <c r="Q482" i="3"/>
  <c r="Q445" i="3"/>
  <c r="Q430" i="3"/>
  <c r="AC430" i="3" s="1"/>
  <c r="Q414" i="3"/>
  <c r="AB414" i="3" s="1"/>
  <c r="Q399" i="3"/>
  <c r="Q383" i="3"/>
  <c r="Q368" i="3"/>
  <c r="Q352" i="3"/>
  <c r="AC352" i="3" s="1"/>
  <c r="Q337" i="3"/>
  <c r="AC337" i="3" s="1"/>
  <c r="Q321" i="3"/>
  <c r="Q306" i="3"/>
  <c r="Q290" i="3"/>
  <c r="Q275" i="3"/>
  <c r="Q259" i="3"/>
  <c r="AB259" i="3" s="1"/>
  <c r="Q242" i="3"/>
  <c r="AC242" i="3" s="1"/>
  <c r="Q224" i="3"/>
  <c r="AB224" i="3" s="1"/>
  <c r="Q207" i="3"/>
  <c r="AB207" i="3" s="1"/>
  <c r="Q188" i="3"/>
  <c r="AC188" i="3" s="1"/>
  <c r="Q171" i="3"/>
  <c r="Q152" i="3"/>
  <c r="AB152" i="3" s="1"/>
  <c r="Q141" i="3"/>
  <c r="Q115" i="3"/>
  <c r="Q79" i="3"/>
  <c r="AB79" i="3" s="1"/>
  <c r="AA40" i="3"/>
  <c r="Q40" i="3"/>
  <c r="AA24" i="3"/>
  <c r="Q24" i="3"/>
  <c r="AA937" i="3"/>
  <c r="Q937" i="3"/>
  <c r="AA925" i="3"/>
  <c r="Q925" i="3"/>
  <c r="AA831" i="3"/>
  <c r="Q831" i="3"/>
  <c r="AA814" i="3"/>
  <c r="Q814" i="3"/>
  <c r="AB814" i="3" s="1"/>
  <c r="AA798" i="3"/>
  <c r="Q798" i="3"/>
  <c r="AB798" i="3" s="1"/>
  <c r="AA782" i="3"/>
  <c r="Q782" i="3"/>
  <c r="AA767" i="3"/>
  <c r="Q767" i="3"/>
  <c r="AA752" i="3"/>
  <c r="Q752" i="3"/>
  <c r="AC752" i="3" s="1"/>
  <c r="AA744" i="3"/>
  <c r="Q744" i="3"/>
  <c r="AA742" i="3"/>
  <c r="Q742" i="3"/>
  <c r="AA734" i="3"/>
  <c r="Q734" i="3"/>
  <c r="AC734" i="3" s="1"/>
  <c r="AA722" i="3"/>
  <c r="Q722" i="3"/>
  <c r="AA720" i="3"/>
  <c r="Q720" i="3"/>
  <c r="AA719" i="3"/>
  <c r="Q719" i="3"/>
  <c r="AC719" i="3" s="1"/>
  <c r="AA709" i="3"/>
  <c r="Q709" i="3"/>
  <c r="AC709" i="3" s="1"/>
  <c r="AA694" i="3"/>
  <c r="Q694" i="3"/>
  <c r="Q659" i="3"/>
  <c r="Q639" i="3"/>
  <c r="Q629" i="3"/>
  <c r="AB629" i="3" s="1"/>
  <c r="Q610" i="3"/>
  <c r="AC610" i="3" s="1"/>
  <c r="Q590" i="3"/>
  <c r="Q576" i="3"/>
  <c r="Q570" i="3"/>
  <c r="Q565" i="3"/>
  <c r="Q556" i="3"/>
  <c r="AB556" i="3" s="1"/>
  <c r="Q552" i="3"/>
  <c r="Q546" i="3"/>
  <c r="AC546" i="3" s="1"/>
  <c r="Q530" i="3"/>
  <c r="Q518" i="3"/>
  <c r="AC518" i="3" s="1"/>
  <c r="Q501" i="3"/>
  <c r="Q493" i="3"/>
  <c r="Q471" i="3"/>
  <c r="AC471" i="3" s="1"/>
  <c r="Q468" i="3"/>
  <c r="AC468" i="3" s="1"/>
  <c r="Q459" i="3"/>
  <c r="Q460" i="3" s="1"/>
  <c r="Q444" i="3"/>
  <c r="Q429" i="3"/>
  <c r="Q413" i="3"/>
  <c r="AC413" i="3" s="1"/>
  <c r="Q398" i="3"/>
  <c r="Q382" i="3"/>
  <c r="AB382" i="3" s="1"/>
  <c r="Q367" i="3"/>
  <c r="AC367" i="3" s="1"/>
  <c r="Q351" i="3"/>
  <c r="Q336" i="3"/>
  <c r="Q320" i="3"/>
  <c r="Q305" i="3"/>
  <c r="Q289" i="3"/>
  <c r="AC289" i="3" s="1"/>
  <c r="Q274" i="3"/>
  <c r="Q258" i="3"/>
  <c r="AB258" i="3" s="1"/>
  <c r="Q241" i="3"/>
  <c r="Q223" i="3"/>
  <c r="Q206" i="3"/>
  <c r="AB206" i="3" s="1"/>
  <c r="Q187" i="3"/>
  <c r="AC187" i="3" s="1"/>
  <c r="Q170" i="3"/>
  <c r="AC170" i="3" s="1"/>
  <c r="Q151" i="3"/>
  <c r="AB151" i="3" s="1"/>
  <c r="Q140" i="3"/>
  <c r="AB140" i="3" s="1"/>
  <c r="Q114" i="3"/>
  <c r="Q83" i="3"/>
  <c r="Q78" i="3"/>
  <c r="Q55" i="3"/>
  <c r="AA39" i="3"/>
  <c r="Q39" i="3"/>
  <c r="AA23" i="3"/>
  <c r="Q23" i="3"/>
  <c r="AC23" i="3" s="1"/>
  <c r="AA997" i="3"/>
  <c r="Q997" i="3"/>
  <c r="AA936" i="3"/>
  <c r="Q936" i="3"/>
  <c r="AC936" i="3" s="1"/>
  <c r="AA924" i="3"/>
  <c r="Q924" i="3"/>
  <c r="AA830" i="3"/>
  <c r="Q830" i="3"/>
  <c r="AA813" i="3"/>
  <c r="Q813" i="3"/>
  <c r="AC813" i="3" s="1"/>
  <c r="AA797" i="3"/>
  <c r="Q797" i="3"/>
  <c r="AA781" i="3"/>
  <c r="Q781" i="3"/>
  <c r="AA766" i="3"/>
  <c r="Q766" i="3"/>
  <c r="AA751" i="3"/>
  <c r="Q751" i="3"/>
  <c r="AC751" i="3" s="1"/>
  <c r="AA741" i="3"/>
  <c r="Q741" i="3"/>
  <c r="AA732" i="3"/>
  <c r="Q732" i="3"/>
  <c r="AA728" i="3"/>
  <c r="Q728" i="3"/>
  <c r="AC728" i="3" s="1"/>
  <c r="AA718" i="3"/>
  <c r="Q718" i="3"/>
  <c r="AA708" i="3"/>
  <c r="Q708" i="3"/>
  <c r="AC708" i="3" s="1"/>
  <c r="AA693" i="3"/>
  <c r="Q693" i="3"/>
  <c r="AC693" i="3" s="1"/>
  <c r="Q658" i="3"/>
  <c r="Z658" i="3" s="1"/>
  <c r="Q628" i="3"/>
  <c r="AC628" i="3" s="1"/>
  <c r="Q589" i="3"/>
  <c r="Q529" i="3"/>
  <c r="Q517" i="3"/>
  <c r="AC517" i="3" s="1"/>
  <c r="Q499" i="3"/>
  <c r="Q443" i="3"/>
  <c r="Q428" i="3"/>
  <c r="Z428" i="3" s="1"/>
  <c r="Q412" i="3"/>
  <c r="AC412" i="3" s="1"/>
  <c r="Q397" i="3"/>
  <c r="Q381" i="3"/>
  <c r="Q366" i="3"/>
  <c r="Q350" i="3"/>
  <c r="AC350" i="3" s="1"/>
  <c r="Q335" i="3"/>
  <c r="AC335" i="3" s="1"/>
  <c r="Q319" i="3"/>
  <c r="AB319" i="3" s="1"/>
  <c r="Q304" i="3"/>
  <c r="Q288" i="3"/>
  <c r="AC288" i="3" s="1"/>
  <c r="Q273" i="3"/>
  <c r="Q257" i="3"/>
  <c r="Q240" i="3"/>
  <c r="AB240" i="3" s="1"/>
  <c r="Q222" i="3"/>
  <c r="AB222" i="3" s="1"/>
  <c r="Q205" i="3"/>
  <c r="AC205" i="3" s="1"/>
  <c r="Q186" i="3"/>
  <c r="Q169" i="3"/>
  <c r="AC169" i="3" s="1"/>
  <c r="Q150" i="3"/>
  <c r="Q139" i="3"/>
  <c r="Q113" i="3"/>
  <c r="Q82" i="3"/>
  <c r="Q77" i="3"/>
  <c r="Q54" i="3"/>
  <c r="AA38" i="3"/>
  <c r="Q38" i="3"/>
  <c r="Z38" i="3" s="1"/>
  <c r="AA22" i="3"/>
  <c r="Q22" i="3"/>
  <c r="AA981" i="3"/>
  <c r="Q981" i="3"/>
  <c r="AC981" i="3" s="1"/>
  <c r="AA971" i="3"/>
  <c r="Q971" i="3"/>
  <c r="AA935" i="3"/>
  <c r="Q935" i="3"/>
  <c r="AC935" i="3" s="1"/>
  <c r="AA923" i="3"/>
  <c r="Q923" i="3"/>
  <c r="AA829" i="3"/>
  <c r="Q829" i="3"/>
  <c r="AA812" i="3"/>
  <c r="Q812" i="3"/>
  <c r="AA796" i="3"/>
  <c r="Q796" i="3"/>
  <c r="AC796" i="3" s="1"/>
  <c r="AA780" i="3"/>
  <c r="Q780" i="3"/>
  <c r="AA765" i="3"/>
  <c r="Q765" i="3"/>
  <c r="AA750" i="3"/>
  <c r="Q750" i="3"/>
  <c r="AC750" i="3" s="1"/>
  <c r="AA740" i="3"/>
  <c r="Q740" i="3"/>
  <c r="AA727" i="3"/>
  <c r="Q727" i="3"/>
  <c r="AC727" i="3" s="1"/>
  <c r="AA717" i="3"/>
  <c r="Q717" i="3"/>
  <c r="AC717" i="3" s="1"/>
  <c r="AA707" i="3"/>
  <c r="Q707" i="3"/>
  <c r="Z707" i="3" s="1"/>
  <c r="AA701" i="3"/>
  <c r="Q701" i="3"/>
  <c r="AA692" i="3"/>
  <c r="Q692" i="3"/>
  <c r="AA669" i="3"/>
  <c r="Q669" i="3"/>
  <c r="AC669" i="3" s="1"/>
  <c r="Q657" i="3"/>
  <c r="Q627" i="3"/>
  <c r="Q609" i="3"/>
  <c r="Q605" i="3"/>
  <c r="Q585" i="3"/>
  <c r="AC585" i="3" s="1"/>
  <c r="Q582" i="3"/>
  <c r="AC582" i="3" s="1"/>
  <c r="Q575" i="3"/>
  <c r="AC575" i="3" s="1"/>
  <c r="Q569" i="3"/>
  <c r="Q551" i="3"/>
  <c r="Q545" i="3"/>
  <c r="Q540" i="3"/>
  <c r="Q537" i="3"/>
  <c r="AC537" i="3" s="1"/>
  <c r="Q528" i="3"/>
  <c r="AB528" i="3" s="1"/>
  <c r="Q516" i="3"/>
  <c r="AC516" i="3" s="1"/>
  <c r="Q508" i="3"/>
  <c r="Q492" i="3"/>
  <c r="Q488" i="3"/>
  <c r="Q481" i="3"/>
  <c r="Q442" i="3"/>
  <c r="Q427" i="3"/>
  <c r="AB427" i="3" s="1"/>
  <c r="Q411" i="3"/>
  <c r="AC411" i="3" s="1"/>
  <c r="Q396" i="3"/>
  <c r="Q380" i="3"/>
  <c r="Q365" i="3"/>
  <c r="Q349" i="3"/>
  <c r="AC349" i="3" s="1"/>
  <c r="Q334" i="3"/>
  <c r="AC334" i="3" s="1"/>
  <c r="Q318" i="3"/>
  <c r="AB318" i="3" s="1"/>
  <c r="Q303" i="3"/>
  <c r="Q287" i="3"/>
  <c r="AB287" i="3" s="1"/>
  <c r="Q272" i="3"/>
  <c r="Q256" i="3"/>
  <c r="Q239" i="3"/>
  <c r="AB239" i="3" s="1"/>
  <c r="Q221" i="3"/>
  <c r="AC221" i="3" s="1"/>
  <c r="Q204" i="3"/>
  <c r="AC204" i="3" s="1"/>
  <c r="Q185" i="3"/>
  <c r="Q168" i="3"/>
  <c r="AC168" i="3" s="1"/>
  <c r="Q149" i="3"/>
  <c r="Q138" i="3"/>
  <c r="Q112" i="3"/>
  <c r="Q76" i="3"/>
  <c r="AB76" i="3" s="1"/>
  <c r="Q53" i="3"/>
  <c r="AA37" i="3"/>
  <c r="Q37" i="3"/>
  <c r="AC37" i="3" s="1"/>
  <c r="AA21" i="3"/>
  <c r="Q21" i="3"/>
  <c r="AC21" i="3" s="1"/>
  <c r="AA991" i="3"/>
  <c r="Q991" i="3"/>
  <c r="AC991" i="3" s="1"/>
  <c r="AA958" i="3"/>
  <c r="Q958" i="3"/>
  <c r="AA954" i="3"/>
  <c r="Q954" i="3"/>
  <c r="AC954" i="3" s="1"/>
  <c r="AA947" i="3"/>
  <c r="Q947" i="3"/>
  <c r="AC947" i="3" s="1"/>
  <c r="AA934" i="3"/>
  <c r="Q934" i="3"/>
  <c r="AA922" i="3"/>
  <c r="Q922" i="3"/>
  <c r="AA911" i="3"/>
  <c r="Q911" i="3"/>
  <c r="AA907" i="3"/>
  <c r="Q907" i="3"/>
  <c r="AB907" i="3" s="1"/>
  <c r="AA852" i="3"/>
  <c r="Q852" i="3"/>
  <c r="AA851" i="3"/>
  <c r="Q851" i="3"/>
  <c r="AC851" i="3" s="1"/>
  <c r="AA849" i="3"/>
  <c r="Q849" i="3"/>
  <c r="AC849" i="3" s="1"/>
  <c r="AA847" i="3"/>
  <c r="Q847" i="3"/>
  <c r="AA843" i="3"/>
  <c r="Q843" i="3"/>
  <c r="AA841" i="3"/>
  <c r="Q841" i="3"/>
  <c r="AC841" i="3" s="1"/>
  <c r="AA828" i="3"/>
  <c r="Q828" i="3"/>
  <c r="AA823" i="3"/>
  <c r="Q823" i="3"/>
  <c r="AC823" i="3" s="1"/>
  <c r="AA811" i="3"/>
  <c r="Q811" i="3"/>
  <c r="AA795" i="3"/>
  <c r="Q795" i="3"/>
  <c r="AA779" i="3"/>
  <c r="Q779" i="3"/>
  <c r="AA764" i="3"/>
  <c r="Q764" i="3"/>
  <c r="AA749" i="3"/>
  <c r="Q749" i="3"/>
  <c r="AC749" i="3" s="1"/>
  <c r="AA739" i="3"/>
  <c r="Q739" i="3"/>
  <c r="AA716" i="3"/>
  <c r="Q716" i="3"/>
  <c r="AA680" i="3"/>
  <c r="Q680" i="3"/>
  <c r="AC680" i="3" s="1"/>
  <c r="AA676" i="3"/>
  <c r="Q676" i="3"/>
  <c r="AA673" i="3"/>
  <c r="Q673" i="3"/>
  <c r="Q665" i="3"/>
  <c r="AC665" i="3" s="1"/>
  <c r="Q656" i="3"/>
  <c r="Q550" i="3"/>
  <c r="AC550" i="3" s="1"/>
  <c r="Q544" i="3"/>
  <c r="Q527" i="3"/>
  <c r="Q515" i="3"/>
  <c r="AB515" i="3" s="1"/>
  <c r="Q507" i="3"/>
  <c r="Q480" i="3"/>
  <c r="AB480" i="3" s="1"/>
  <c r="Q441" i="3"/>
  <c r="Q426" i="3"/>
  <c r="AC426" i="3" s="1"/>
  <c r="Q410" i="3"/>
  <c r="Q395" i="3"/>
  <c r="Q379" i="3"/>
  <c r="Q364" i="3"/>
  <c r="Q348" i="3"/>
  <c r="Z348" i="3" s="1"/>
  <c r="Q333" i="3"/>
  <c r="AC333" i="3" s="1"/>
  <c r="Q317" i="3"/>
  <c r="AB317" i="3" s="1"/>
  <c r="Q302" i="3"/>
  <c r="Q286" i="3"/>
  <c r="AC286" i="3" s="1"/>
  <c r="Q271" i="3"/>
  <c r="Q255" i="3"/>
  <c r="Q238" i="3"/>
  <c r="Q220" i="3"/>
  <c r="AB220" i="3" s="1"/>
  <c r="Q203" i="3"/>
  <c r="Q184" i="3"/>
  <c r="Q167" i="3"/>
  <c r="AC167" i="3" s="1"/>
  <c r="Q137" i="3"/>
  <c r="Q136" i="3"/>
  <c r="AB136" i="3" s="1"/>
  <c r="Q111" i="3"/>
  <c r="Z111" i="3" s="1"/>
  <c r="Q75" i="3"/>
  <c r="AC75" i="3" s="1"/>
  <c r="Q74" i="3"/>
  <c r="Q52" i="3"/>
  <c r="AA20" i="3"/>
  <c r="Q20" i="3"/>
  <c r="AC20" i="3" s="1"/>
  <c r="AA19" i="3"/>
  <c r="Q19" i="3"/>
  <c r="AA921" i="3"/>
  <c r="Q921" i="3"/>
  <c r="AA920" i="3"/>
  <c r="Q920" i="3"/>
  <c r="AA827" i="3"/>
  <c r="Q827" i="3"/>
  <c r="AA810" i="3"/>
  <c r="Q810" i="3"/>
  <c r="AA794" i="3"/>
  <c r="Q794" i="3"/>
  <c r="AA778" i="3"/>
  <c r="Q778" i="3"/>
  <c r="AC778" i="3" s="1"/>
  <c r="AA763" i="3"/>
  <c r="Q763" i="3"/>
  <c r="AB763" i="3" s="1"/>
  <c r="AA748" i="3"/>
  <c r="Q748" i="3"/>
  <c r="AA738" i="3"/>
  <c r="Q738" i="3"/>
  <c r="AB738" i="3" s="1"/>
  <c r="AA726" i="3"/>
  <c r="Q726" i="3"/>
  <c r="AC726" i="3" s="1"/>
  <c r="AA706" i="3"/>
  <c r="Q706" i="3"/>
  <c r="AC706" i="3" s="1"/>
  <c r="AA700" i="3"/>
  <c r="Q700" i="3"/>
  <c r="AA691" i="3"/>
  <c r="Q691" i="3"/>
  <c r="Q655" i="3"/>
  <c r="AB655" i="3" s="1"/>
  <c r="Q647" i="3"/>
  <c r="Q588" i="3"/>
  <c r="Q574" i="3"/>
  <c r="Q568" i="3"/>
  <c r="Q564" i="3"/>
  <c r="Q526" i="3"/>
  <c r="AC526" i="3" s="1"/>
  <c r="Q487" i="3"/>
  <c r="AB487" i="3" s="1"/>
  <c r="Q479" i="3"/>
  <c r="Q440" i="3"/>
  <c r="Q425" i="3"/>
  <c r="Q409" i="3"/>
  <c r="Q394" i="3"/>
  <c r="AC394" i="3" s="1"/>
  <c r="Q378" i="3"/>
  <c r="AC378" i="3" s="1"/>
  <c r="Q363" i="3"/>
  <c r="AB363" i="3" s="1"/>
  <c r="Q347" i="3"/>
  <c r="AB347" i="3" s="1"/>
  <c r="Q332" i="3"/>
  <c r="Q316" i="3"/>
  <c r="Q301" i="3"/>
  <c r="Q285" i="3"/>
  <c r="Q270" i="3"/>
  <c r="Z270" i="3" s="1"/>
  <c r="Q237" i="3"/>
  <c r="Q202" i="3"/>
  <c r="Q201" i="3"/>
  <c r="Q166" i="3"/>
  <c r="Q165" i="3"/>
  <c r="AB165" i="3" s="1"/>
  <c r="Q135" i="3"/>
  <c r="AC135" i="3" s="1"/>
  <c r="Q110" i="3"/>
  <c r="AC110" i="3" s="1"/>
  <c r="Q105" i="3"/>
  <c r="Q73" i="3"/>
  <c r="AA18" i="3"/>
  <c r="Q18" i="3"/>
  <c r="AB18" i="3" s="1"/>
  <c r="AA17" i="3"/>
  <c r="Q17" i="3"/>
  <c r="AC17" i="3" s="1"/>
  <c r="AA974" i="3"/>
  <c r="Q974" i="3"/>
  <c r="AA972" i="3"/>
  <c r="Q972" i="3"/>
  <c r="AA970" i="3"/>
  <c r="Q970" i="3"/>
  <c r="AA919" i="3"/>
  <c r="Q919" i="3"/>
  <c r="AA918" i="3"/>
  <c r="Q918" i="3"/>
  <c r="AA914" i="3"/>
  <c r="Q914" i="3"/>
  <c r="AC914" i="3" s="1"/>
  <c r="AA913" i="3"/>
  <c r="Q913" i="3"/>
  <c r="AC913" i="3" s="1"/>
  <c r="AA826" i="3"/>
  <c r="Q826" i="3"/>
  <c r="AA809" i="3"/>
  <c r="Q809" i="3"/>
  <c r="AA793" i="3"/>
  <c r="Q793" i="3"/>
  <c r="AC793" i="3" s="1"/>
  <c r="AA777" i="3"/>
  <c r="Q777" i="3"/>
  <c r="AA762" i="3"/>
  <c r="Q762" i="3"/>
  <c r="AA747" i="3"/>
  <c r="Q747" i="3"/>
  <c r="AA737" i="3"/>
  <c r="Q737" i="3"/>
  <c r="AB737" i="3" s="1"/>
  <c r="AA731" i="3"/>
  <c r="Q731" i="3"/>
  <c r="AA725" i="3"/>
  <c r="Q725" i="3"/>
  <c r="AC725" i="3" s="1"/>
  <c r="AA713" i="3"/>
  <c r="Q713" i="3"/>
  <c r="AA705" i="3"/>
  <c r="Q705" i="3"/>
  <c r="AA699" i="3"/>
  <c r="Q699" i="3"/>
  <c r="AA687" i="3"/>
  <c r="Q687" i="3"/>
  <c r="AC687" i="3" s="1"/>
  <c r="AA683" i="3"/>
  <c r="Q683" i="3"/>
  <c r="AB683" i="3" s="1"/>
  <c r="AA679" i="3"/>
  <c r="Q679" i="3"/>
  <c r="AA672" i="3"/>
  <c r="Q672" i="3"/>
  <c r="AA668" i="3"/>
  <c r="Q668" i="3"/>
  <c r="Q664" i="3"/>
  <c r="Q654" i="3"/>
  <c r="Q650" i="3"/>
  <c r="Q646" i="3"/>
  <c r="AC646" i="3" s="1"/>
  <c r="Q644" i="3"/>
  <c r="Q642" i="3"/>
  <c r="AC642" i="3" s="1"/>
  <c r="Q638" i="3"/>
  <c r="Q635" i="3"/>
  <c r="Q632" i="3"/>
  <c r="Q626" i="3"/>
  <c r="Q623" i="3"/>
  <c r="AC623" i="3" s="1"/>
  <c r="Q620" i="3"/>
  <c r="AC620" i="3" s="1"/>
  <c r="Q617" i="3"/>
  <c r="AB617" i="3" s="1"/>
  <c r="Q604" i="3"/>
  <c r="Q602" i="3"/>
  <c r="Q600" i="3"/>
  <c r="AC600" i="3" s="1"/>
  <c r="Q587" i="3"/>
  <c r="Q584" i="3"/>
  <c r="Q581" i="3"/>
  <c r="AC581" i="3" s="1"/>
  <c r="Q579" i="3"/>
  <c r="AC579" i="3" s="1"/>
  <c r="Q573" i="3"/>
  <c r="Q567" i="3"/>
  <c r="Q563" i="3"/>
  <c r="Q561" i="3"/>
  <c r="Z561" i="3" s="1"/>
  <c r="Q560" i="3"/>
  <c r="Q558" i="3"/>
  <c r="AC558" i="3" s="1"/>
  <c r="Q555" i="3"/>
  <c r="Q547" i="3"/>
  <c r="Q543" i="3"/>
  <c r="Q525" i="3"/>
  <c r="Q514" i="3"/>
  <c r="AB514" i="3" s="1"/>
  <c r="Q506" i="3"/>
  <c r="AC506" i="3" s="1"/>
  <c r="Q503" i="3"/>
  <c r="AC503" i="3" s="1"/>
  <c r="Q498" i="3"/>
  <c r="Q491" i="3"/>
  <c r="Q486" i="3"/>
  <c r="Q484" i="3"/>
  <c r="Q474" i="3"/>
  <c r="AC474" i="3" s="1"/>
  <c r="Q470" i="3"/>
  <c r="Q467" i="3"/>
  <c r="Q465" i="3"/>
  <c r="Q463" i="3"/>
  <c r="AB463" i="3" s="1"/>
  <c r="Q461" i="3"/>
  <c r="Q456" i="3"/>
  <c r="Z456" i="3" s="1"/>
  <c r="Q454" i="3"/>
  <c r="AB454" i="3" s="1"/>
  <c r="Q439" i="3"/>
  <c r="Z439" i="3" s="1"/>
  <c r="Q424" i="3"/>
  <c r="Q408" i="3"/>
  <c r="Q393" i="3"/>
  <c r="Q377" i="3"/>
  <c r="Q362" i="3"/>
  <c r="AB362" i="3" s="1"/>
  <c r="Q346" i="3"/>
  <c r="AC346" i="3" s="1"/>
  <c r="Q331" i="3"/>
  <c r="AC331" i="3" s="1"/>
  <c r="Q315" i="3"/>
  <c r="Q300" i="3"/>
  <c r="Q284" i="3"/>
  <c r="Q269" i="3"/>
  <c r="AC269" i="3" s="1"/>
  <c r="Q236" i="3"/>
  <c r="Q235" i="3"/>
  <c r="AC235" i="3" s="1"/>
  <c r="Q200" i="3"/>
  <c r="Q199" i="3"/>
  <c r="Q164" i="3"/>
  <c r="Q163" i="3"/>
  <c r="Q134" i="3"/>
  <c r="Q133" i="3"/>
  <c r="AC133" i="3" s="1"/>
  <c r="Q109" i="3"/>
  <c r="AC109" i="3" s="1"/>
  <c r="Q108" i="3"/>
  <c r="AC108" i="3" s="1"/>
  <c r="Q72" i="3"/>
  <c r="AB72" i="3" s="1"/>
  <c r="Q71" i="3"/>
  <c r="AB71" i="3" s="1"/>
  <c r="Q51" i="3"/>
  <c r="AA16" i="3"/>
  <c r="Q16" i="3"/>
  <c r="AB16" i="3" s="1"/>
  <c r="AA15" i="3"/>
  <c r="Q15" i="3"/>
  <c r="AA1002" i="3"/>
  <c r="Q1002" i="3"/>
  <c r="AA989" i="3"/>
  <c r="Q989" i="3"/>
  <c r="AA988" i="3"/>
  <c r="Q988" i="3"/>
  <c r="AA987" i="3"/>
  <c r="Q987" i="3"/>
  <c r="AA986" i="3"/>
  <c r="Q986" i="3"/>
  <c r="AA985" i="3"/>
  <c r="Q985" i="3"/>
  <c r="AA984" i="3"/>
  <c r="Q984" i="3"/>
  <c r="AA983" i="3"/>
  <c r="Q983" i="3"/>
  <c r="AB983" i="3" s="1"/>
  <c r="AA982" i="3"/>
  <c r="Q982" i="3"/>
  <c r="AC982" i="3" s="1"/>
  <c r="AA966" i="3"/>
  <c r="Q966" i="3"/>
  <c r="AA963" i="3"/>
  <c r="Q963" i="3"/>
  <c r="AA917" i="3"/>
  <c r="Q917" i="3"/>
  <c r="AA916" i="3"/>
  <c r="Q916" i="3"/>
  <c r="AA906" i="3"/>
  <c r="Q906" i="3"/>
  <c r="AA904" i="3"/>
  <c r="Q904" i="3"/>
  <c r="AB904" i="3" s="1"/>
  <c r="AA902" i="3"/>
  <c r="Q902" i="3"/>
  <c r="AC902" i="3" s="1"/>
  <c r="AA901" i="3"/>
  <c r="Q901" i="3"/>
  <c r="AC901" i="3" s="1"/>
  <c r="AA899" i="3"/>
  <c r="Q899" i="3"/>
  <c r="AA898" i="3"/>
  <c r="Q898" i="3"/>
  <c r="AA895" i="3"/>
  <c r="Q895" i="3"/>
  <c r="AA893" i="3"/>
  <c r="Q893" i="3"/>
  <c r="AA874" i="3"/>
  <c r="Q874" i="3"/>
  <c r="AA871" i="3"/>
  <c r="Q871" i="3"/>
  <c r="AA868" i="3"/>
  <c r="Q868" i="3"/>
  <c r="AA865" i="3"/>
  <c r="Q865" i="3"/>
  <c r="AA860" i="3"/>
  <c r="Q860" i="3"/>
  <c r="Z860" i="3" s="1"/>
  <c r="AA853" i="3"/>
  <c r="Q853" i="3"/>
  <c r="AA848" i="3"/>
  <c r="Q848" i="3"/>
  <c r="AA825" i="3"/>
  <c r="Q825" i="3"/>
  <c r="AA808" i="3"/>
  <c r="Q808" i="3"/>
  <c r="AA792" i="3"/>
  <c r="Q792" i="3"/>
  <c r="AA776" i="3"/>
  <c r="Q776" i="3"/>
  <c r="AA761" i="3"/>
  <c r="Q761" i="3"/>
  <c r="AA746" i="3"/>
  <c r="Q746" i="3"/>
  <c r="AA736" i="3"/>
  <c r="Q736" i="3"/>
  <c r="AA724" i="3"/>
  <c r="Q724" i="3"/>
  <c r="AA704" i="3"/>
  <c r="Q704" i="3"/>
  <c r="AA698" i="3"/>
  <c r="Q698" i="3"/>
  <c r="AA690" i="3"/>
  <c r="Q690" i="3"/>
  <c r="Q653" i="3"/>
  <c r="Q625" i="3"/>
  <c r="Q615" i="3"/>
  <c r="Q586" i="3"/>
  <c r="Q572" i="3"/>
  <c r="Q549" i="3"/>
  <c r="Q542" i="3"/>
  <c r="Q539" i="3"/>
  <c r="AC539" i="3" s="1"/>
  <c r="Q536" i="3"/>
  <c r="Q524" i="3"/>
  <c r="Q513" i="3"/>
  <c r="Q496" i="3"/>
  <c r="AC496" i="3" s="1"/>
  <c r="Q490" i="3"/>
  <c r="Q478" i="3"/>
  <c r="Q476" i="3"/>
  <c r="AC476" i="3" s="1"/>
  <c r="Q473" i="3"/>
  <c r="Q438" i="3"/>
  <c r="Q423" i="3"/>
  <c r="Q407" i="3"/>
  <c r="Q392" i="3"/>
  <c r="AC392" i="3" s="1"/>
  <c r="Q376" i="3"/>
  <c r="Q361" i="3"/>
  <c r="Q345" i="3"/>
  <c r="Q330" i="3"/>
  <c r="Q314" i="3"/>
  <c r="Q299" i="3"/>
  <c r="Q283" i="3"/>
  <c r="Q268" i="3"/>
  <c r="AC268" i="3" s="1"/>
  <c r="Q234" i="3"/>
  <c r="Q233" i="3"/>
  <c r="Q198" i="3"/>
  <c r="Q197" i="3"/>
  <c r="Q162" i="3"/>
  <c r="Q161" i="3"/>
  <c r="Q132" i="3"/>
  <c r="Q131" i="3"/>
  <c r="Q107" i="3"/>
  <c r="AC107" i="3" s="1"/>
  <c r="Q104" i="3"/>
  <c r="Q70" i="3"/>
  <c r="Q69" i="3"/>
  <c r="AC69" i="3" s="1"/>
  <c r="Q50" i="3"/>
  <c r="Q49" i="3"/>
  <c r="AA14" i="3"/>
  <c r="Q14" i="3"/>
  <c r="Z14" i="3" s="1"/>
  <c r="AA13" i="3"/>
  <c r="Q13" i="3"/>
  <c r="Q913" i="2"/>
  <c r="Q889" i="2"/>
  <c r="AC889" i="2" s="1"/>
  <c r="Q865" i="2"/>
  <c r="AB865" i="2" s="1"/>
  <c r="Q860" i="2"/>
  <c r="AB860" i="2" s="1"/>
  <c r="Q848" i="2"/>
  <c r="AB848" i="2" s="1"/>
  <c r="Q769" i="2"/>
  <c r="Q765" i="2"/>
  <c r="AB765" i="2" s="1"/>
  <c r="Q758" i="2"/>
  <c r="AB758" i="2" s="1"/>
  <c r="Q741" i="2"/>
  <c r="AB741" i="2" s="1"/>
  <c r="Q725" i="2"/>
  <c r="AC725" i="2" s="1"/>
  <c r="Q709" i="2"/>
  <c r="Q694" i="2"/>
  <c r="Q679" i="2"/>
  <c r="AB679" i="2" s="1"/>
  <c r="Q549" i="2"/>
  <c r="Q436" i="2"/>
  <c r="AC436" i="2" s="1"/>
  <c r="Q421" i="2"/>
  <c r="AB421" i="2" s="1"/>
  <c r="Q406" i="2"/>
  <c r="Z406" i="2" s="1"/>
  <c r="Q391" i="2"/>
  <c r="Q376" i="2"/>
  <c r="AB376" i="2" s="1"/>
  <c r="Q361" i="2"/>
  <c r="AB361" i="2" s="1"/>
  <c r="Q346" i="2"/>
  <c r="AB346" i="2" s="1"/>
  <c r="Q331" i="2"/>
  <c r="AC331" i="2" s="1"/>
  <c r="Q316" i="2"/>
  <c r="AC316" i="2" s="1"/>
  <c r="Q301" i="2"/>
  <c r="AC301" i="2" s="1"/>
  <c r="Q286" i="2"/>
  <c r="AB286" i="2" s="1"/>
  <c r="Q271" i="2"/>
  <c r="AB271" i="2" s="1"/>
  <c r="Q256" i="2"/>
  <c r="AB256" i="2" s="1"/>
  <c r="Q244" i="2"/>
  <c r="AB244" i="2" s="1"/>
  <c r="Q243" i="2"/>
  <c r="AB243" i="2" s="1"/>
  <c r="Q222" i="2"/>
  <c r="Q210" i="2"/>
  <c r="Q209" i="2"/>
  <c r="Q187" i="2"/>
  <c r="AB187" i="2" s="1"/>
  <c r="Q175" i="2"/>
  <c r="AB175" i="2" s="1"/>
  <c r="Q174" i="2"/>
  <c r="AB174" i="2" s="1"/>
  <c r="Q152" i="2"/>
  <c r="Q141" i="2"/>
  <c r="AC141" i="2" s="1"/>
  <c r="Q123" i="2"/>
  <c r="AB123" i="2" s="1"/>
  <c r="Q117" i="2"/>
  <c r="Z117" i="2" s="1"/>
  <c r="Q98" i="2"/>
  <c r="AB98" i="2" s="1"/>
  <c r="Q93" i="2"/>
  <c r="AB93" i="2" s="1"/>
  <c r="Q88" i="2"/>
  <c r="AC88" i="2" s="1"/>
  <c r="Q66" i="2"/>
  <c r="AB66" i="2" s="1"/>
  <c r="Q61" i="2"/>
  <c r="Z61" i="2" s="1"/>
  <c r="Q47" i="2"/>
  <c r="AB47" i="2" s="1"/>
  <c r="Q36" i="2"/>
  <c r="AB36" i="2" s="1"/>
  <c r="Q35" i="2"/>
  <c r="Q908" i="2"/>
  <c r="Q902" i="2"/>
  <c r="Q888" i="2"/>
  <c r="AB888" i="2" s="1"/>
  <c r="Q877" i="2"/>
  <c r="Q862" i="2"/>
  <c r="Q859" i="2"/>
  <c r="AC859" i="2" s="1"/>
  <c r="Q847" i="2"/>
  <c r="AB847" i="2" s="1"/>
  <c r="Q782" i="2"/>
  <c r="AC782" i="2" s="1"/>
  <c r="Q778" i="2"/>
  <c r="AB778" i="2" s="1"/>
  <c r="Q776" i="2"/>
  <c r="AC776" i="2" s="1"/>
  <c r="Q764" i="2"/>
  <c r="Q757" i="2"/>
  <c r="Q740" i="2"/>
  <c r="AB740" i="2" s="1"/>
  <c r="Q726" i="2"/>
  <c r="AB726" i="2" s="1"/>
  <c r="Q724" i="2"/>
  <c r="AB724" i="2" s="1"/>
  <c r="Q708" i="2"/>
  <c r="Q693" i="2"/>
  <c r="Q678" i="2"/>
  <c r="Q548" i="2"/>
  <c r="AC548" i="2" s="1"/>
  <c r="Q498" i="2"/>
  <c r="AB498" i="2" s="1"/>
  <c r="Q487" i="2"/>
  <c r="Q435" i="2"/>
  <c r="Q420" i="2"/>
  <c r="Q405" i="2"/>
  <c r="Q390" i="2"/>
  <c r="AB390" i="2" s="1"/>
  <c r="Q375" i="2"/>
  <c r="AC375" i="2" s="1"/>
  <c r="Q360" i="2"/>
  <c r="Z360" i="2" s="1"/>
  <c r="Q345" i="2"/>
  <c r="Q330" i="2"/>
  <c r="Q315" i="2"/>
  <c r="Q300" i="2"/>
  <c r="AB300" i="2" s="1"/>
  <c r="Q285" i="2"/>
  <c r="AB285" i="2" s="1"/>
  <c r="Q270" i="2"/>
  <c r="AB270" i="2" s="1"/>
  <c r="Q255" i="2"/>
  <c r="Q242" i="2"/>
  <c r="Q241" i="2"/>
  <c r="Q221" i="2"/>
  <c r="Z221" i="2" s="1"/>
  <c r="Q208" i="2"/>
  <c r="AB208" i="2" s="1"/>
  <c r="Q207" i="2"/>
  <c r="AB207" i="2" s="1"/>
  <c r="Q186" i="2"/>
  <c r="Q173" i="2"/>
  <c r="Q172" i="2"/>
  <c r="Q151" i="2"/>
  <c r="Q140" i="2"/>
  <c r="Q122" i="2"/>
  <c r="AB122" i="2" s="1"/>
  <c r="Q116" i="2"/>
  <c r="Q97" i="2"/>
  <c r="Q92" i="2"/>
  <c r="Q87" i="2"/>
  <c r="AB87" i="2" s="1"/>
  <c r="Q65" i="2"/>
  <c r="AB65" i="2" s="1"/>
  <c r="Q60" i="2"/>
  <c r="AB60" i="2" s="1"/>
  <c r="Q46" i="2"/>
  <c r="Q34" i="2"/>
  <c r="Q33" i="2"/>
  <c r="Q914" i="2"/>
  <c r="AB914" i="2" s="1"/>
  <c r="Q912" i="2"/>
  <c r="AB912" i="2" s="1"/>
  <c r="Q911" i="2"/>
  <c r="AB911" i="2" s="1"/>
  <c r="Q907" i="2"/>
  <c r="Q901" i="2"/>
  <c r="Q887" i="2"/>
  <c r="Q880" i="2"/>
  <c r="Z880" i="2" s="1"/>
  <c r="Q879" i="2"/>
  <c r="AB879" i="2" s="1"/>
  <c r="Q876" i="2"/>
  <c r="Q874" i="2"/>
  <c r="Q866" i="2"/>
  <c r="Q864" i="2"/>
  <c r="AC864" i="2" s="1"/>
  <c r="Q863" i="2"/>
  <c r="AB863" i="2" s="1"/>
  <c r="Q858" i="2"/>
  <c r="AB858" i="2" s="1"/>
  <c r="Q846" i="2"/>
  <c r="AB846" i="2" s="1"/>
  <c r="Q781" i="2"/>
  <c r="Q756" i="2"/>
  <c r="Q739" i="2"/>
  <c r="AC739" i="2" s="1"/>
  <c r="Q723" i="2"/>
  <c r="AB723" i="2" s="1"/>
  <c r="Q710" i="2"/>
  <c r="AB710" i="2" s="1"/>
  <c r="Q707" i="2"/>
  <c r="Q692" i="2"/>
  <c r="Q677" i="2"/>
  <c r="Q547" i="2"/>
  <c r="AB547" i="2" s="1"/>
  <c r="Q434" i="2"/>
  <c r="AB434" i="2" s="1"/>
  <c r="Q419" i="2"/>
  <c r="AB419" i="2" s="1"/>
  <c r="Q404" i="2"/>
  <c r="Q389" i="2"/>
  <c r="Q374" i="2"/>
  <c r="Q359" i="2"/>
  <c r="Q344" i="2"/>
  <c r="AB344" i="2" s="1"/>
  <c r="Q329" i="2"/>
  <c r="AC329" i="2" s="1"/>
  <c r="Q314" i="2"/>
  <c r="Q299" i="2"/>
  <c r="Q284" i="2"/>
  <c r="Q269" i="2"/>
  <c r="AB269" i="2" s="1"/>
  <c r="Q254" i="2"/>
  <c r="Z254" i="2" s="1"/>
  <c r="Q240" i="2"/>
  <c r="AB240" i="2" s="1"/>
  <c r="Q239" i="2"/>
  <c r="Q220" i="2"/>
  <c r="Q206" i="2"/>
  <c r="Q205" i="2"/>
  <c r="AB205" i="2" s="1"/>
  <c r="Q185" i="2"/>
  <c r="AB185" i="2" s="1"/>
  <c r="Q171" i="2"/>
  <c r="AB171" i="2" s="1"/>
  <c r="Q170" i="2"/>
  <c r="Q150" i="2"/>
  <c r="Q139" i="2"/>
  <c r="Q121" i="2"/>
  <c r="AB121" i="2" s="1"/>
  <c r="Q115" i="2"/>
  <c r="AC115" i="2" s="1"/>
  <c r="Q96" i="2"/>
  <c r="Q91" i="2"/>
  <c r="Q86" i="2"/>
  <c r="Q64" i="2"/>
  <c r="Q59" i="2"/>
  <c r="AB59" i="2" s="1"/>
  <c r="Q45" i="2"/>
  <c r="AB45" i="2" s="1"/>
  <c r="Q32" i="2"/>
  <c r="AB32" i="2" s="1"/>
  <c r="Q31" i="2"/>
  <c r="Q886" i="2"/>
  <c r="Q873" i="2"/>
  <c r="Q870" i="2"/>
  <c r="AB870" i="2" s="1"/>
  <c r="Q869" i="2"/>
  <c r="AB869" i="2" s="1"/>
  <c r="Q868" i="2"/>
  <c r="AB868" i="2" s="1"/>
  <c r="Q857" i="2"/>
  <c r="Q845" i="2"/>
  <c r="Q824" i="2"/>
  <c r="Q822" i="2"/>
  <c r="Z822" i="2" s="1"/>
  <c r="Q819" i="2"/>
  <c r="AB819" i="2" s="1"/>
  <c r="Q816" i="2"/>
  <c r="AB816" i="2" s="1"/>
  <c r="Q810" i="2"/>
  <c r="Q808" i="2"/>
  <c r="Q806" i="2"/>
  <c r="AC806" i="2" s="1"/>
  <c r="Q804" i="2"/>
  <c r="AB804" i="2" s="1"/>
  <c r="Q802" i="2"/>
  <c r="AB802" i="2" s="1"/>
  <c r="Q801" i="2"/>
  <c r="AB801" i="2" s="1"/>
  <c r="Q798" i="2"/>
  <c r="Q796" i="2"/>
  <c r="Q795" i="2"/>
  <c r="Q792" i="2"/>
  <c r="AC792" i="2" s="1"/>
  <c r="Q791" i="2"/>
  <c r="AB791" i="2" s="1"/>
  <c r="Q789" i="2"/>
  <c r="AB789" i="2" s="1"/>
  <c r="Q788" i="2"/>
  <c r="Q786" i="2"/>
  <c r="Q785" i="2"/>
  <c r="AC785" i="2" s="1"/>
  <c r="Q783" i="2"/>
  <c r="AB783" i="2" s="1"/>
  <c r="Q780" i="2"/>
  <c r="AB780" i="2" s="1"/>
  <c r="Q777" i="2"/>
  <c r="Q775" i="2"/>
  <c r="Q755" i="2"/>
  <c r="Q738" i="2"/>
  <c r="Q722" i="2"/>
  <c r="Q706" i="2"/>
  <c r="AB706" i="2" s="1"/>
  <c r="Q691" i="2"/>
  <c r="Q676" i="2"/>
  <c r="Q546" i="2"/>
  <c r="Q433" i="2"/>
  <c r="AC433" i="2" s="1"/>
  <c r="Q418" i="2"/>
  <c r="AB418" i="2" s="1"/>
  <c r="Q403" i="2"/>
  <c r="AB403" i="2" s="1"/>
  <c r="Q388" i="2"/>
  <c r="Q373" i="2"/>
  <c r="Q358" i="2"/>
  <c r="Q343" i="2"/>
  <c r="AB343" i="2" s="1"/>
  <c r="Q328" i="2"/>
  <c r="AB328" i="2" s="1"/>
  <c r="Q313" i="2"/>
  <c r="Z313" i="2" s="1"/>
  <c r="Q298" i="2"/>
  <c r="Q283" i="2"/>
  <c r="Q268" i="2"/>
  <c r="Q253" i="2"/>
  <c r="Z253" i="2" s="1"/>
  <c r="Q238" i="2"/>
  <c r="AB238" i="2" s="1"/>
  <c r="Q237" i="2"/>
  <c r="Q219" i="2"/>
  <c r="Q204" i="2"/>
  <c r="Q203" i="2"/>
  <c r="AC203" i="2" s="1"/>
  <c r="Q184" i="2"/>
  <c r="AB184" i="2" s="1"/>
  <c r="Q169" i="2"/>
  <c r="AB169" i="2" s="1"/>
  <c r="Q168" i="2"/>
  <c r="Q149" i="2"/>
  <c r="Q138" i="2"/>
  <c r="Q120" i="2"/>
  <c r="AB120" i="2" s="1"/>
  <c r="Q114" i="2"/>
  <c r="AB114" i="2" s="1"/>
  <c r="Q113" i="2"/>
  <c r="AB113" i="2" s="1"/>
  <c r="Q95" i="2"/>
  <c r="Z95" i="2" s="1"/>
  <c r="Q90" i="2"/>
  <c r="Q85" i="2"/>
  <c r="Q63" i="2"/>
  <c r="AB63" i="2" s="1"/>
  <c r="Q58" i="2"/>
  <c r="AC58" i="2" s="1"/>
  <c r="Q44" i="2"/>
  <c r="Q30" i="2"/>
  <c r="Q29" i="2"/>
  <c r="Q904" i="2"/>
  <c r="Q903" i="2"/>
  <c r="AB903" i="2" s="1"/>
  <c r="Q885" i="2"/>
  <c r="AB885" i="2" s="1"/>
  <c r="Q872" i="2"/>
  <c r="Q856" i="2"/>
  <c r="Q844" i="2"/>
  <c r="Q774" i="2"/>
  <c r="AC774" i="2" s="1"/>
  <c r="Q754" i="2"/>
  <c r="AB754" i="2" s="1"/>
  <c r="Q737" i="2"/>
  <c r="AB737" i="2" s="1"/>
  <c r="Q721" i="2"/>
  <c r="Q705" i="2"/>
  <c r="Q690" i="2"/>
  <c r="Q675" i="2"/>
  <c r="Q545" i="2"/>
  <c r="Q432" i="2"/>
  <c r="AB432" i="2" s="1"/>
  <c r="Q417" i="2"/>
  <c r="Q402" i="2"/>
  <c r="Q387" i="2"/>
  <c r="AC387" i="2" s="1"/>
  <c r="Q372" i="2"/>
  <c r="AB372" i="2" s="1"/>
  <c r="Q357" i="2"/>
  <c r="Q342" i="2"/>
  <c r="Q327" i="2"/>
  <c r="Q312" i="2"/>
  <c r="Q297" i="2"/>
  <c r="AB297" i="2" s="1"/>
  <c r="Q282" i="2"/>
  <c r="AC282" i="2" s="1"/>
  <c r="Q267" i="2"/>
  <c r="AB267" i="2" s="1"/>
  <c r="Q252" i="2"/>
  <c r="Q236" i="2"/>
  <c r="Q235" i="2"/>
  <c r="Q218" i="2"/>
  <c r="AB218" i="2" s="1"/>
  <c r="Q202" i="2"/>
  <c r="AB202" i="2" s="1"/>
  <c r="Q201" i="2"/>
  <c r="Q183" i="2"/>
  <c r="Q167" i="2"/>
  <c r="Q166" i="2"/>
  <c r="AC166" i="2" s="1"/>
  <c r="Q148" i="2"/>
  <c r="AB148" i="2" s="1"/>
  <c r="Q137" i="2"/>
  <c r="AB137" i="2" s="1"/>
  <c r="Q119" i="2"/>
  <c r="Q112" i="2"/>
  <c r="Q94" i="2"/>
  <c r="Q89" i="2"/>
  <c r="Q84" i="2"/>
  <c r="AB84" i="2" s="1"/>
  <c r="Q62" i="2"/>
  <c r="AB62" i="2" s="1"/>
  <c r="Q57" i="2"/>
  <c r="AB57" i="2" s="1"/>
  <c r="Q43" i="2"/>
  <c r="Q28" i="2"/>
  <c r="Q27" i="2"/>
  <c r="Q909" i="2"/>
  <c r="Q906" i="2"/>
  <c r="AB906" i="2" s="1"/>
  <c r="Q855" i="2"/>
  <c r="AB855" i="2" s="1"/>
  <c r="Q843" i="2"/>
  <c r="Z843" i="2" s="1"/>
  <c r="Q827" i="2"/>
  <c r="Q815" i="2"/>
  <c r="Q813" i="2"/>
  <c r="Q811" i="2"/>
  <c r="AB811" i="2" s="1"/>
  <c r="Q809" i="2"/>
  <c r="AB809" i="2" s="1"/>
  <c r="Q807" i="2"/>
  <c r="Q805" i="2"/>
  <c r="Q803" i="2"/>
  <c r="Q800" i="2"/>
  <c r="Q799" i="2"/>
  <c r="AB799" i="2" s="1"/>
  <c r="Q797" i="2"/>
  <c r="AB797" i="2" s="1"/>
  <c r="Q794" i="2"/>
  <c r="Q773" i="2"/>
  <c r="Q763" i="2"/>
  <c r="Q761" i="2"/>
  <c r="Q753" i="2"/>
  <c r="AB753" i="2" s="1"/>
  <c r="Q736" i="2"/>
  <c r="AB736" i="2" s="1"/>
  <c r="Q720" i="2"/>
  <c r="AB720" i="2" s="1"/>
  <c r="Q704" i="2"/>
  <c r="Q689" i="2"/>
  <c r="Q674" i="2"/>
  <c r="Q596" i="2"/>
  <c r="Q544" i="2"/>
  <c r="AB544" i="2" s="1"/>
  <c r="Q497" i="2"/>
  <c r="AB497" i="2" s="1"/>
  <c r="Q486" i="2"/>
  <c r="Q477" i="2"/>
  <c r="Q431" i="2"/>
  <c r="Q416" i="2"/>
  <c r="AC416" i="2" s="1"/>
  <c r="Q401" i="2"/>
  <c r="AB401" i="2" s="1"/>
  <c r="Q386" i="2"/>
  <c r="AB386" i="2" s="1"/>
  <c r="Q371" i="2"/>
  <c r="Q356" i="2"/>
  <c r="Q341" i="2"/>
  <c r="Q326" i="2"/>
  <c r="AC326" i="2" s="1"/>
  <c r="Q311" i="2"/>
  <c r="AB311" i="2" s="1"/>
  <c r="Q296" i="2"/>
  <c r="Z296" i="2" s="1"/>
  <c r="Q281" i="2"/>
  <c r="Q266" i="2"/>
  <c r="Q251" i="2"/>
  <c r="Q234" i="2"/>
  <c r="AC234" i="2" s="1"/>
  <c r="Q217" i="2"/>
  <c r="AB217" i="2" s="1"/>
  <c r="Q200" i="2"/>
  <c r="Q182" i="2"/>
  <c r="Z182" i="2" s="1"/>
  <c r="Q165" i="2"/>
  <c r="Q147" i="2"/>
  <c r="Q136" i="2"/>
  <c r="Q111" i="2"/>
  <c r="AB111" i="2" s="1"/>
  <c r="Q83" i="2"/>
  <c r="Q79" i="2"/>
  <c r="Z79" i="2" s="1"/>
  <c r="Q56" i="2"/>
  <c r="Q42" i="2"/>
  <c r="Q26" i="2"/>
  <c r="Q854" i="2"/>
  <c r="Z854" i="2" s="1"/>
  <c r="Q842" i="2"/>
  <c r="Q759" i="2"/>
  <c r="AC759" i="2" s="1"/>
  <c r="Q752" i="2"/>
  <c r="AC752" i="2" s="1"/>
  <c r="Q743" i="2"/>
  <c r="Q735" i="2"/>
  <c r="Q719" i="2"/>
  <c r="Q703" i="2"/>
  <c r="AB703" i="2" s="1"/>
  <c r="Q688" i="2"/>
  <c r="AB688" i="2" s="1"/>
  <c r="Q673" i="2"/>
  <c r="Q651" i="2"/>
  <c r="Q644" i="2"/>
  <c r="Q638" i="2"/>
  <c r="Q636" i="2"/>
  <c r="AC636" i="2" s="1"/>
  <c r="Q628" i="2"/>
  <c r="AB628" i="2" s="1"/>
  <c r="Q623" i="2"/>
  <c r="AB623" i="2" s="1"/>
  <c r="Q616" i="2"/>
  <c r="Q614" i="2"/>
  <c r="Q610" i="2"/>
  <c r="Q607" i="2"/>
  <c r="AB607" i="2" s="1"/>
  <c r="Q605" i="2"/>
  <c r="Z605" i="2" s="1"/>
  <c r="Q602" i="2"/>
  <c r="AB602" i="2" s="1"/>
  <c r="Q599" i="2"/>
  <c r="Q595" i="2"/>
  <c r="Q586" i="2"/>
  <c r="Q584" i="2"/>
  <c r="Q580" i="2"/>
  <c r="AB580" i="2" s="1"/>
  <c r="Q578" i="2"/>
  <c r="AB578" i="2" s="1"/>
  <c r="Q575" i="2"/>
  <c r="Q573" i="2"/>
  <c r="Q571" i="2"/>
  <c r="Q564" i="2"/>
  <c r="Q562" i="2"/>
  <c r="Q559" i="2"/>
  <c r="Z559" i="2" s="1"/>
  <c r="Q558" i="2"/>
  <c r="AB558" i="2" s="1"/>
  <c r="Q555" i="2"/>
  <c r="Q543" i="2"/>
  <c r="Q513" i="2"/>
  <c r="Q496" i="2"/>
  <c r="AB496" i="2" s="1"/>
  <c r="Q485" i="2"/>
  <c r="AB485" i="2" s="1"/>
  <c r="Q476" i="2"/>
  <c r="Q471" i="2"/>
  <c r="AB471" i="2" s="1"/>
  <c r="Q440" i="2"/>
  <c r="Q430" i="2"/>
  <c r="Q415" i="2"/>
  <c r="AC415" i="2" s="1"/>
  <c r="Q400" i="2"/>
  <c r="AB400" i="2" s="1"/>
  <c r="Q385" i="2"/>
  <c r="Q370" i="2"/>
  <c r="AB370" i="2" s="1"/>
  <c r="Q355" i="2"/>
  <c r="Q340" i="2"/>
  <c r="Q325" i="2"/>
  <c r="Q310" i="2"/>
  <c r="Q295" i="2"/>
  <c r="Q280" i="2"/>
  <c r="Z280" i="2" s="1"/>
  <c r="Q265" i="2"/>
  <c r="Q250" i="2"/>
  <c r="Q233" i="2"/>
  <c r="Q216" i="2"/>
  <c r="Q199" i="2"/>
  <c r="AB199" i="2" s="1"/>
  <c r="Q181" i="2"/>
  <c r="AB181" i="2" s="1"/>
  <c r="Q164" i="2"/>
  <c r="Q146" i="2"/>
  <c r="Q135" i="2"/>
  <c r="Q118" i="2"/>
  <c r="Q110" i="2"/>
  <c r="AB110" i="2" s="1"/>
  <c r="Q82" i="2"/>
  <c r="AB82" i="2" s="1"/>
  <c r="Q78" i="2"/>
  <c r="Q55" i="2"/>
  <c r="Q41" i="2"/>
  <c r="Q25" i="2"/>
  <c r="Q853" i="2"/>
  <c r="Q841" i="2"/>
  <c r="Q751" i="2"/>
  <c r="Q734" i="2"/>
  <c r="Q718" i="2"/>
  <c r="Q702" i="2"/>
  <c r="Q687" i="2"/>
  <c r="AC687" i="2" s="1"/>
  <c r="Q672" i="2"/>
  <c r="AB672" i="2" s="1"/>
  <c r="Q662" i="2"/>
  <c r="Q635" i="2"/>
  <c r="Q622" i="2"/>
  <c r="Q613" i="2"/>
  <c r="Q594" i="2"/>
  <c r="Q542" i="2"/>
  <c r="AB542" i="2" s="1"/>
  <c r="Q531" i="2"/>
  <c r="Q495" i="2"/>
  <c r="Q484" i="2"/>
  <c r="Q475" i="2"/>
  <c r="AC475" i="2" s="1"/>
  <c r="Q465" i="2"/>
  <c r="AB465" i="2" s="1"/>
  <c r="Q456" i="2"/>
  <c r="Q429" i="2"/>
  <c r="Q414" i="2"/>
  <c r="Q399" i="2"/>
  <c r="Q384" i="2"/>
  <c r="AB384" i="2" s="1"/>
  <c r="Q369" i="2"/>
  <c r="Q354" i="2"/>
  <c r="AC354" i="2" s="1"/>
  <c r="Q339" i="2"/>
  <c r="Q324" i="2"/>
  <c r="Q309" i="2"/>
  <c r="Q294" i="2"/>
  <c r="Q279" i="2"/>
  <c r="AB279" i="2" s="1"/>
  <c r="Q264" i="2"/>
  <c r="AB264" i="2" s="1"/>
  <c r="Q249" i="2"/>
  <c r="Q232" i="2"/>
  <c r="Q215" i="2"/>
  <c r="Q198" i="2"/>
  <c r="AC198" i="2" s="1"/>
  <c r="Q180" i="2"/>
  <c r="AB180" i="2" s="1"/>
  <c r="Q163" i="2"/>
  <c r="AB163" i="2" s="1"/>
  <c r="Q145" i="2"/>
  <c r="Q134" i="2"/>
  <c r="Q109" i="2"/>
  <c r="Q77" i="2"/>
  <c r="AB77" i="2" s="1"/>
  <c r="Q40" i="2"/>
  <c r="AB40" i="2" s="1"/>
  <c r="Q24" i="2"/>
  <c r="AC24" i="2" s="1"/>
  <c r="Q852" i="2"/>
  <c r="Q840" i="2"/>
  <c r="Q750" i="2"/>
  <c r="Q733" i="2"/>
  <c r="AB733" i="2" s="1"/>
  <c r="Q717" i="2"/>
  <c r="Z717" i="2" s="1"/>
  <c r="Q701" i="2"/>
  <c r="Q686" i="2"/>
  <c r="Q671" i="2"/>
  <c r="Q663" i="2"/>
  <c r="Q661" i="2"/>
  <c r="AB661" i="2" s="1"/>
  <c r="Q654" i="2"/>
  <c r="Q645" i="2"/>
  <c r="AB645" i="2" s="1"/>
  <c r="Q643" i="2"/>
  <c r="Q642" i="2"/>
  <c r="Q634" i="2"/>
  <c r="Q621" i="2"/>
  <c r="Q593" i="2"/>
  <c r="Q577" i="2"/>
  <c r="AB577" i="2" s="1"/>
  <c r="Q570" i="2"/>
  <c r="Q557" i="2"/>
  <c r="Q541" i="2"/>
  <c r="Q530" i="2"/>
  <c r="Z530" i="2" s="1"/>
  <c r="Q525" i="2"/>
  <c r="AB525" i="2" s="1"/>
  <c r="Q521" i="2"/>
  <c r="Q515" i="2"/>
  <c r="Q512" i="2"/>
  <c r="Q507" i="2"/>
  <c r="Q494" i="2"/>
  <c r="AB494" i="2" s="1"/>
  <c r="Q483" i="2"/>
  <c r="AB483" i="2" s="1"/>
  <c r="Q469" i="2"/>
  <c r="Q464" i="2"/>
  <c r="Q448" i="2"/>
  <c r="Q446" i="2"/>
  <c r="Q441" i="2"/>
  <c r="Q428" i="2"/>
  <c r="Z428" i="2" s="1"/>
  <c r="Q413" i="2"/>
  <c r="Q398" i="2"/>
  <c r="Q383" i="2"/>
  <c r="Q368" i="2"/>
  <c r="Q353" i="2"/>
  <c r="AC353" i="2" s="1"/>
  <c r="Q338" i="2"/>
  <c r="Z338" i="2" s="1"/>
  <c r="Q323" i="2"/>
  <c r="AB323" i="2" s="1"/>
  <c r="Q308" i="2"/>
  <c r="Q293" i="2"/>
  <c r="Q278" i="2"/>
  <c r="Q263" i="2"/>
  <c r="Q248" i="2"/>
  <c r="AB248" i="2" s="1"/>
  <c r="Q231" i="2"/>
  <c r="AB231" i="2" s="1"/>
  <c r="Q214" i="2"/>
  <c r="Q197" i="2"/>
  <c r="Q179" i="2"/>
  <c r="Q162" i="2"/>
  <c r="Q144" i="2"/>
  <c r="Z144" i="2" s="1"/>
  <c r="Q133" i="2"/>
  <c r="Q108" i="2"/>
  <c r="Q81" i="2"/>
  <c r="Q76" i="2"/>
  <c r="Q54" i="2"/>
  <c r="Q39" i="2"/>
  <c r="AC39" i="2" s="1"/>
  <c r="Q23" i="2"/>
  <c r="Q905" i="2"/>
  <c r="AB905" i="2" s="1"/>
  <c r="Q851" i="2"/>
  <c r="Q839" i="2"/>
  <c r="Q749" i="2"/>
  <c r="Q732" i="2"/>
  <c r="Q716" i="2"/>
  <c r="AB716" i="2" s="1"/>
  <c r="Q700" i="2"/>
  <c r="AB700" i="2" s="1"/>
  <c r="Q685" i="2"/>
  <c r="AB685" i="2" s="1"/>
  <c r="Q670" i="2"/>
  <c r="Q660" i="2"/>
  <c r="Q653" i="2"/>
  <c r="Q650" i="2"/>
  <c r="AB650" i="2" s="1"/>
  <c r="Q641" i="2"/>
  <c r="AC641" i="2" s="1"/>
  <c r="Q633" i="2"/>
  <c r="Q620" i="2"/>
  <c r="Q592" i="2"/>
  <c r="Q569" i="2"/>
  <c r="Q540" i="2"/>
  <c r="Q493" i="2"/>
  <c r="AB493" i="2" s="1"/>
  <c r="Q482" i="2"/>
  <c r="Q468" i="2"/>
  <c r="AC468" i="2" s="1"/>
  <c r="Q427" i="2"/>
  <c r="Q412" i="2"/>
  <c r="Q397" i="2"/>
  <c r="Q382" i="2"/>
  <c r="AB382" i="2" s="1"/>
  <c r="Q367" i="2"/>
  <c r="Q352" i="2"/>
  <c r="Q337" i="2"/>
  <c r="Q322" i="2"/>
  <c r="Q307" i="2"/>
  <c r="Q292" i="2"/>
  <c r="AB292" i="2" s="1"/>
  <c r="Q277" i="2"/>
  <c r="Q262" i="2"/>
  <c r="AB262" i="2" s="1"/>
  <c r="Q247" i="2"/>
  <c r="Q230" i="2"/>
  <c r="Q213" i="2"/>
  <c r="Q196" i="2"/>
  <c r="AC196" i="2" s="1"/>
  <c r="Q178" i="2"/>
  <c r="AB178" i="2" s="1"/>
  <c r="Q161" i="2"/>
  <c r="Q143" i="2"/>
  <c r="AC143" i="2" s="1"/>
  <c r="Q132" i="2"/>
  <c r="Q107" i="2"/>
  <c r="Q80" i="2"/>
  <c r="Q75" i="2"/>
  <c r="Q53" i="2"/>
  <c r="Q38" i="2"/>
  <c r="AB38" i="2" s="1"/>
  <c r="Q22" i="2"/>
  <c r="AB22" i="2" s="1"/>
  <c r="Q890" i="2"/>
  <c r="Q882" i="2"/>
  <c r="Q850" i="2"/>
  <c r="Q838" i="2"/>
  <c r="Q748" i="2"/>
  <c r="Z748" i="2" s="1"/>
  <c r="Q731" i="2"/>
  <c r="AB731" i="2" s="1"/>
  <c r="Q715" i="2"/>
  <c r="Q699" i="2"/>
  <c r="Q684" i="2"/>
  <c r="Q669" i="2"/>
  <c r="Q659" i="2"/>
  <c r="Q649" i="2"/>
  <c r="Q640" i="2"/>
  <c r="Q632" i="2"/>
  <c r="Q627" i="2"/>
  <c r="Q619" i="2"/>
  <c r="Q601" i="2"/>
  <c r="AC601" i="2" s="1"/>
  <c r="Q591" i="2"/>
  <c r="Q568" i="2"/>
  <c r="Q556" i="2"/>
  <c r="Q554" i="2"/>
  <c r="Q536" i="2"/>
  <c r="Z536" i="2" s="1"/>
  <c r="Q534" i="2"/>
  <c r="AC534" i="2" s="1"/>
  <c r="Q529" i="2"/>
  <c r="Q524" i="2"/>
  <c r="Q511" i="2"/>
  <c r="Q506" i="2"/>
  <c r="Q502" i="2"/>
  <c r="Q500" i="2"/>
  <c r="AC500" i="2" s="1"/>
  <c r="Q492" i="2"/>
  <c r="Q481" i="2"/>
  <c r="AB481" i="2" s="1"/>
  <c r="Q474" i="2"/>
  <c r="Q463" i="2"/>
  <c r="AB463" i="2" s="1"/>
  <c r="Q460" i="2"/>
  <c r="Q455" i="2"/>
  <c r="Q426" i="2"/>
  <c r="Q411" i="2"/>
  <c r="Q396" i="2"/>
  <c r="Q381" i="2"/>
  <c r="AC381" i="2" s="1"/>
  <c r="Q366" i="2"/>
  <c r="AB366" i="2" s="1"/>
  <c r="Q351" i="2"/>
  <c r="Q336" i="2"/>
  <c r="Q321" i="2"/>
  <c r="Q306" i="2"/>
  <c r="Q291" i="2"/>
  <c r="Q276" i="2"/>
  <c r="Q261" i="2"/>
  <c r="Q246" i="2"/>
  <c r="Q229" i="2"/>
  <c r="Q212" i="2"/>
  <c r="Q195" i="2"/>
  <c r="AB195" i="2" s="1"/>
  <c r="Q177" i="2"/>
  <c r="Q160" i="2"/>
  <c r="Q142" i="2"/>
  <c r="Q131" i="2"/>
  <c r="Q106" i="2"/>
  <c r="Q74" i="2"/>
  <c r="AC74" i="2" s="1"/>
  <c r="Q52" i="2"/>
  <c r="Q37" i="2"/>
  <c r="Q21" i="2"/>
  <c r="Q899" i="2"/>
  <c r="Q871" i="2"/>
  <c r="Q867" i="2"/>
  <c r="Q861" i="2"/>
  <c r="Q849" i="2"/>
  <c r="Q837" i="2"/>
  <c r="Q828" i="2"/>
  <c r="Q826" i="2"/>
  <c r="Q771" i="2"/>
  <c r="Q770" i="2"/>
  <c r="Q768" i="2"/>
  <c r="Q766" i="2"/>
  <c r="Q762" i="2"/>
  <c r="Q760" i="2"/>
  <c r="AB760" i="2" s="1"/>
  <c r="Q747" i="2"/>
  <c r="Q742" i="2"/>
  <c r="Q730" i="2"/>
  <c r="Q714" i="2"/>
  <c r="AB714" i="2" s="1"/>
  <c r="Q698" i="2"/>
  <c r="Q683" i="2"/>
  <c r="Q668" i="2"/>
  <c r="Q658" i="2"/>
  <c r="Q639" i="2"/>
  <c r="Q609" i="2"/>
  <c r="Q606" i="2"/>
  <c r="AC606" i="2" s="1"/>
  <c r="Q604" i="2"/>
  <c r="Q598" i="2"/>
  <c r="Q590" i="2"/>
  <c r="Q510" i="2"/>
  <c r="Q505" i="2"/>
  <c r="Q491" i="2"/>
  <c r="AB491" i="2" s="1"/>
  <c r="Q480" i="2"/>
  <c r="Q473" i="2"/>
  <c r="Q454" i="2"/>
  <c r="Q425" i="2"/>
  <c r="AB425" i="2" s="1"/>
  <c r="Q410" i="2"/>
  <c r="Q395" i="2"/>
  <c r="Q380" i="2"/>
  <c r="Q365" i="2"/>
  <c r="Q350" i="2"/>
  <c r="Q335" i="2"/>
  <c r="AB335" i="2" s="1"/>
  <c r="Q320" i="2"/>
  <c r="Q305" i="2"/>
  <c r="Q290" i="2"/>
  <c r="Q275" i="2"/>
  <c r="Q260" i="2"/>
  <c r="Q245" i="2"/>
  <c r="Q228" i="2"/>
  <c r="Q211" i="2"/>
  <c r="Q194" i="2"/>
  <c r="Q176" i="2"/>
  <c r="AB176" i="2" s="1"/>
  <c r="Q159" i="2"/>
  <c r="Q130" i="2"/>
  <c r="Q129" i="2"/>
  <c r="Q105" i="2"/>
  <c r="Q73" i="2"/>
  <c r="Q72" i="2"/>
  <c r="Q51" i="2"/>
  <c r="AC51" i="2" s="1"/>
  <c r="Q20" i="2"/>
  <c r="Q19" i="2"/>
  <c r="Q836" i="2"/>
  <c r="Q835" i="2"/>
  <c r="Q746" i="2"/>
  <c r="Q729" i="2"/>
  <c r="Q713" i="2"/>
  <c r="Q697" i="2"/>
  <c r="Q682" i="2"/>
  <c r="Q667" i="2"/>
  <c r="Q657" i="2"/>
  <c r="Z657" i="2" s="1"/>
  <c r="Q648" i="2"/>
  <c r="Q631" i="2"/>
  <c r="Q626" i="2"/>
  <c r="Q618" i="2"/>
  <c r="Q589" i="2"/>
  <c r="Q583" i="2"/>
  <c r="AB583" i="2" s="1"/>
  <c r="Q539" i="2"/>
  <c r="AB539" i="2" s="1"/>
  <c r="Q528" i="2"/>
  <c r="Q523" i="2"/>
  <c r="Q520" i="2"/>
  <c r="Q490" i="2"/>
  <c r="Q459" i="2"/>
  <c r="Q453" i="2"/>
  <c r="Q424" i="2"/>
  <c r="Q409" i="2"/>
  <c r="Q394" i="2"/>
  <c r="AB394" i="2" s="1"/>
  <c r="Q379" i="2"/>
  <c r="Q364" i="2"/>
  <c r="Q349" i="2"/>
  <c r="Q334" i="2"/>
  <c r="Q319" i="2"/>
  <c r="Q304" i="2"/>
  <c r="Q289" i="2"/>
  <c r="Q274" i="2"/>
  <c r="Q259" i="2"/>
  <c r="Q227" i="2"/>
  <c r="Q193" i="2"/>
  <c r="Q192" i="2"/>
  <c r="Q158" i="2"/>
  <c r="Q157" i="2"/>
  <c r="Q128" i="2"/>
  <c r="Q104" i="2"/>
  <c r="Q100" i="2"/>
  <c r="Q71" i="2"/>
  <c r="Z71" i="2" s="1"/>
  <c r="Q18" i="2"/>
  <c r="Q17" i="2"/>
  <c r="Q884" i="2"/>
  <c r="Q883" i="2"/>
  <c r="Q881" i="2"/>
  <c r="Q834" i="2"/>
  <c r="Q833" i="2"/>
  <c r="Q830" i="2"/>
  <c r="Q829" i="2"/>
  <c r="Q745" i="2"/>
  <c r="Z745" i="2" s="1"/>
  <c r="Q728" i="2"/>
  <c r="Q712" i="2"/>
  <c r="Q696" i="2"/>
  <c r="Q681" i="2"/>
  <c r="Q666" i="2"/>
  <c r="Q656" i="2"/>
  <c r="Q652" i="2"/>
  <c r="Q647" i="2"/>
  <c r="Q637" i="2"/>
  <c r="Q630" i="2"/>
  <c r="AB630" i="2" s="1"/>
  <c r="Q625" i="2"/>
  <c r="Q615" i="2"/>
  <c r="Q612" i="2"/>
  <c r="Q608" i="2"/>
  <c r="Q603" i="2"/>
  <c r="Q600" i="2"/>
  <c r="Q597" i="2"/>
  <c r="Q588" i="2"/>
  <c r="Z588" i="2" s="1"/>
  <c r="Q585" i="2"/>
  <c r="Q582" i="2"/>
  <c r="Q581" i="2"/>
  <c r="Q579" i="2"/>
  <c r="Q576" i="2"/>
  <c r="Q574" i="2"/>
  <c r="Q572" i="2"/>
  <c r="Q567" i="2"/>
  <c r="Q565" i="2"/>
  <c r="Q563" i="2"/>
  <c r="Z563" i="2" s="1"/>
  <c r="Q561" i="2"/>
  <c r="Q553" i="2"/>
  <c r="Q551" i="2"/>
  <c r="Q550" i="2"/>
  <c r="Q538" i="2"/>
  <c r="Q535" i="2"/>
  <c r="Q533" i="2"/>
  <c r="Q532" i="2"/>
  <c r="Q527" i="2"/>
  <c r="Q522" i="2"/>
  <c r="Q519" i="2"/>
  <c r="AC519" i="2" s="1"/>
  <c r="Q518" i="2"/>
  <c r="Q517" i="2"/>
  <c r="Q516" i="2"/>
  <c r="Q514" i="2"/>
  <c r="Q508" i="2"/>
  <c r="Q504" i="2"/>
  <c r="Q489" i="2"/>
  <c r="Q479" i="2"/>
  <c r="Q472" i="2"/>
  <c r="Q470" i="2"/>
  <c r="Q467" i="2"/>
  <c r="Q462" i="2"/>
  <c r="Z462" i="2" s="1"/>
  <c r="Q458" i="2"/>
  <c r="Q457" i="2"/>
  <c r="Q450" i="2"/>
  <c r="Q447" i="2"/>
  <c r="Q445" i="2"/>
  <c r="Q444" i="2"/>
  <c r="Q443" i="2"/>
  <c r="Q442" i="2"/>
  <c r="Q439" i="2"/>
  <c r="Q438" i="2"/>
  <c r="Q423" i="2"/>
  <c r="Q408" i="2"/>
  <c r="Q393" i="2"/>
  <c r="Q378" i="2"/>
  <c r="Q363" i="2"/>
  <c r="Q348" i="2"/>
  <c r="Q333" i="2"/>
  <c r="Q318" i="2"/>
  <c r="Q303" i="2"/>
  <c r="Q288" i="2"/>
  <c r="Q273" i="2"/>
  <c r="Q258" i="2"/>
  <c r="Q226" i="2"/>
  <c r="Q225" i="2"/>
  <c r="Q191" i="2"/>
  <c r="Z191" i="2" s="1"/>
  <c r="Q190" i="2"/>
  <c r="Q156" i="2"/>
  <c r="Q155" i="2"/>
  <c r="Q127" i="2"/>
  <c r="Q126" i="2"/>
  <c r="Q103" i="2"/>
  <c r="Q102" i="2"/>
  <c r="Q70" i="2"/>
  <c r="Q69" i="2"/>
  <c r="Q50" i="2"/>
  <c r="Q16" i="2"/>
  <c r="Q15" i="2"/>
  <c r="Q910" i="2"/>
  <c r="Q898" i="2"/>
  <c r="Q897" i="2"/>
  <c r="Q896" i="2"/>
  <c r="Q895" i="2"/>
  <c r="Q894" i="2"/>
  <c r="Q893" i="2"/>
  <c r="Q892" i="2"/>
  <c r="Q891" i="2"/>
  <c r="Q878" i="2"/>
  <c r="Q875" i="2"/>
  <c r="Q832" i="2"/>
  <c r="Q831" i="2"/>
  <c r="Q825" i="2"/>
  <c r="Q823" i="2"/>
  <c r="Q821" i="2"/>
  <c r="AB821" i="2" s="1"/>
  <c r="Q820" i="2"/>
  <c r="Q818" i="2"/>
  <c r="Q817" i="2"/>
  <c r="Q814" i="2"/>
  <c r="Q812" i="2"/>
  <c r="Q793" i="2"/>
  <c r="Q790" i="2"/>
  <c r="Q787" i="2"/>
  <c r="Q784" i="2"/>
  <c r="Q779" i="2"/>
  <c r="Q772" i="2"/>
  <c r="AC772" i="2" s="1"/>
  <c r="Q767" i="2"/>
  <c r="AC767" i="2" s="1"/>
  <c r="Q744" i="2"/>
  <c r="Q727" i="2"/>
  <c r="Q711" i="2"/>
  <c r="Q695" i="2"/>
  <c r="Q680" i="2"/>
  <c r="Q665" i="2"/>
  <c r="Q655" i="2"/>
  <c r="Q646" i="2"/>
  <c r="Q629" i="2"/>
  <c r="Q624" i="2"/>
  <c r="Q617" i="2"/>
  <c r="Q587" i="2"/>
  <c r="Q566" i="2"/>
  <c r="Q560" i="2"/>
  <c r="Q537" i="2"/>
  <c r="Q526" i="2"/>
  <c r="Q509" i="2"/>
  <c r="Q503" i="2"/>
  <c r="Q501" i="2"/>
  <c r="Q499" i="2"/>
  <c r="Q488" i="2"/>
  <c r="Q478" i="2"/>
  <c r="Q466" i="2"/>
  <c r="Q461" i="2"/>
  <c r="AB461" i="2" s="1"/>
  <c r="Q452" i="2"/>
  <c r="Q451" i="2"/>
  <c r="Q449" i="2"/>
  <c r="Q422" i="2"/>
  <c r="Q407" i="2"/>
  <c r="Q392" i="2"/>
  <c r="Q377" i="2"/>
  <c r="Q362" i="2"/>
  <c r="Q347" i="2"/>
  <c r="Q332" i="2"/>
  <c r="Q317" i="2"/>
  <c r="Q302" i="2"/>
  <c r="Q287" i="2"/>
  <c r="Q272" i="2"/>
  <c r="Q257" i="2"/>
  <c r="Q224" i="2"/>
  <c r="Q223" i="2"/>
  <c r="Q189" i="2"/>
  <c r="Q188" i="2"/>
  <c r="Q154" i="2"/>
  <c r="Q153" i="2"/>
  <c r="Q125" i="2"/>
  <c r="Q124" i="2"/>
  <c r="Q101" i="2"/>
  <c r="Q99" i="2"/>
  <c r="Q68" i="2"/>
  <c r="AB68" i="2" s="1"/>
  <c r="Q67" i="2"/>
  <c r="Q49" i="2"/>
  <c r="Q48" i="2"/>
  <c r="Q14" i="2"/>
  <c r="AA13" i="2"/>
  <c r="Q13" i="2"/>
  <c r="AA329" i="3" l="1"/>
  <c r="AA557" i="3"/>
  <c r="AA552" i="2"/>
  <c r="AA664" i="2"/>
  <c r="Q562" i="3"/>
  <c r="AA900" i="2"/>
  <c r="AB109" i="3"/>
  <c r="AD109" i="3" s="1"/>
  <c r="AB129" i="3"/>
  <c r="AB127" i="3"/>
  <c r="AD127" i="3" s="1"/>
  <c r="AB147" i="3"/>
  <c r="AD147" i="3" s="1"/>
  <c r="AB349" i="3"/>
  <c r="AB350" i="3"/>
  <c r="AD350" i="3" s="1"/>
  <c r="AB751" i="3"/>
  <c r="AD751" i="3" s="1"/>
  <c r="AA652" i="3"/>
  <c r="AA912" i="3"/>
  <c r="AA48" i="3"/>
  <c r="AA462" i="3"/>
  <c r="AA723" i="3"/>
  <c r="AA915" i="3"/>
  <c r="AB774" i="3"/>
  <c r="AD774" i="3" s="1"/>
  <c r="AA483" i="3"/>
  <c r="AA495" i="3"/>
  <c r="AA599" i="3"/>
  <c r="AA360" i="3"/>
  <c r="AA512" i="3"/>
  <c r="AA908" i="3"/>
  <c r="AB772" i="3"/>
  <c r="AD772" i="3" s="1"/>
  <c r="AA730" i="3"/>
  <c r="AC151" i="3"/>
  <c r="AD151" i="3" s="1"/>
  <c r="AA160" i="3"/>
  <c r="AA578" i="3"/>
  <c r="AA1003" i="3"/>
  <c r="AA267" i="3"/>
  <c r="AA950" i="3"/>
  <c r="AA1010" i="3"/>
  <c r="AA502" i="3"/>
  <c r="AB773" i="3"/>
  <c r="AD773" i="3" s="1"/>
  <c r="AC179" i="3"/>
  <c r="AD179" i="3" s="1"/>
  <c r="AA455" i="3"/>
  <c r="AA535" i="3"/>
  <c r="AA616" i="3"/>
  <c r="AA703" i="3"/>
  <c r="AA548" i="3"/>
  <c r="AA671" i="3"/>
  <c r="AA92" i="3"/>
  <c r="AA469" i="3"/>
  <c r="AA559" i="3"/>
  <c r="AA606" i="3"/>
  <c r="AA637" i="3"/>
  <c r="AA682" i="3"/>
  <c r="AA735" i="3"/>
  <c r="AA973" i="3"/>
  <c r="AC207" i="3"/>
  <c r="AD207" i="3" s="1"/>
  <c r="AB148" i="3"/>
  <c r="AD148" i="3" s="1"/>
  <c r="AB796" i="3"/>
  <c r="AD796" i="3" s="1"/>
  <c r="AC231" i="3"/>
  <c r="AD231" i="3" s="1"/>
  <c r="AB390" i="3"/>
  <c r="AD390" i="3" s="1"/>
  <c r="AB432" i="3"/>
  <c r="AD432" i="3" s="1"/>
  <c r="AB189" i="3"/>
  <c r="AD189" i="3" s="1"/>
  <c r="AB516" i="3"/>
  <c r="AD516" i="3" s="1"/>
  <c r="AC258" i="3"/>
  <c r="AD258" i="3" s="1"/>
  <c r="AC460" i="3"/>
  <c r="AB537" i="3"/>
  <c r="AD537" i="3" s="1"/>
  <c r="AB208" i="3"/>
  <c r="AD208" i="3" s="1"/>
  <c r="AB558" i="3"/>
  <c r="AD558" i="3" s="1"/>
  <c r="AB822" i="3"/>
  <c r="AD822" i="3" s="1"/>
  <c r="AC287" i="3"/>
  <c r="AD287" i="3" s="1"/>
  <c r="AB209" i="3"/>
  <c r="AD209" i="3" s="1"/>
  <c r="AB560" i="3"/>
  <c r="AB849" i="3"/>
  <c r="AD849" i="3" s="1"/>
  <c r="AC317" i="3"/>
  <c r="AD317" i="3" s="1"/>
  <c r="AB460" i="3"/>
  <c r="AB227" i="3"/>
  <c r="AD227" i="3" s="1"/>
  <c r="AB581" i="3"/>
  <c r="AD581" i="3" s="1"/>
  <c r="AB850" i="3"/>
  <c r="AD850" i="3" s="1"/>
  <c r="AC318" i="3"/>
  <c r="AD318" i="3" s="1"/>
  <c r="AB228" i="3"/>
  <c r="AB621" i="3"/>
  <c r="AD621" i="3" s="1"/>
  <c r="AB851" i="3"/>
  <c r="AD851" i="3" s="1"/>
  <c r="AC348" i="3"/>
  <c r="AB229" i="3"/>
  <c r="AD229" i="3" s="1"/>
  <c r="AB623" i="3"/>
  <c r="AD623" i="3" s="1"/>
  <c r="AB876" i="3"/>
  <c r="AD876" i="3" s="1"/>
  <c r="AC415" i="3"/>
  <c r="AD415" i="3" s="1"/>
  <c r="AB247" i="3"/>
  <c r="AD247" i="3" s="1"/>
  <c r="AB642" i="3"/>
  <c r="AD642" i="3" s="1"/>
  <c r="AB902" i="3"/>
  <c r="AD902" i="3" s="1"/>
  <c r="AC514" i="3"/>
  <c r="AD514" i="3" s="1"/>
  <c r="AB248" i="3"/>
  <c r="AD248" i="3" s="1"/>
  <c r="AB903" i="3"/>
  <c r="AD903" i="3" s="1"/>
  <c r="AC737" i="3"/>
  <c r="AD737" i="3" s="1"/>
  <c r="AB249" i="3"/>
  <c r="AD249" i="3" s="1"/>
  <c r="AB687" i="3"/>
  <c r="AD687" i="3" s="1"/>
  <c r="AB955" i="3"/>
  <c r="AD955" i="3" s="1"/>
  <c r="AC738" i="3"/>
  <c r="AD738" i="3" s="1"/>
  <c r="AB289" i="3"/>
  <c r="AD289" i="3" s="1"/>
  <c r="AB707" i="3"/>
  <c r="AB981" i="3"/>
  <c r="AD981" i="3" s="1"/>
  <c r="AC787" i="3"/>
  <c r="AD787" i="3" s="1"/>
  <c r="AB307" i="3"/>
  <c r="AD307" i="3" s="1"/>
  <c r="AB728" i="3"/>
  <c r="AD728" i="3" s="1"/>
  <c r="AB982" i="3"/>
  <c r="AD982" i="3" s="1"/>
  <c r="AC803" i="3"/>
  <c r="AD803" i="3" s="1"/>
  <c r="AA497" i="3"/>
  <c r="AB308" i="3"/>
  <c r="AD308" i="3" s="1"/>
  <c r="AB729" i="3"/>
  <c r="AD729" i="3" s="1"/>
  <c r="AB1009" i="3"/>
  <c r="AD1009" i="3" s="1"/>
  <c r="AC856" i="3"/>
  <c r="AD856" i="3" s="1"/>
  <c r="AB88" i="3"/>
  <c r="AD88" i="3" s="1"/>
  <c r="AB327" i="3"/>
  <c r="AD327" i="3" s="1"/>
  <c r="AB749" i="3"/>
  <c r="AD749" i="3" s="1"/>
  <c r="AC99" i="3"/>
  <c r="AD99" i="3" s="1"/>
  <c r="AC857" i="3"/>
  <c r="AD857" i="3" s="1"/>
  <c r="AB562" i="3"/>
  <c r="AB89" i="3"/>
  <c r="AD89" i="3" s="1"/>
  <c r="AB348" i="3"/>
  <c r="AB750" i="3"/>
  <c r="AD750" i="3" s="1"/>
  <c r="AC126" i="3"/>
  <c r="AD126" i="3" s="1"/>
  <c r="AA437" i="2"/>
  <c r="AA611" i="2"/>
  <c r="AA915" i="2"/>
  <c r="Y916" i="2"/>
  <c r="AC198" i="3"/>
  <c r="AB198" i="3"/>
  <c r="AC650" i="3"/>
  <c r="AB650" i="3"/>
  <c r="Q606" i="3"/>
  <c r="AB606" i="3" s="1"/>
  <c r="AC605" i="3"/>
  <c r="AB605" i="3"/>
  <c r="AD605" i="3" s="1"/>
  <c r="AB636" i="3"/>
  <c r="AC636" i="3"/>
  <c r="AC154" i="3"/>
  <c r="AB154" i="3"/>
  <c r="AC854" i="3"/>
  <c r="AB854" i="3"/>
  <c r="Z894" i="3"/>
  <c r="AC894" i="3"/>
  <c r="AB894" i="3"/>
  <c r="Z58" i="3"/>
  <c r="AB58" i="3"/>
  <c r="AC58" i="3"/>
  <c r="AB107" i="3"/>
  <c r="AD107" i="3" s="1"/>
  <c r="AB370" i="3"/>
  <c r="AD370" i="3" s="1"/>
  <c r="AC234" i="3"/>
  <c r="AB234" i="3"/>
  <c r="AB536" i="3"/>
  <c r="AC536" i="3"/>
  <c r="AC199" i="3"/>
  <c r="AB199" i="3"/>
  <c r="Q466" i="3"/>
  <c r="AB466" i="3" s="1"/>
  <c r="AC465" i="3"/>
  <c r="AB465" i="3"/>
  <c r="AC573" i="3"/>
  <c r="AB573" i="3"/>
  <c r="AB664" i="3"/>
  <c r="AC664" i="3"/>
  <c r="AC202" i="3"/>
  <c r="AB202" i="3"/>
  <c r="AC588" i="3"/>
  <c r="AB588" i="3"/>
  <c r="AD588" i="3" s="1"/>
  <c r="AB184" i="3"/>
  <c r="AC184" i="3"/>
  <c r="AB527" i="3"/>
  <c r="AC527" i="3"/>
  <c r="AC396" i="3"/>
  <c r="AB396" i="3"/>
  <c r="AC627" i="3"/>
  <c r="AB627" i="3"/>
  <c r="Z780" i="3"/>
  <c r="AC780" i="3"/>
  <c r="AB780" i="3"/>
  <c r="AC54" i="3"/>
  <c r="AB54" i="3"/>
  <c r="AC397" i="3"/>
  <c r="AB397" i="3"/>
  <c r="AC741" i="3"/>
  <c r="AB741" i="3"/>
  <c r="AC336" i="3"/>
  <c r="AB336" i="3"/>
  <c r="AC576" i="3"/>
  <c r="AB576" i="3"/>
  <c r="AB744" i="3"/>
  <c r="AC744" i="3"/>
  <c r="AC399" i="3"/>
  <c r="AB399" i="3"/>
  <c r="AC753" i="3"/>
  <c r="AB753" i="3"/>
  <c r="AB56" i="3"/>
  <c r="AC56" i="3"/>
  <c r="AB384" i="3"/>
  <c r="AC384" i="3"/>
  <c r="Z640" i="3"/>
  <c r="AC640" i="3"/>
  <c r="AB640" i="3"/>
  <c r="Z702" i="3"/>
  <c r="AC702" i="3"/>
  <c r="AB702" i="3"/>
  <c r="AC824" i="3"/>
  <c r="AB824" i="3"/>
  <c r="AC173" i="3"/>
  <c r="AB173" i="3"/>
  <c r="AD173" i="3" s="1"/>
  <c r="AC533" i="3"/>
  <c r="AB533" i="3"/>
  <c r="AC63" i="3"/>
  <c r="AB63" i="3"/>
  <c r="AB324" i="3"/>
  <c r="AC324" i="3"/>
  <c r="Z835" i="3"/>
  <c r="AC835" i="3"/>
  <c r="AB835" i="3"/>
  <c r="AB108" i="3"/>
  <c r="AD108" i="3" s="1"/>
  <c r="AB371" i="3"/>
  <c r="AD371" i="3" s="1"/>
  <c r="AB517" i="3"/>
  <c r="AD517" i="3" s="1"/>
  <c r="AB799" i="3"/>
  <c r="AD799" i="3" s="1"/>
  <c r="Z197" i="3"/>
  <c r="AC197" i="3"/>
  <c r="AB197" i="3"/>
  <c r="AC513" i="3"/>
  <c r="AB513" i="3"/>
  <c r="AC163" i="3"/>
  <c r="AB163" i="3"/>
  <c r="AC461" i="3"/>
  <c r="AB461" i="3"/>
  <c r="AC563" i="3"/>
  <c r="AB563" i="3"/>
  <c r="AB166" i="3"/>
  <c r="AC166" i="3"/>
  <c r="AB137" i="3"/>
  <c r="AC137" i="3"/>
  <c r="Z365" i="3"/>
  <c r="AB365" i="3"/>
  <c r="AC365" i="3"/>
  <c r="AC765" i="3"/>
  <c r="AB765" i="3"/>
  <c r="AC366" i="3"/>
  <c r="AB366" i="3"/>
  <c r="AC732" i="3"/>
  <c r="AB732" i="3"/>
  <c r="AD732" i="3" s="1"/>
  <c r="Z305" i="3"/>
  <c r="AC305" i="3"/>
  <c r="AB305" i="3"/>
  <c r="AC565" i="3"/>
  <c r="AB565" i="3"/>
  <c r="AB368" i="3"/>
  <c r="AC368" i="3"/>
  <c r="AC353" i="3"/>
  <c r="AB353" i="3"/>
  <c r="AC633" i="3"/>
  <c r="AB633" i="3"/>
  <c r="AC696" i="3"/>
  <c r="AB696" i="3"/>
  <c r="AC816" i="3"/>
  <c r="AB816" i="3"/>
  <c r="AC143" i="3"/>
  <c r="AB143" i="3"/>
  <c r="AC511" i="3"/>
  <c r="AB511" i="3"/>
  <c r="AD511" i="3" s="1"/>
  <c r="Z293" i="3"/>
  <c r="AC293" i="3"/>
  <c r="AB293" i="3"/>
  <c r="AC818" i="3"/>
  <c r="AB818" i="3"/>
  <c r="AD818" i="3" s="1"/>
  <c r="AB369" i="3"/>
  <c r="AD369" i="3" s="1"/>
  <c r="AB233" i="3"/>
  <c r="AC233" i="3"/>
  <c r="AC524" i="3"/>
  <c r="AB524" i="3"/>
  <c r="AB746" i="3"/>
  <c r="AC746" i="3"/>
  <c r="Z868" i="3"/>
  <c r="AC868" i="3"/>
  <c r="AB868" i="3"/>
  <c r="AB906" i="3"/>
  <c r="AC906" i="3"/>
  <c r="Z987" i="3"/>
  <c r="AC987" i="3"/>
  <c r="AB987" i="3"/>
  <c r="AB164" i="3"/>
  <c r="AC164" i="3"/>
  <c r="AC567" i="3"/>
  <c r="AB567" i="3"/>
  <c r="AD567" i="3" s="1"/>
  <c r="Z654" i="3"/>
  <c r="AC654" i="3"/>
  <c r="AB654" i="3"/>
  <c r="AC731" i="3"/>
  <c r="AB731" i="3"/>
  <c r="AC918" i="3"/>
  <c r="AB918" i="3"/>
  <c r="AC201" i="3"/>
  <c r="AB201" i="3"/>
  <c r="AC574" i="3"/>
  <c r="AB574" i="3"/>
  <c r="AD574" i="3" s="1"/>
  <c r="Z794" i="3"/>
  <c r="AC794" i="3"/>
  <c r="AB794" i="3"/>
  <c r="AC779" i="3"/>
  <c r="AB779" i="3"/>
  <c r="AC852" i="3"/>
  <c r="AB852" i="3"/>
  <c r="AC380" i="3"/>
  <c r="AB380" i="3"/>
  <c r="AC609" i="3"/>
  <c r="AB609" i="3"/>
  <c r="Z381" i="3"/>
  <c r="AB381" i="3"/>
  <c r="AC320" i="3"/>
  <c r="AB320" i="3"/>
  <c r="AC570" i="3"/>
  <c r="AB570" i="3"/>
  <c r="AB383" i="3"/>
  <c r="AC383" i="3"/>
  <c r="AB761" i="3"/>
  <c r="AC761" i="3"/>
  <c r="AC871" i="3"/>
  <c r="AB871" i="3"/>
  <c r="AC916" i="3"/>
  <c r="AB916" i="3"/>
  <c r="AD916" i="3" s="1"/>
  <c r="AC988" i="3"/>
  <c r="AB988" i="3"/>
  <c r="AC200" i="3"/>
  <c r="AB200" i="3"/>
  <c r="AC467" i="3"/>
  <c r="AB467" i="3"/>
  <c r="AC668" i="3"/>
  <c r="AB668" i="3"/>
  <c r="AC919" i="3"/>
  <c r="AB919" i="3"/>
  <c r="AB237" i="3"/>
  <c r="AC237" i="3"/>
  <c r="AC647" i="3"/>
  <c r="AB647" i="3"/>
  <c r="AC810" i="3"/>
  <c r="AB810" i="3"/>
  <c r="Z203" i="3"/>
  <c r="AC203" i="3"/>
  <c r="AB203" i="3"/>
  <c r="AD203" i="3" s="1"/>
  <c r="AB544" i="3"/>
  <c r="AC544" i="3"/>
  <c r="AC795" i="3"/>
  <c r="AB795" i="3"/>
  <c r="AD795" i="3" s="1"/>
  <c r="AC53" i="3"/>
  <c r="AB53" i="3"/>
  <c r="AB657" i="3"/>
  <c r="AC657" i="3"/>
  <c r="AB77" i="3"/>
  <c r="AC77" i="3"/>
  <c r="AC351" i="3"/>
  <c r="AB351" i="3"/>
  <c r="AC590" i="3"/>
  <c r="AB590" i="3"/>
  <c r="AB80" i="3"/>
  <c r="AC80" i="3"/>
  <c r="AC400" i="3"/>
  <c r="AB400" i="3"/>
  <c r="Z643" i="3"/>
  <c r="AC643" i="3"/>
  <c r="AD643" i="3" s="1"/>
  <c r="AC190" i="3"/>
  <c r="AB190" i="3"/>
  <c r="AC593" i="3"/>
  <c r="AB593" i="3"/>
  <c r="AD593" i="3" s="1"/>
  <c r="AC896" i="3"/>
  <c r="AB896" i="3"/>
  <c r="Z340" i="3"/>
  <c r="AC340" i="3"/>
  <c r="AB340" i="3"/>
  <c r="AC279" i="3"/>
  <c r="AB279" i="3"/>
  <c r="AC450" i="3"/>
  <c r="AB450" i="3"/>
  <c r="AC943" i="3"/>
  <c r="AB943" i="3"/>
  <c r="AC999" i="3"/>
  <c r="AB999" i="3"/>
  <c r="AC405" i="3"/>
  <c r="AB405" i="3"/>
  <c r="AC195" i="3"/>
  <c r="AB195" i="3"/>
  <c r="AD195" i="3" s="1"/>
  <c r="AB760" i="3"/>
  <c r="AC760" i="3"/>
  <c r="AC952" i="3"/>
  <c r="AB952" i="3"/>
  <c r="AB518" i="3"/>
  <c r="AD518" i="3" s="1"/>
  <c r="AB665" i="3"/>
  <c r="AD665" i="3" s="1"/>
  <c r="AC71" i="3"/>
  <c r="AD71" i="3" s="1"/>
  <c r="AC347" i="3"/>
  <c r="AD347" i="3" s="1"/>
  <c r="AC283" i="3"/>
  <c r="AB283" i="3"/>
  <c r="Z542" i="3"/>
  <c r="AC542" i="3"/>
  <c r="AB542" i="3"/>
  <c r="AD542" i="3" s="1"/>
  <c r="AB666" i="3"/>
  <c r="AD666" i="3" s="1"/>
  <c r="AC72" i="3"/>
  <c r="AD72" i="3" s="1"/>
  <c r="AC521" i="3"/>
  <c r="AB521" i="3"/>
  <c r="AB299" i="3"/>
  <c r="AC299" i="3"/>
  <c r="AC549" i="3"/>
  <c r="AB549" i="3"/>
  <c r="Z776" i="3"/>
  <c r="AC776" i="3"/>
  <c r="AB776" i="3"/>
  <c r="Z874" i="3"/>
  <c r="AC874" i="3"/>
  <c r="Z917" i="3"/>
  <c r="AC917" i="3"/>
  <c r="AB917" i="3"/>
  <c r="Z989" i="3"/>
  <c r="AC989" i="3"/>
  <c r="AB989" i="3"/>
  <c r="Z236" i="3"/>
  <c r="AB236" i="3"/>
  <c r="AC236" i="3"/>
  <c r="AB584" i="3"/>
  <c r="AC584" i="3"/>
  <c r="AC672" i="3"/>
  <c r="AB672" i="3"/>
  <c r="AC747" i="3"/>
  <c r="AB747" i="3"/>
  <c r="AC970" i="3"/>
  <c r="AB970" i="3"/>
  <c r="AC285" i="3"/>
  <c r="AB285" i="3"/>
  <c r="AC691" i="3"/>
  <c r="AB691" i="3"/>
  <c r="AC827" i="3"/>
  <c r="AB827" i="3"/>
  <c r="AB238" i="3"/>
  <c r="AC238" i="3"/>
  <c r="AB656" i="3"/>
  <c r="AC656" i="3"/>
  <c r="AC811" i="3"/>
  <c r="AB811" i="3"/>
  <c r="AC911" i="3"/>
  <c r="AB911" i="3"/>
  <c r="AC112" i="3"/>
  <c r="AB112" i="3"/>
  <c r="AC442" i="3"/>
  <c r="AB442" i="3"/>
  <c r="AC113" i="3"/>
  <c r="AB113" i="3"/>
  <c r="Z443" i="3"/>
  <c r="AC443" i="3"/>
  <c r="AB443" i="3"/>
  <c r="AC115" i="3"/>
  <c r="AB115" i="3"/>
  <c r="AC445" i="3"/>
  <c r="AB445" i="3"/>
  <c r="AC116" i="3"/>
  <c r="AB116" i="3"/>
  <c r="AC431" i="3"/>
  <c r="AB431" i="3"/>
  <c r="AC651" i="3"/>
  <c r="AB651" i="3"/>
  <c r="Z226" i="3"/>
  <c r="AB226" i="3"/>
  <c r="AC226" i="3"/>
  <c r="AB755" i="3"/>
  <c r="AC755" i="3"/>
  <c r="AC878" i="3"/>
  <c r="AB878" i="3"/>
  <c r="Q910" i="3"/>
  <c r="AB910" i="3" s="1"/>
  <c r="AC909" i="3"/>
  <c r="AB909" i="3"/>
  <c r="AB128" i="3"/>
  <c r="AD128" i="3" s="1"/>
  <c r="AB392" i="3"/>
  <c r="AD392" i="3" s="1"/>
  <c r="AB685" i="3"/>
  <c r="AD685" i="3" s="1"/>
  <c r="AB823" i="3"/>
  <c r="AD823" i="3" s="1"/>
  <c r="AC98" i="3"/>
  <c r="AD98" i="3" s="1"/>
  <c r="AC381" i="3"/>
  <c r="AC907" i="3"/>
  <c r="AD907" i="3" s="1"/>
  <c r="AC742" i="3"/>
  <c r="AB742" i="3"/>
  <c r="AC314" i="3"/>
  <c r="AB314" i="3"/>
  <c r="AD314" i="3" s="1"/>
  <c r="AC572" i="3"/>
  <c r="AB572" i="3"/>
  <c r="AB484" i="3"/>
  <c r="AC484" i="3"/>
  <c r="AC587" i="3"/>
  <c r="AB587" i="3"/>
  <c r="Z301" i="3"/>
  <c r="AB301" i="3"/>
  <c r="AC301" i="3"/>
  <c r="AC255" i="3"/>
  <c r="AB255" i="3"/>
  <c r="Z138" i="3"/>
  <c r="AB138" i="3"/>
  <c r="AC138" i="3"/>
  <c r="AB481" i="3"/>
  <c r="AC481" i="3"/>
  <c r="AC692" i="3"/>
  <c r="AB692" i="3"/>
  <c r="AC812" i="3"/>
  <c r="AB812" i="3"/>
  <c r="AD812" i="3" s="1"/>
  <c r="AB139" i="3"/>
  <c r="AC139" i="3"/>
  <c r="AC499" i="3"/>
  <c r="AB499" i="3"/>
  <c r="AB766" i="3"/>
  <c r="AC766" i="3"/>
  <c r="AC55" i="3"/>
  <c r="AB55" i="3"/>
  <c r="AC398" i="3"/>
  <c r="AB398" i="3"/>
  <c r="AB639" i="3"/>
  <c r="AC639" i="3"/>
  <c r="AC767" i="3"/>
  <c r="AB767" i="3"/>
  <c r="AD767" i="3" s="1"/>
  <c r="Z141" i="3"/>
  <c r="AC141" i="3"/>
  <c r="AB141" i="3"/>
  <c r="AB482" i="3"/>
  <c r="AC482" i="3"/>
  <c r="Z783" i="3"/>
  <c r="AC783" i="3"/>
  <c r="AB783" i="3"/>
  <c r="AC124" i="3"/>
  <c r="AB124" i="3"/>
  <c r="Z446" i="3"/>
  <c r="AC446" i="3"/>
  <c r="AB446" i="3"/>
  <c r="AB661" i="3"/>
  <c r="AC661" i="3"/>
  <c r="AC714" i="3"/>
  <c r="AB714" i="3"/>
  <c r="AC840" i="3"/>
  <c r="AB840" i="3"/>
  <c r="AB244" i="3"/>
  <c r="AC244" i="3"/>
  <c r="AC118" i="3"/>
  <c r="AB118" i="3"/>
  <c r="AB386" i="3"/>
  <c r="AC386" i="3"/>
  <c r="AD129" i="3"/>
  <c r="AB268" i="3"/>
  <c r="AD268" i="3" s="1"/>
  <c r="AB411" i="3"/>
  <c r="AD411" i="3" s="1"/>
  <c r="AB539" i="3"/>
  <c r="AD539" i="3" s="1"/>
  <c r="AC382" i="3"/>
  <c r="AD382" i="3" s="1"/>
  <c r="Z284" i="3"/>
  <c r="AC284" i="3"/>
  <c r="AB284" i="3"/>
  <c r="AB486" i="3"/>
  <c r="AC486" i="3"/>
  <c r="AC679" i="3"/>
  <c r="AB679" i="3"/>
  <c r="AC972" i="3"/>
  <c r="AB972" i="3"/>
  <c r="AC700" i="3"/>
  <c r="AB700" i="3"/>
  <c r="AC271" i="3"/>
  <c r="AB271" i="3"/>
  <c r="Z149" i="3"/>
  <c r="AC149" i="3"/>
  <c r="AB488" i="3"/>
  <c r="AC488" i="3"/>
  <c r="AC150" i="3"/>
  <c r="AB150" i="3"/>
  <c r="AB78" i="3"/>
  <c r="AC78" i="3"/>
  <c r="AB659" i="3"/>
  <c r="AC659" i="3"/>
  <c r="Z494" i="3"/>
  <c r="AC494" i="3"/>
  <c r="AB494" i="3"/>
  <c r="AC142" i="3"/>
  <c r="AB142" i="3"/>
  <c r="AC457" i="3"/>
  <c r="AB457" i="3"/>
  <c r="AC261" i="3"/>
  <c r="AB261" i="3"/>
  <c r="Z770" i="3"/>
  <c r="AC770" i="3"/>
  <c r="AB770" i="3"/>
  <c r="AC880" i="3"/>
  <c r="AB880" i="3"/>
  <c r="AB928" i="3"/>
  <c r="AC928" i="3"/>
  <c r="AC125" i="3"/>
  <c r="AB125" i="3"/>
  <c r="AD125" i="3" s="1"/>
  <c r="AC402" i="3"/>
  <c r="AB402" i="3"/>
  <c r="AC94" i="3"/>
  <c r="AB94" i="3"/>
  <c r="AB269" i="3"/>
  <c r="AD269" i="3" s="1"/>
  <c r="AB412" i="3"/>
  <c r="AD412" i="3" s="1"/>
  <c r="AC414" i="3"/>
  <c r="AD414" i="3" s="1"/>
  <c r="AC736" i="3"/>
  <c r="AB736" i="3"/>
  <c r="AB496" i="3"/>
  <c r="AD496" i="3" s="1"/>
  <c r="AC743" i="3"/>
  <c r="AB743" i="3"/>
  <c r="AC586" i="3"/>
  <c r="AB586" i="3"/>
  <c r="AC1002" i="3"/>
  <c r="AB1002" i="3"/>
  <c r="AB529" i="3"/>
  <c r="AC529" i="3"/>
  <c r="AB429" i="3"/>
  <c r="AC429" i="3"/>
  <c r="Z694" i="3"/>
  <c r="AC694" i="3"/>
  <c r="AB694" i="3"/>
  <c r="AC171" i="3"/>
  <c r="AB171" i="3"/>
  <c r="AC509" i="3"/>
  <c r="AB509" i="3"/>
  <c r="AB153" i="3"/>
  <c r="AC153" i="3"/>
  <c r="AB504" i="3"/>
  <c r="AC504" i="3"/>
  <c r="AC670" i="3"/>
  <c r="AB670" i="3"/>
  <c r="AC721" i="3"/>
  <c r="AB721" i="3"/>
  <c r="AB927" i="3"/>
  <c r="AC927" i="3"/>
  <c r="AC277" i="3"/>
  <c r="AB277" i="3"/>
  <c r="AB144" i="3"/>
  <c r="AC144" i="3"/>
  <c r="AC417" i="3"/>
  <c r="AB417" i="3"/>
  <c r="AC941" i="3"/>
  <c r="AB941" i="3"/>
  <c r="AD941" i="3" s="1"/>
  <c r="AB413" i="3"/>
  <c r="AD413" i="3" s="1"/>
  <c r="AB706" i="3"/>
  <c r="AD706" i="3" s="1"/>
  <c r="AC983" i="3"/>
  <c r="AD983" i="3" s="1"/>
  <c r="AC893" i="3"/>
  <c r="AB893" i="3"/>
  <c r="AB762" i="3"/>
  <c r="AC762" i="3"/>
  <c r="AC316" i="3"/>
  <c r="AB316" i="3"/>
  <c r="AD316" i="3" s="1"/>
  <c r="AC920" i="3"/>
  <c r="AB920" i="3"/>
  <c r="AC673" i="3"/>
  <c r="AB673" i="3"/>
  <c r="AC922" i="3"/>
  <c r="AB922" i="3"/>
  <c r="Z345" i="3"/>
  <c r="AC345" i="3"/>
  <c r="AB345" i="3"/>
  <c r="Z615" i="3"/>
  <c r="Z616" i="3" s="1"/>
  <c r="AC615" i="3"/>
  <c r="AB615" i="3"/>
  <c r="AB300" i="3"/>
  <c r="AC300" i="3"/>
  <c r="AC491" i="3"/>
  <c r="AB491" i="3"/>
  <c r="Q603" i="3"/>
  <c r="AB603" i="3" s="1"/>
  <c r="AC602" i="3"/>
  <c r="AC332" i="3"/>
  <c r="AB332" i="3"/>
  <c r="Z286" i="3"/>
  <c r="AB286" i="3"/>
  <c r="AD286" i="3" s="1"/>
  <c r="AC492" i="3"/>
  <c r="AB492" i="3"/>
  <c r="AC701" i="3"/>
  <c r="AB701" i="3"/>
  <c r="AC829" i="3"/>
  <c r="AB829" i="3"/>
  <c r="Z781" i="3"/>
  <c r="AC781" i="3"/>
  <c r="AB781" i="3"/>
  <c r="Z83" i="3"/>
  <c r="AC83" i="3"/>
  <c r="AB83" i="3"/>
  <c r="AD83" i="3" s="1"/>
  <c r="Z782" i="3"/>
  <c r="AC782" i="3"/>
  <c r="AB782" i="3"/>
  <c r="Z49" i="3"/>
  <c r="AC49" i="3"/>
  <c r="Z361" i="3"/>
  <c r="AB361" i="3"/>
  <c r="AC361" i="3"/>
  <c r="AC625" i="3"/>
  <c r="AB625" i="3"/>
  <c r="AB808" i="3"/>
  <c r="AC808" i="3"/>
  <c r="AC895" i="3"/>
  <c r="AB895" i="3"/>
  <c r="AB966" i="3"/>
  <c r="AC966" i="3"/>
  <c r="Z315" i="3"/>
  <c r="AC315" i="3"/>
  <c r="AB315" i="3"/>
  <c r="AC498" i="3"/>
  <c r="AB498" i="3"/>
  <c r="AB604" i="3"/>
  <c r="AC604" i="3"/>
  <c r="AC777" i="3"/>
  <c r="AB777" i="3"/>
  <c r="AC974" i="3"/>
  <c r="AB974" i="3"/>
  <c r="Z921" i="3"/>
  <c r="AC921" i="3"/>
  <c r="AB921" i="3"/>
  <c r="AB302" i="3"/>
  <c r="AC302" i="3"/>
  <c r="Z676" i="3"/>
  <c r="AC676" i="3"/>
  <c r="AB676" i="3"/>
  <c r="Z828" i="3"/>
  <c r="AC828" i="3"/>
  <c r="AB828" i="3"/>
  <c r="Z934" i="3"/>
  <c r="AC934" i="3"/>
  <c r="AB934" i="3"/>
  <c r="AB185" i="3"/>
  <c r="AC185" i="3"/>
  <c r="AC508" i="3"/>
  <c r="AB508" i="3"/>
  <c r="AB186" i="3"/>
  <c r="AC186" i="3"/>
  <c r="AC589" i="3"/>
  <c r="AB589" i="3"/>
  <c r="AC114" i="3"/>
  <c r="AB114" i="3"/>
  <c r="Z444" i="3"/>
  <c r="AB444" i="3"/>
  <c r="AC444" i="3"/>
  <c r="AC519" i="3"/>
  <c r="AB519" i="3"/>
  <c r="AC172" i="3"/>
  <c r="AB172" i="3"/>
  <c r="Z510" i="3"/>
  <c r="AC510" i="3"/>
  <c r="AB510" i="3"/>
  <c r="AC292" i="3"/>
  <c r="AB292" i="3"/>
  <c r="AD292" i="3" s="1"/>
  <c r="AB785" i="3"/>
  <c r="AC785" i="3"/>
  <c r="AC881" i="3"/>
  <c r="AB881" i="3"/>
  <c r="AC940" i="3"/>
  <c r="AB940" i="3"/>
  <c r="Z155" i="3"/>
  <c r="AC155" i="3"/>
  <c r="AB155" i="3"/>
  <c r="AD155" i="3" s="1"/>
  <c r="AB149" i="3"/>
  <c r="AB288" i="3"/>
  <c r="AD288" i="3" s="1"/>
  <c r="AB874" i="3"/>
  <c r="Z997" i="3"/>
  <c r="AC997" i="3"/>
  <c r="AB997" i="3"/>
  <c r="AC330" i="3"/>
  <c r="AB330" i="3"/>
  <c r="AC792" i="3"/>
  <c r="AB792" i="3"/>
  <c r="Z963" i="3"/>
  <c r="AC963" i="3"/>
  <c r="AB963" i="3"/>
  <c r="AC50" i="3"/>
  <c r="AB50" i="3"/>
  <c r="AD50" i="3" s="1"/>
  <c r="AC376" i="3"/>
  <c r="AB376" i="3"/>
  <c r="AC653" i="3"/>
  <c r="AB653" i="3"/>
  <c r="AB167" i="3"/>
  <c r="AD167" i="3" s="1"/>
  <c r="AB433" i="3"/>
  <c r="AD433" i="3" s="1"/>
  <c r="AB579" i="3"/>
  <c r="AD579" i="3" s="1"/>
  <c r="AB708" i="3"/>
  <c r="AD708" i="3" s="1"/>
  <c r="AB875" i="3"/>
  <c r="AD875" i="3" s="1"/>
  <c r="AC152" i="3"/>
  <c r="AD152" i="3" s="1"/>
  <c r="AC463" i="3"/>
  <c r="AD463" i="3" s="1"/>
  <c r="AC562" i="3"/>
  <c r="AB168" i="3"/>
  <c r="AD168" i="3" s="1"/>
  <c r="AB434" i="3"/>
  <c r="AD434" i="3" s="1"/>
  <c r="AB727" i="3"/>
  <c r="AD727" i="3" s="1"/>
  <c r="AC178" i="3"/>
  <c r="AD178" i="3" s="1"/>
  <c r="AC507" i="3"/>
  <c r="AB507" i="3"/>
  <c r="AC70" i="3"/>
  <c r="AB70" i="3"/>
  <c r="AD70" i="3" s="1"/>
  <c r="AC407" i="3"/>
  <c r="AB407" i="3"/>
  <c r="AB169" i="3"/>
  <c r="AD169" i="3" s="1"/>
  <c r="AB901" i="3"/>
  <c r="AD901" i="3" s="1"/>
  <c r="AC515" i="3"/>
  <c r="AD515" i="3" s="1"/>
  <c r="AB809" i="3"/>
  <c r="AC809" i="3"/>
  <c r="AC409" i="3"/>
  <c r="AB409" i="3"/>
  <c r="AB364" i="3"/>
  <c r="AC364" i="3"/>
  <c r="AC716" i="3"/>
  <c r="AB716" i="3"/>
  <c r="AC843" i="3"/>
  <c r="AB843" i="3"/>
  <c r="AD843" i="3" s="1"/>
  <c r="AC256" i="3"/>
  <c r="AB256" i="3"/>
  <c r="AC540" i="3"/>
  <c r="AB540" i="3"/>
  <c r="AC257" i="3"/>
  <c r="AB257" i="3"/>
  <c r="AC493" i="3"/>
  <c r="AB493" i="3"/>
  <c r="AB660" i="3"/>
  <c r="AC660" i="3"/>
  <c r="AC243" i="3"/>
  <c r="AB243" i="3"/>
  <c r="AC592" i="3"/>
  <c r="AB592" i="3"/>
  <c r="AC354" i="3"/>
  <c r="AB354" i="3"/>
  <c r="AC817" i="3"/>
  <c r="AB817" i="3"/>
  <c r="AD817" i="3" s="1"/>
  <c r="AB886" i="3"/>
  <c r="AC886" i="3"/>
  <c r="AC1001" i="3"/>
  <c r="AB1001" i="3"/>
  <c r="Z210" i="3"/>
  <c r="AC210" i="3"/>
  <c r="AB210" i="3"/>
  <c r="AB156" i="3"/>
  <c r="AC156" i="3"/>
  <c r="AB295" i="3"/>
  <c r="AC295" i="3"/>
  <c r="AB804" i="3"/>
  <c r="AC804" i="3"/>
  <c r="AB964" i="3"/>
  <c r="AC964" i="3"/>
  <c r="AC252" i="3"/>
  <c r="AB252" i="3"/>
  <c r="AC839" i="3"/>
  <c r="AB839" i="3"/>
  <c r="AB187" i="3"/>
  <c r="AD187" i="3" s="1"/>
  <c r="AB309" i="3"/>
  <c r="AD309" i="3" s="1"/>
  <c r="AB600" i="3"/>
  <c r="AD600" i="3" s="1"/>
  <c r="AC206" i="3"/>
  <c r="AD206" i="3" s="1"/>
  <c r="AC272" i="3"/>
  <c r="AB272" i="3"/>
  <c r="AC545" i="3"/>
  <c r="AB545" i="3"/>
  <c r="AC273" i="3"/>
  <c r="AB273" i="3"/>
  <c r="AC830" i="3"/>
  <c r="AB830" i="3"/>
  <c r="AC501" i="3"/>
  <c r="AB501" i="3"/>
  <c r="AC720" i="3"/>
  <c r="AB720" i="3"/>
  <c r="AC831" i="3"/>
  <c r="AB831" i="3"/>
  <c r="AC275" i="3"/>
  <c r="AB275" i="3"/>
  <c r="AC926" i="3"/>
  <c r="AB926" i="3"/>
  <c r="AB260" i="3"/>
  <c r="AC260" i="3"/>
  <c r="AC607" i="3"/>
  <c r="AB607" i="3"/>
  <c r="Z681" i="3"/>
  <c r="AC681" i="3"/>
  <c r="AB681" i="3"/>
  <c r="AC769" i="3"/>
  <c r="AB769" i="3"/>
  <c r="AD769" i="3" s="1"/>
  <c r="AC211" i="3"/>
  <c r="AB211" i="3"/>
  <c r="Z771" i="3"/>
  <c r="AC771" i="3"/>
  <c r="AB771" i="3"/>
  <c r="Z995" i="3"/>
  <c r="AC995" i="3"/>
  <c r="AB995" i="3"/>
  <c r="AD995" i="3" s="1"/>
  <c r="AC176" i="3"/>
  <c r="AB176" i="3"/>
  <c r="AC449" i="3"/>
  <c r="AB449" i="3"/>
  <c r="AB864" i="3"/>
  <c r="AC864" i="3"/>
  <c r="AC882" i="3"/>
  <c r="AB882" i="3"/>
  <c r="AB60" i="3"/>
  <c r="AC60" i="3"/>
  <c r="AC311" i="3"/>
  <c r="AB311" i="3"/>
  <c r="AD311" i="3" s="1"/>
  <c r="Z265" i="3"/>
  <c r="AB265" i="3"/>
  <c r="AC265" i="3"/>
  <c r="AC789" i="3"/>
  <c r="AB789" i="3"/>
  <c r="AB944" i="3"/>
  <c r="AC944" i="3"/>
  <c r="AC91" i="3"/>
  <c r="AB91" i="3"/>
  <c r="AB344" i="3"/>
  <c r="AC344" i="3"/>
  <c r="AB49" i="3"/>
  <c r="AB188" i="3"/>
  <c r="AD188" i="3" s="1"/>
  <c r="Z440" i="3"/>
  <c r="AC440" i="3"/>
  <c r="AB440" i="3"/>
  <c r="AD440" i="3" s="1"/>
  <c r="AC276" i="3"/>
  <c r="AB276" i="3"/>
  <c r="AC611" i="3"/>
  <c r="AB611" i="3"/>
  <c r="AB385" i="3"/>
  <c r="AC385" i="3"/>
  <c r="AC834" i="3"/>
  <c r="AB834" i="3"/>
  <c r="AC888" i="3"/>
  <c r="AB888" i="3"/>
  <c r="AC177" i="3"/>
  <c r="AB177" i="3"/>
  <c r="AD177" i="3" s="1"/>
  <c r="AB65" i="3"/>
  <c r="AC65" i="3"/>
  <c r="AB326" i="3"/>
  <c r="AC326" i="3"/>
  <c r="AC820" i="3"/>
  <c r="AB820" i="3"/>
  <c r="AC967" i="3"/>
  <c r="AB967" i="3"/>
  <c r="AD967" i="3" s="1"/>
  <c r="AC281" i="3"/>
  <c r="AB281" i="3"/>
  <c r="AC97" i="3"/>
  <c r="AB97" i="3"/>
  <c r="AB359" i="3"/>
  <c r="AC359" i="3"/>
  <c r="AB846" i="3"/>
  <c r="AC846" i="3"/>
  <c r="AB67" i="3"/>
  <c r="AD67" i="3" s="1"/>
  <c r="AB328" i="3"/>
  <c r="AD328" i="3" s="1"/>
  <c r="AB474" i="3"/>
  <c r="AD474" i="3" s="1"/>
  <c r="AB602" i="3"/>
  <c r="AB929" i="3"/>
  <c r="AD929" i="3" s="1"/>
  <c r="AC629" i="3"/>
  <c r="AD629" i="3" s="1"/>
  <c r="AB104" i="3"/>
  <c r="AC104" i="3"/>
  <c r="AC698" i="3"/>
  <c r="AB698" i="3"/>
  <c r="AC899" i="3"/>
  <c r="AB899" i="3"/>
  <c r="AC51" i="3"/>
  <c r="AB51" i="3"/>
  <c r="Z699" i="3"/>
  <c r="AC699" i="3"/>
  <c r="AB699" i="3"/>
  <c r="AC971" i="3"/>
  <c r="AB971" i="3"/>
  <c r="AC131" i="3"/>
  <c r="AB131" i="3"/>
  <c r="AB704" i="3"/>
  <c r="AC704" i="3"/>
  <c r="AB984" i="3"/>
  <c r="AC984" i="3"/>
  <c r="AC408" i="3"/>
  <c r="AB408" i="3"/>
  <c r="AB635" i="3"/>
  <c r="AC635" i="3"/>
  <c r="Z73" i="3"/>
  <c r="AB73" i="3"/>
  <c r="AC73" i="3"/>
  <c r="AC748" i="3"/>
  <c r="AB748" i="3"/>
  <c r="AC395" i="3"/>
  <c r="AB395" i="3"/>
  <c r="AB739" i="3"/>
  <c r="AC739" i="3"/>
  <c r="AC223" i="3"/>
  <c r="AB223" i="3"/>
  <c r="AC290" i="3"/>
  <c r="AB290" i="3"/>
  <c r="AC132" i="3"/>
  <c r="AB132" i="3"/>
  <c r="AC424" i="3"/>
  <c r="AB424" i="3"/>
  <c r="AB555" i="3"/>
  <c r="AC555" i="3"/>
  <c r="AB638" i="3"/>
  <c r="AC638" i="3"/>
  <c r="Z105" i="3"/>
  <c r="Z106" i="3" s="1"/>
  <c r="AB105" i="3"/>
  <c r="AC105" i="3"/>
  <c r="Z479" i="3"/>
  <c r="AB479" i="3"/>
  <c r="AC479" i="3"/>
  <c r="AC74" i="3"/>
  <c r="AB74" i="3"/>
  <c r="AC410" i="3"/>
  <c r="AB410" i="3"/>
  <c r="Z303" i="3"/>
  <c r="AB303" i="3"/>
  <c r="AC303" i="3"/>
  <c r="Z569" i="3"/>
  <c r="AC569" i="3"/>
  <c r="AB569" i="3"/>
  <c r="AC740" i="3"/>
  <c r="AB740" i="3"/>
  <c r="Z304" i="3"/>
  <c r="AC304" i="3"/>
  <c r="AB304" i="3"/>
  <c r="AC718" i="3"/>
  <c r="AB718" i="3"/>
  <c r="AC924" i="3"/>
  <c r="AB924" i="3"/>
  <c r="AC241" i="3"/>
  <c r="AB241" i="3"/>
  <c r="AC530" i="3"/>
  <c r="AB530" i="3"/>
  <c r="AC722" i="3"/>
  <c r="AB722" i="3"/>
  <c r="AC925" i="3"/>
  <c r="AB925" i="3"/>
  <c r="Z306" i="3"/>
  <c r="AC306" i="3"/>
  <c r="AB306" i="3"/>
  <c r="Z695" i="3"/>
  <c r="AC695" i="3"/>
  <c r="AB695" i="3"/>
  <c r="AB938" i="3"/>
  <c r="AC938" i="3"/>
  <c r="AC291" i="3"/>
  <c r="AB291" i="3"/>
  <c r="AC613" i="3"/>
  <c r="AB613" i="3"/>
  <c r="AB784" i="3"/>
  <c r="AC784" i="3"/>
  <c r="AB57" i="3"/>
  <c r="AC57" i="3"/>
  <c r="Z401" i="3"/>
  <c r="AC401" i="3"/>
  <c r="AB401" i="3"/>
  <c r="AB245" i="3"/>
  <c r="AC245" i="3"/>
  <c r="Z786" i="3"/>
  <c r="AB786" i="3"/>
  <c r="AC786" i="3"/>
  <c r="AC996" i="3"/>
  <c r="AB996" i="3"/>
  <c r="AB930" i="3"/>
  <c r="AD930" i="3" s="1"/>
  <c r="AC568" i="3"/>
  <c r="AB568" i="3"/>
  <c r="AC690" i="3"/>
  <c r="AB690" i="3"/>
  <c r="AD690" i="3" s="1"/>
  <c r="AC423" i="3"/>
  <c r="AB423" i="3"/>
  <c r="AC848" i="3"/>
  <c r="AB848" i="3"/>
  <c r="AC377" i="3"/>
  <c r="AB377" i="3"/>
  <c r="AC525" i="3"/>
  <c r="AB525" i="3"/>
  <c r="AC626" i="3"/>
  <c r="AB626" i="3"/>
  <c r="AC438" i="3"/>
  <c r="AB438" i="3"/>
  <c r="AC393" i="3"/>
  <c r="AB393" i="3"/>
  <c r="AC543" i="3"/>
  <c r="AB543" i="3"/>
  <c r="AC632" i="3"/>
  <c r="AB632" i="3"/>
  <c r="AC425" i="3"/>
  <c r="AB425" i="3"/>
  <c r="AC379" i="3"/>
  <c r="AB379" i="3"/>
  <c r="AC853" i="3"/>
  <c r="AB853" i="3"/>
  <c r="AC547" i="3"/>
  <c r="AB547" i="3"/>
  <c r="AC826" i="3"/>
  <c r="AB826" i="3"/>
  <c r="AC52" i="3"/>
  <c r="AB52" i="3"/>
  <c r="AC847" i="3"/>
  <c r="AB847" i="3"/>
  <c r="AB958" i="3"/>
  <c r="AC958" i="3"/>
  <c r="AC595" i="3"/>
  <c r="AB595" i="3"/>
  <c r="AC161" i="3"/>
  <c r="AB161" i="3"/>
  <c r="AC478" i="3"/>
  <c r="AB478" i="3"/>
  <c r="AD478" i="3" s="1"/>
  <c r="AC724" i="3"/>
  <c r="AB724" i="3"/>
  <c r="AC606" i="3"/>
  <c r="AB69" i="3"/>
  <c r="AD69" i="3" s="1"/>
  <c r="AB476" i="3"/>
  <c r="AD476" i="3" s="1"/>
  <c r="AB954" i="3"/>
  <c r="AD954" i="3" s="1"/>
  <c r="AC683" i="3"/>
  <c r="AD683" i="3" s="1"/>
  <c r="AC473" i="3"/>
  <c r="AB473" i="3"/>
  <c r="AB705" i="3"/>
  <c r="AC705" i="3"/>
  <c r="AC551" i="3"/>
  <c r="AB551" i="3"/>
  <c r="Z162" i="3"/>
  <c r="AC162" i="3"/>
  <c r="AB162" i="3"/>
  <c r="AD162" i="3" s="1"/>
  <c r="AC490" i="3"/>
  <c r="AB490" i="3"/>
  <c r="AB87" i="3"/>
  <c r="AD87" i="3" s="1"/>
  <c r="AD349" i="3"/>
  <c r="AC259" i="3"/>
  <c r="AD259" i="3" s="1"/>
  <c r="AC684" i="3"/>
  <c r="AD684" i="3" s="1"/>
  <c r="AB931" i="3"/>
  <c r="AD931" i="3" s="1"/>
  <c r="AB956" i="3"/>
  <c r="AD956" i="3" s="1"/>
  <c r="AC100" i="3"/>
  <c r="AC180" i="3"/>
  <c r="AD180" i="3" s="1"/>
  <c r="AC319" i="3"/>
  <c r="AD319" i="3" s="1"/>
  <c r="AC416" i="3"/>
  <c r="AD416" i="3" s="1"/>
  <c r="AC858" i="3"/>
  <c r="AD858" i="3" s="1"/>
  <c r="Z757" i="3"/>
  <c r="AB757" i="3"/>
  <c r="Z866" i="3"/>
  <c r="AB866" i="3"/>
  <c r="AC866" i="3"/>
  <c r="Z942" i="3"/>
  <c r="AC942" i="3"/>
  <c r="AB90" i="3"/>
  <c r="AD90" i="3" s="1"/>
  <c r="AB110" i="3"/>
  <c r="AD110" i="3" s="1"/>
  <c r="AB170" i="3"/>
  <c r="AD170" i="3" s="1"/>
  <c r="AB230" i="3"/>
  <c r="AD230" i="3" s="1"/>
  <c r="AB250" i="3"/>
  <c r="AD250" i="3" s="1"/>
  <c r="AB270" i="3"/>
  <c r="AB310" i="3"/>
  <c r="AD310" i="3" s="1"/>
  <c r="AB435" i="3"/>
  <c r="AD435" i="3" s="1"/>
  <c r="AB456" i="3"/>
  <c r="AB561" i="3"/>
  <c r="AB582" i="3"/>
  <c r="AD582" i="3" s="1"/>
  <c r="AB646" i="3"/>
  <c r="AD646" i="3" s="1"/>
  <c r="AB688" i="3"/>
  <c r="AD688" i="3" s="1"/>
  <c r="AB709" i="3"/>
  <c r="AD709" i="3" s="1"/>
  <c r="AB752" i="3"/>
  <c r="AD752" i="3" s="1"/>
  <c r="AB775" i="3"/>
  <c r="AD775" i="3" s="1"/>
  <c r="AB800" i="3"/>
  <c r="AD800" i="3" s="1"/>
  <c r="AB879" i="3"/>
  <c r="AD879" i="3" s="1"/>
  <c r="AC76" i="3"/>
  <c r="AD76" i="3" s="1"/>
  <c r="AC264" i="3"/>
  <c r="AD264" i="3" s="1"/>
  <c r="AC322" i="3"/>
  <c r="AC356" i="3"/>
  <c r="AD356" i="3" s="1"/>
  <c r="AC427" i="3"/>
  <c r="AD427" i="3" s="1"/>
  <c r="AC528" i="3"/>
  <c r="AD528" i="3" s="1"/>
  <c r="AC805" i="3"/>
  <c r="AD805" i="3" s="1"/>
  <c r="AC859" i="3"/>
  <c r="AB985" i="3"/>
  <c r="AC985" i="3"/>
  <c r="Z713" i="3"/>
  <c r="AC713" i="3"/>
  <c r="Z321" i="3"/>
  <c r="AC321" i="3"/>
  <c r="AB111" i="3"/>
  <c r="AB191" i="3"/>
  <c r="AD191" i="3" s="1"/>
  <c r="AB251" i="3"/>
  <c r="AD251" i="3" s="1"/>
  <c r="AB331" i="3"/>
  <c r="AD331" i="3" s="1"/>
  <c r="AB352" i="3"/>
  <c r="AD352" i="3" s="1"/>
  <c r="AB373" i="3"/>
  <c r="AD373" i="3" s="1"/>
  <c r="AB394" i="3"/>
  <c r="AD394" i="3" s="1"/>
  <c r="AB436" i="3"/>
  <c r="AD436" i="3" s="1"/>
  <c r="AB520" i="3"/>
  <c r="AD520" i="3" s="1"/>
  <c r="AB710" i="3"/>
  <c r="AD710" i="3" s="1"/>
  <c r="AB801" i="3"/>
  <c r="AD801" i="3" s="1"/>
  <c r="AB933" i="3"/>
  <c r="AD933" i="3" s="1"/>
  <c r="AB960" i="3"/>
  <c r="AC157" i="3"/>
  <c r="AD157" i="3" s="1"/>
  <c r="AC323" i="3"/>
  <c r="AD323" i="3" s="1"/>
  <c r="AC357" i="3"/>
  <c r="AD357" i="3" s="1"/>
  <c r="AC428" i="3"/>
  <c r="AC480" i="3"/>
  <c r="AD480" i="3" s="1"/>
  <c r="AC756" i="3"/>
  <c r="AD756" i="3" s="1"/>
  <c r="AC806" i="3"/>
  <c r="AD806" i="3" s="1"/>
  <c r="AC860" i="3"/>
  <c r="Q455" i="3"/>
  <c r="AB455" i="3" s="1"/>
  <c r="AC454" i="3"/>
  <c r="AD454" i="3" s="1"/>
  <c r="AB644" i="3"/>
  <c r="AC644" i="3"/>
  <c r="Z441" i="3"/>
  <c r="AC441" i="3"/>
  <c r="Z274" i="3"/>
  <c r="AC274" i="3"/>
  <c r="Z552" i="3"/>
  <c r="AC552" i="3"/>
  <c r="AB937" i="3"/>
  <c r="AC937" i="3"/>
  <c r="AB965" i="3"/>
  <c r="AC965" i="3"/>
  <c r="AA624" i="3"/>
  <c r="AB192" i="3"/>
  <c r="AD192" i="3" s="1"/>
  <c r="AB212" i="3"/>
  <c r="AD212" i="3" s="1"/>
  <c r="AB312" i="3"/>
  <c r="AD312" i="3" s="1"/>
  <c r="AB374" i="3"/>
  <c r="AD374" i="3" s="1"/>
  <c r="AB437" i="3"/>
  <c r="AD437" i="3" s="1"/>
  <c r="AB585" i="3"/>
  <c r="AD585" i="3" s="1"/>
  <c r="AB648" i="3"/>
  <c r="AD648" i="3" s="1"/>
  <c r="AB669" i="3"/>
  <c r="AD669" i="3" s="1"/>
  <c r="AB711" i="3"/>
  <c r="AD711" i="3" s="1"/>
  <c r="AB778" i="3"/>
  <c r="AD778" i="3" s="1"/>
  <c r="AB802" i="3"/>
  <c r="AD802" i="3" s="1"/>
  <c r="AB961" i="3"/>
  <c r="AD961" i="3" s="1"/>
  <c r="AC158" i="3"/>
  <c r="AD158" i="3" s="1"/>
  <c r="AC266" i="3"/>
  <c r="AD266" i="3" s="1"/>
  <c r="AC294" i="3"/>
  <c r="AD294" i="3" s="1"/>
  <c r="AC358" i="3"/>
  <c r="AD358" i="3" s="1"/>
  <c r="AC534" i="3"/>
  <c r="AD534" i="3" s="1"/>
  <c r="AC757" i="3"/>
  <c r="AC807" i="3"/>
  <c r="AC861" i="3"/>
  <c r="AD861" i="3" s="1"/>
  <c r="AC1004" i="3"/>
  <c r="AD1004" i="3" s="1"/>
  <c r="AB865" i="3"/>
  <c r="AC865" i="3"/>
  <c r="AB986" i="3"/>
  <c r="AC986" i="3"/>
  <c r="Z134" i="3"/>
  <c r="AC134" i="3"/>
  <c r="AB564" i="3"/>
  <c r="AC564" i="3"/>
  <c r="AB764" i="3"/>
  <c r="AC764" i="3"/>
  <c r="Z447" i="3"/>
  <c r="AC447" i="3"/>
  <c r="AB844" i="3"/>
  <c r="AC844" i="3"/>
  <c r="AC977" i="3"/>
  <c r="AB977" i="3"/>
  <c r="AB93" i="3"/>
  <c r="AD93" i="3" s="1"/>
  <c r="AB133" i="3"/>
  <c r="AD133" i="3" s="1"/>
  <c r="AB193" i="3"/>
  <c r="AB213" i="3"/>
  <c r="AD213" i="3" s="1"/>
  <c r="AB253" i="3"/>
  <c r="AD253" i="3" s="1"/>
  <c r="AB333" i="3"/>
  <c r="AD333" i="3" s="1"/>
  <c r="AB375" i="3"/>
  <c r="AD375" i="3" s="1"/>
  <c r="AB459" i="3"/>
  <c r="AB628" i="3"/>
  <c r="AD628" i="3" s="1"/>
  <c r="AB855" i="3"/>
  <c r="AB935" i="3"/>
  <c r="AD935" i="3" s="1"/>
  <c r="AB962" i="3"/>
  <c r="AD962" i="3" s="1"/>
  <c r="AC79" i="3"/>
  <c r="AD79" i="3" s="1"/>
  <c r="AC159" i="3"/>
  <c r="AD159" i="3" s="1"/>
  <c r="AC239" i="3"/>
  <c r="AD239" i="3" s="1"/>
  <c r="AC325" i="3"/>
  <c r="AD325" i="3" s="1"/>
  <c r="AC387" i="3"/>
  <c r="AD387" i="3" s="1"/>
  <c r="AC758" i="3"/>
  <c r="AD758" i="3" s="1"/>
  <c r="AC862" i="3"/>
  <c r="AD862" i="3" s="1"/>
  <c r="Z821" i="3"/>
  <c r="AC821" i="3"/>
  <c r="AD821" i="3" s="1"/>
  <c r="AC978" i="3"/>
  <c r="AB978" i="3"/>
  <c r="AB134" i="3"/>
  <c r="AB174" i="3"/>
  <c r="AD174" i="3" s="1"/>
  <c r="AB194" i="3"/>
  <c r="AD194" i="3" s="1"/>
  <c r="AB214" i="3"/>
  <c r="AD214" i="3" s="1"/>
  <c r="AB254" i="3"/>
  <c r="AD254" i="3" s="1"/>
  <c r="AB274" i="3"/>
  <c r="AB334" i="3"/>
  <c r="AD334" i="3" s="1"/>
  <c r="AB355" i="3"/>
  <c r="AD355" i="3" s="1"/>
  <c r="AB418" i="3"/>
  <c r="AD418" i="3" s="1"/>
  <c r="AB439" i="3"/>
  <c r="AB713" i="3"/>
  <c r="AB734" i="3"/>
  <c r="AD734" i="3" s="1"/>
  <c r="AB807" i="3"/>
  <c r="AB883" i="3"/>
  <c r="AB936" i="3"/>
  <c r="AD936" i="3" s="1"/>
  <c r="AB991" i="3"/>
  <c r="AD991" i="3" s="1"/>
  <c r="AC240" i="3"/>
  <c r="AD240" i="3" s="1"/>
  <c r="AC296" i="3"/>
  <c r="AD296" i="3" s="1"/>
  <c r="AC388" i="3"/>
  <c r="AD388" i="3" s="1"/>
  <c r="AC655" i="3"/>
  <c r="AD655" i="3" s="1"/>
  <c r="AC759" i="3"/>
  <c r="AD759" i="3" s="1"/>
  <c r="AC863" i="3"/>
  <c r="AD863" i="3" s="1"/>
  <c r="AC1006" i="3"/>
  <c r="AD1006" i="3" s="1"/>
  <c r="Z945" i="3"/>
  <c r="AB945" i="3"/>
  <c r="AC945" i="3"/>
  <c r="AB75" i="3"/>
  <c r="AD75" i="3" s="1"/>
  <c r="AB95" i="3"/>
  <c r="AD95" i="3" s="1"/>
  <c r="AB135" i="3"/>
  <c r="AD135" i="3" s="1"/>
  <c r="AB215" i="3"/>
  <c r="AD215" i="3" s="1"/>
  <c r="AB235" i="3"/>
  <c r="AD235" i="3" s="1"/>
  <c r="AB335" i="3"/>
  <c r="AD335" i="3" s="1"/>
  <c r="AB419" i="3"/>
  <c r="AD419" i="3" s="1"/>
  <c r="AB503" i="3"/>
  <c r="AD503" i="3" s="1"/>
  <c r="AB546" i="3"/>
  <c r="AD546" i="3" s="1"/>
  <c r="AB630" i="3"/>
  <c r="AD630" i="3" s="1"/>
  <c r="AB693" i="3"/>
  <c r="AD693" i="3" s="1"/>
  <c r="AB832" i="3"/>
  <c r="AD832" i="3" s="1"/>
  <c r="AB859" i="3"/>
  <c r="AB887" i="3"/>
  <c r="AD887" i="3" s="1"/>
  <c r="AB939" i="3"/>
  <c r="AC84" i="3"/>
  <c r="AD84" i="3" s="1"/>
  <c r="AC136" i="3"/>
  <c r="AD136" i="3" s="1"/>
  <c r="AC216" i="3"/>
  <c r="AD216" i="3" s="1"/>
  <c r="AC814" i="3"/>
  <c r="AD814" i="3" s="1"/>
  <c r="Z870" i="3"/>
  <c r="AC870" i="3"/>
  <c r="Z183" i="3"/>
  <c r="AC183" i="3"/>
  <c r="AA910" i="3"/>
  <c r="AB96" i="3"/>
  <c r="AD96" i="3" s="1"/>
  <c r="AB378" i="3"/>
  <c r="AD378" i="3" s="1"/>
  <c r="AB441" i="3"/>
  <c r="AB526" i="3"/>
  <c r="AD526" i="3" s="1"/>
  <c r="AB610" i="3"/>
  <c r="AD610" i="3" s="1"/>
  <c r="AB833" i="3"/>
  <c r="AD833" i="3" s="1"/>
  <c r="AB860" i="3"/>
  <c r="AB913" i="3"/>
  <c r="AD913" i="3" s="1"/>
  <c r="AB968" i="3"/>
  <c r="AD968" i="3" s="1"/>
  <c r="AB993" i="3"/>
  <c r="AD993" i="3" s="1"/>
  <c r="AC85" i="3"/>
  <c r="AD85" i="3" s="1"/>
  <c r="AC165" i="3"/>
  <c r="AD165" i="3" s="1"/>
  <c r="AC217" i="3"/>
  <c r="AD217" i="3" s="1"/>
  <c r="AC270" i="3"/>
  <c r="AC362" i="3"/>
  <c r="AD362" i="3" s="1"/>
  <c r="AC707" i="3"/>
  <c r="AC815" i="3"/>
  <c r="AD815" i="3" s="1"/>
  <c r="AC939" i="3"/>
  <c r="AB117" i="3"/>
  <c r="AD117" i="3" s="1"/>
  <c r="AB297" i="3"/>
  <c r="AD297" i="3" s="1"/>
  <c r="AB337" i="3"/>
  <c r="AD337" i="3" s="1"/>
  <c r="AB421" i="3"/>
  <c r="AD421" i="3" s="1"/>
  <c r="AB506" i="3"/>
  <c r="AD506" i="3" s="1"/>
  <c r="AB674" i="3"/>
  <c r="AD674" i="3" s="1"/>
  <c r="AB889" i="3"/>
  <c r="AD889" i="3" s="1"/>
  <c r="AB914" i="3"/>
  <c r="AD914" i="3" s="1"/>
  <c r="AB994" i="3"/>
  <c r="AD994" i="3" s="1"/>
  <c r="AC111" i="3"/>
  <c r="AC218" i="3"/>
  <c r="AD218" i="3" s="1"/>
  <c r="AC246" i="3"/>
  <c r="AD246" i="3" s="1"/>
  <c r="AC363" i="3"/>
  <c r="AD363" i="3" s="1"/>
  <c r="AC658" i="3"/>
  <c r="Q472" i="3"/>
  <c r="AC472" i="3" s="1"/>
  <c r="AC470" i="3"/>
  <c r="Z82" i="3"/>
  <c r="AC82" i="3"/>
  <c r="Z420" i="3"/>
  <c r="AC420" i="3"/>
  <c r="AD420" i="3" s="1"/>
  <c r="AB845" i="3"/>
  <c r="AC845" i="3"/>
  <c r="AB278" i="3"/>
  <c r="AD278" i="3" s="1"/>
  <c r="AB338" i="3"/>
  <c r="AD338" i="3" s="1"/>
  <c r="AB591" i="3"/>
  <c r="AD591" i="3" s="1"/>
  <c r="AB717" i="3"/>
  <c r="AD717" i="3" s="1"/>
  <c r="AB890" i="3"/>
  <c r="AD890" i="3" s="1"/>
  <c r="AB942" i="3"/>
  <c r="AC59" i="3"/>
  <c r="AD59" i="3" s="1"/>
  <c r="AC219" i="3"/>
  <c r="AD219" i="3" s="1"/>
  <c r="AC439" i="3"/>
  <c r="AC487" i="3"/>
  <c r="AD487" i="3" s="1"/>
  <c r="AC763" i="3"/>
  <c r="AD763" i="3" s="1"/>
  <c r="AB119" i="3"/>
  <c r="AB339" i="3"/>
  <c r="AD339" i="3" s="1"/>
  <c r="AB550" i="3"/>
  <c r="AD550" i="3" s="1"/>
  <c r="AB788" i="3"/>
  <c r="AD788" i="3" s="1"/>
  <c r="AB836" i="3"/>
  <c r="AD836" i="3" s="1"/>
  <c r="AB891" i="3"/>
  <c r="AD891" i="3" s="1"/>
  <c r="AC140" i="3"/>
  <c r="AD140" i="3" s="1"/>
  <c r="AC193" i="3"/>
  <c r="AC220" i="3"/>
  <c r="AD220" i="3" s="1"/>
  <c r="AC556" i="3"/>
  <c r="AD556" i="3" s="1"/>
  <c r="AC883" i="3"/>
  <c r="AC957" i="3"/>
  <c r="AD957" i="3" s="1"/>
  <c r="AC897" i="3"/>
  <c r="AB897" i="3"/>
  <c r="AB100" i="3"/>
  <c r="AB120" i="3"/>
  <c r="AD120" i="3" s="1"/>
  <c r="AB280" i="3"/>
  <c r="AD280" i="3" s="1"/>
  <c r="AB403" i="3"/>
  <c r="AD403" i="3" s="1"/>
  <c r="AB677" i="3"/>
  <c r="AD677" i="3" s="1"/>
  <c r="AB719" i="3"/>
  <c r="AD719" i="3" s="1"/>
  <c r="AB813" i="3"/>
  <c r="AD813" i="3" s="1"/>
  <c r="AB867" i="3"/>
  <c r="AD867" i="3" s="1"/>
  <c r="AB892" i="3"/>
  <c r="AD892" i="3" s="1"/>
  <c r="AB947" i="3"/>
  <c r="AD947" i="3" s="1"/>
  <c r="AC64" i="3"/>
  <c r="AD64" i="3" s="1"/>
  <c r="AC224" i="3"/>
  <c r="AD224" i="3" s="1"/>
  <c r="AC884" i="3"/>
  <c r="AD884" i="3" s="1"/>
  <c r="Z522" i="3"/>
  <c r="AC522" i="3"/>
  <c r="AD522" i="3" s="1"/>
  <c r="AB61" i="3"/>
  <c r="AD61" i="3" s="1"/>
  <c r="AB81" i="3"/>
  <c r="AD81" i="3" s="1"/>
  <c r="AB101" i="3"/>
  <c r="AD101" i="3" s="1"/>
  <c r="AB121" i="3"/>
  <c r="AD121" i="3" s="1"/>
  <c r="AB181" i="3"/>
  <c r="AD181" i="3" s="1"/>
  <c r="AB221" i="3"/>
  <c r="AD221" i="3" s="1"/>
  <c r="AB321" i="3"/>
  <c r="AB341" i="3"/>
  <c r="AD341" i="3" s="1"/>
  <c r="AB426" i="3"/>
  <c r="AD426" i="3" s="1"/>
  <c r="AB447" i="3"/>
  <c r="AB468" i="3"/>
  <c r="AD468" i="3" s="1"/>
  <c r="AB531" i="3"/>
  <c r="AD531" i="3" s="1"/>
  <c r="AB552" i="3"/>
  <c r="AB790" i="3"/>
  <c r="AD790" i="3" s="1"/>
  <c r="AB948" i="3"/>
  <c r="AD948" i="3" s="1"/>
  <c r="AB1000" i="3"/>
  <c r="AD1000" i="3" s="1"/>
  <c r="AC145" i="3"/>
  <c r="AD145" i="3" s="1"/>
  <c r="AC225" i="3"/>
  <c r="AC404" i="3"/>
  <c r="AD404" i="3" s="1"/>
  <c r="AC456" i="3"/>
  <c r="AC662" i="3"/>
  <c r="AD662" i="3" s="1"/>
  <c r="AC885" i="3"/>
  <c r="AD885" i="3" s="1"/>
  <c r="AB82" i="3"/>
  <c r="AB102" i="3"/>
  <c r="AD102" i="3" s="1"/>
  <c r="AB122" i="3"/>
  <c r="AD122" i="3" s="1"/>
  <c r="AB182" i="3"/>
  <c r="AD182" i="3" s="1"/>
  <c r="AB242" i="3"/>
  <c r="AD242" i="3" s="1"/>
  <c r="AB262" i="3"/>
  <c r="AD262" i="3" s="1"/>
  <c r="AB282" i="3"/>
  <c r="AD282" i="3" s="1"/>
  <c r="AB322" i="3"/>
  <c r="AB342" i="3"/>
  <c r="AD342" i="3" s="1"/>
  <c r="AB406" i="3"/>
  <c r="AD406" i="3" s="1"/>
  <c r="AB448" i="3"/>
  <c r="AD448" i="3" s="1"/>
  <c r="AB532" i="3"/>
  <c r="AD532" i="3" s="1"/>
  <c r="AB553" i="3"/>
  <c r="AD553" i="3" s="1"/>
  <c r="AB658" i="3"/>
  <c r="AB791" i="3"/>
  <c r="AD791" i="3" s="1"/>
  <c r="AB841" i="3"/>
  <c r="AD841" i="3" s="1"/>
  <c r="AB869" i="3"/>
  <c r="AD869" i="3" s="1"/>
  <c r="AB949" i="3"/>
  <c r="AD949" i="3" s="1"/>
  <c r="AC66" i="3"/>
  <c r="AD66" i="3" s="1"/>
  <c r="AC146" i="3"/>
  <c r="AD146" i="3" s="1"/>
  <c r="AC960" i="3"/>
  <c r="Z372" i="3"/>
  <c r="AC372" i="3"/>
  <c r="AD372" i="3" s="1"/>
  <c r="AB123" i="3"/>
  <c r="AD123" i="3" s="1"/>
  <c r="AB183" i="3"/>
  <c r="AB263" i="3"/>
  <c r="AD263" i="3" s="1"/>
  <c r="AB343" i="3"/>
  <c r="AD343" i="3" s="1"/>
  <c r="AB428" i="3"/>
  <c r="AB470" i="3"/>
  <c r="AB575" i="3"/>
  <c r="AD575" i="3" s="1"/>
  <c r="AB596" i="3"/>
  <c r="AD596" i="3" s="1"/>
  <c r="AB680" i="3"/>
  <c r="AD680" i="3" s="1"/>
  <c r="AB768" i="3"/>
  <c r="AD768" i="3" s="1"/>
  <c r="AB842" i="3"/>
  <c r="AD842" i="3" s="1"/>
  <c r="AB870" i="3"/>
  <c r="AB975" i="3"/>
  <c r="AD975" i="3" s="1"/>
  <c r="AC119" i="3"/>
  <c r="AC560" i="3"/>
  <c r="AC837" i="3"/>
  <c r="AD837" i="3" s="1"/>
  <c r="Z617" i="3"/>
  <c r="AC617" i="3"/>
  <c r="AD617" i="3" s="1"/>
  <c r="Z923" i="3"/>
  <c r="AC923" i="3"/>
  <c r="AC797" i="3"/>
  <c r="AB797" i="3"/>
  <c r="Z798" i="3"/>
  <c r="AC798" i="3"/>
  <c r="AD798" i="3" s="1"/>
  <c r="AC877" i="3"/>
  <c r="AB877" i="3"/>
  <c r="AB204" i="3"/>
  <c r="AD204" i="3" s="1"/>
  <c r="AB471" i="3"/>
  <c r="AD471" i="3" s="1"/>
  <c r="AB597" i="3"/>
  <c r="AD597" i="3" s="1"/>
  <c r="AB618" i="3"/>
  <c r="AD618" i="3" s="1"/>
  <c r="AB793" i="3"/>
  <c r="AD793" i="3" s="1"/>
  <c r="AB923" i="3"/>
  <c r="AB951" i="3"/>
  <c r="AD951" i="3" s="1"/>
  <c r="AB976" i="3"/>
  <c r="AD976" i="3" s="1"/>
  <c r="AC228" i="3"/>
  <c r="AC459" i="3"/>
  <c r="AC561" i="3"/>
  <c r="AC838" i="3"/>
  <c r="AD838" i="3" s="1"/>
  <c r="AC904" i="3"/>
  <c r="AD904" i="3" s="1"/>
  <c r="AC979" i="3"/>
  <c r="AD979" i="3" s="1"/>
  <c r="AC825" i="3"/>
  <c r="AB825" i="3"/>
  <c r="AC898" i="3"/>
  <c r="AB898" i="3"/>
  <c r="Z222" i="3"/>
  <c r="AC222" i="3"/>
  <c r="AD222" i="3" s="1"/>
  <c r="AC998" i="3"/>
  <c r="AB998" i="3"/>
  <c r="Z175" i="3"/>
  <c r="AC175" i="3"/>
  <c r="AD175" i="3" s="1"/>
  <c r="Z594" i="3"/>
  <c r="AC594" i="3"/>
  <c r="AD594" i="3" s="1"/>
  <c r="AB205" i="3"/>
  <c r="AD205" i="3" s="1"/>
  <c r="AB225" i="3"/>
  <c r="AB346" i="3"/>
  <c r="AD346" i="3" s="1"/>
  <c r="AB367" i="3"/>
  <c r="AD367" i="3" s="1"/>
  <c r="AB430" i="3"/>
  <c r="AD430" i="3" s="1"/>
  <c r="AB451" i="3"/>
  <c r="AD451" i="3" s="1"/>
  <c r="AB577" i="3"/>
  <c r="AD577" i="3" s="1"/>
  <c r="AB598" i="3"/>
  <c r="AD598" i="3" s="1"/>
  <c r="AB725" i="3"/>
  <c r="AD725" i="3" s="1"/>
  <c r="AB819" i="3"/>
  <c r="AD819" i="3" s="1"/>
  <c r="AB872" i="3"/>
  <c r="AD872" i="3" s="1"/>
  <c r="AB1007" i="3"/>
  <c r="AD1007" i="3" s="1"/>
  <c r="AC905" i="3"/>
  <c r="AD905" i="3" s="1"/>
  <c r="Z754" i="3"/>
  <c r="AC754" i="3"/>
  <c r="AD754" i="3" s="1"/>
  <c r="Z932" i="3"/>
  <c r="AC932" i="3"/>
  <c r="AD932" i="3" s="1"/>
  <c r="Z62" i="3"/>
  <c r="AC62" i="3"/>
  <c r="AD62" i="3" s="1"/>
  <c r="Z313" i="3"/>
  <c r="AC313" i="3"/>
  <c r="AD313" i="3" s="1"/>
  <c r="AB389" i="3"/>
  <c r="AD389" i="3" s="1"/>
  <c r="AB452" i="3"/>
  <c r="AD452" i="3" s="1"/>
  <c r="AB620" i="3"/>
  <c r="AD620" i="3" s="1"/>
  <c r="AB726" i="3"/>
  <c r="AD726" i="3" s="1"/>
  <c r="AB873" i="3"/>
  <c r="AD873" i="3" s="1"/>
  <c r="AB900" i="3"/>
  <c r="AD900" i="3" s="1"/>
  <c r="AB953" i="3"/>
  <c r="AD953" i="3" s="1"/>
  <c r="AC855" i="3"/>
  <c r="AA232" i="3"/>
  <c r="AA489" i="3"/>
  <c r="AA946" i="3"/>
  <c r="AA612" i="3"/>
  <c r="AA68" i="3"/>
  <c r="AA631" i="3"/>
  <c r="AA103" i="3"/>
  <c r="AA130" i="3"/>
  <c r="AA391" i="3"/>
  <c r="AA477" i="3"/>
  <c r="AA505" i="3"/>
  <c r="AA562" i="3"/>
  <c r="AA571" i="3"/>
  <c r="AA608" i="3"/>
  <c r="AA641" i="3"/>
  <c r="AA649" i="3"/>
  <c r="AA745" i="3"/>
  <c r="AA453" i="3"/>
  <c r="AA523" i="3"/>
  <c r="AA614" i="3"/>
  <c r="AA697" i="3"/>
  <c r="AA992" i="3"/>
  <c r="AA460" i="3"/>
  <c r="AA541" i="3"/>
  <c r="AA583" i="3"/>
  <c r="AA622" i="3"/>
  <c r="AA667" i="3"/>
  <c r="AA715" i="3"/>
  <c r="AA1008" i="3"/>
  <c r="AA86" i="3"/>
  <c r="AA466" i="3"/>
  <c r="AA472" i="3"/>
  <c r="AA500" i="3"/>
  <c r="AA603" i="3"/>
  <c r="AA634" i="3"/>
  <c r="AA678" i="3"/>
  <c r="AA686" i="3"/>
  <c r="AA733" i="3"/>
  <c r="AA969" i="3"/>
  <c r="AA980" i="3"/>
  <c r="Q500" i="3"/>
  <c r="AC500" i="3" s="1"/>
  <c r="AA106" i="3"/>
  <c r="AA422" i="3"/>
  <c r="AA475" i="3"/>
  <c r="AA566" i="3"/>
  <c r="AA645" i="3"/>
  <c r="AA689" i="3"/>
  <c r="AA990" i="3"/>
  <c r="Q483" i="3"/>
  <c r="AB483" i="3" s="1"/>
  <c r="AA196" i="3"/>
  <c r="AA458" i="3"/>
  <c r="AA485" i="3"/>
  <c r="AA538" i="3"/>
  <c r="AA580" i="3"/>
  <c r="AA619" i="3"/>
  <c r="AA663" i="3"/>
  <c r="AA712" i="3"/>
  <c r="AA1005" i="3"/>
  <c r="M1011" i="3"/>
  <c r="AA298" i="3"/>
  <c r="AA464" i="3"/>
  <c r="AA554" i="3"/>
  <c r="AA601" i="3"/>
  <c r="AA675" i="3"/>
  <c r="AA959" i="3"/>
  <c r="Q612" i="3"/>
  <c r="AB612" i="3" s="1"/>
  <c r="Q682" i="3"/>
  <c r="AC682" i="3" s="1"/>
  <c r="Z547" i="3"/>
  <c r="Q634" i="3"/>
  <c r="AC634" i="3" s="1"/>
  <c r="Q641" i="3"/>
  <c r="AC641" i="3" s="1"/>
  <c r="Q578" i="3"/>
  <c r="AC578" i="3" s="1"/>
  <c r="Q649" i="3"/>
  <c r="AB649" i="3" s="1"/>
  <c r="Q712" i="3"/>
  <c r="AC712" i="3" s="1"/>
  <c r="Q583" i="3"/>
  <c r="AB583" i="3" s="1"/>
  <c r="Q541" i="3"/>
  <c r="AB541" i="3" s="1"/>
  <c r="K1011" i="3"/>
  <c r="L1011" i="3"/>
  <c r="Q196" i="3"/>
  <c r="AC196" i="3" s="1"/>
  <c r="Q48" i="3"/>
  <c r="AB48" i="3" s="1"/>
  <c r="N1011" i="3"/>
  <c r="Q360" i="3"/>
  <c r="AC360" i="3" s="1"/>
  <c r="O1011" i="3"/>
  <c r="Q566" i="3"/>
  <c r="AC566" i="3" s="1"/>
  <c r="Q686" i="3"/>
  <c r="AB686" i="3" s="1"/>
  <c r="Z370" i="3"/>
  <c r="Q622" i="3"/>
  <c r="AB622" i="3" s="1"/>
  <c r="Q667" i="3"/>
  <c r="AB667" i="3" s="1"/>
  <c r="Q723" i="3"/>
  <c r="AC723" i="3" s="1"/>
  <c r="Z909" i="3"/>
  <c r="Z910" i="3" s="1"/>
  <c r="Z47" i="3"/>
  <c r="Q601" i="3"/>
  <c r="AB601" i="3" s="1"/>
  <c r="Q645" i="3"/>
  <c r="AB645" i="3" s="1"/>
  <c r="Q715" i="3"/>
  <c r="AB715" i="3" s="1"/>
  <c r="W1011" i="3"/>
  <c r="Q477" i="3"/>
  <c r="AB477" i="3" s="1"/>
  <c r="Q689" i="3"/>
  <c r="AB689" i="3" s="1"/>
  <c r="Q652" i="3"/>
  <c r="AB652" i="3" s="1"/>
  <c r="Z283" i="3"/>
  <c r="Z275" i="3"/>
  <c r="Q616" i="3"/>
  <c r="AB616" i="3" s="1"/>
  <c r="Q675" i="3"/>
  <c r="AB675" i="3" s="1"/>
  <c r="Z296" i="3"/>
  <c r="Z690" i="3"/>
  <c r="Q475" i="3"/>
  <c r="AB475" i="3" s="1"/>
  <c r="Z268" i="3"/>
  <c r="Q980" i="3"/>
  <c r="AC980" i="3" s="1"/>
  <c r="Q703" i="3"/>
  <c r="AB703" i="3" s="1"/>
  <c r="Q458" i="3"/>
  <c r="AB458" i="3" s="1"/>
  <c r="Q538" i="3"/>
  <c r="AB538" i="3" s="1"/>
  <c r="Q631" i="3"/>
  <c r="AB631" i="3" s="1"/>
  <c r="Z911" i="3"/>
  <c r="Z912" i="3" s="1"/>
  <c r="Q912" i="3"/>
  <c r="AB912" i="3" s="1"/>
  <c r="Z1004" i="3"/>
  <c r="Z1005" i="3" s="1"/>
  <c r="Q1005" i="3"/>
  <c r="AC1005" i="3" s="1"/>
  <c r="Q497" i="3"/>
  <c r="AB497" i="3" s="1"/>
  <c r="Q1003" i="3"/>
  <c r="AC1003" i="3" s="1"/>
  <c r="P1011" i="3"/>
  <c r="Z438" i="3"/>
  <c r="Z669" i="3"/>
  <c r="Q959" i="3"/>
  <c r="AB959" i="3" s="1"/>
  <c r="Q68" i="3"/>
  <c r="AB68" i="3" s="1"/>
  <c r="Q86" i="3"/>
  <c r="AB86" i="3" s="1"/>
  <c r="Q92" i="3"/>
  <c r="AC92" i="3" s="1"/>
  <c r="Q103" i="3"/>
  <c r="AB103" i="3" s="1"/>
  <c r="Q106" i="3"/>
  <c r="AC106" i="3" s="1"/>
  <c r="Q130" i="3"/>
  <c r="AC130" i="3" s="1"/>
  <c r="Q160" i="3"/>
  <c r="AC160" i="3" s="1"/>
  <c r="Q232" i="3"/>
  <c r="AC232" i="3" s="1"/>
  <c r="Q267" i="3"/>
  <c r="AB267" i="3" s="1"/>
  <c r="Q298" i="3"/>
  <c r="AB298" i="3" s="1"/>
  <c r="Q329" i="3"/>
  <c r="AB329" i="3" s="1"/>
  <c r="Q391" i="3"/>
  <c r="AB391" i="3" s="1"/>
  <c r="Q422" i="3"/>
  <c r="AC422" i="3" s="1"/>
  <c r="Q453" i="3"/>
  <c r="AB453" i="3" s="1"/>
  <c r="Q535" i="3"/>
  <c r="AC535" i="3" s="1"/>
  <c r="Q580" i="3"/>
  <c r="Q614" i="3"/>
  <c r="AB614" i="3" s="1"/>
  <c r="Q624" i="3"/>
  <c r="AB624" i="3" s="1"/>
  <c r="Q663" i="3"/>
  <c r="AB663" i="3" s="1"/>
  <c r="Q678" i="3"/>
  <c r="AC678" i="3" s="1"/>
  <c r="Q697" i="3"/>
  <c r="AB697" i="3" s="1"/>
  <c r="R1011" i="3"/>
  <c r="Q495" i="3"/>
  <c r="AB495" i="3" s="1"/>
  <c r="Z1006" i="3"/>
  <c r="Q1008" i="3"/>
  <c r="AB1008" i="3" s="1"/>
  <c r="S1011" i="3"/>
  <c r="Q469" i="3"/>
  <c r="AB469" i="3" s="1"/>
  <c r="Q559" i="3"/>
  <c r="AB559" i="3" s="1"/>
  <c r="Q730" i="3"/>
  <c r="AB730" i="3" s="1"/>
  <c r="Z913" i="3"/>
  <c r="Q915" i="3"/>
  <c r="AB915" i="3" s="1"/>
  <c r="T1011" i="3"/>
  <c r="Q523" i="3"/>
  <c r="AB523" i="3" s="1"/>
  <c r="Q950" i="3"/>
  <c r="AC950" i="3" s="1"/>
  <c r="Z897" i="3"/>
  <c r="Q1010" i="3"/>
  <c r="AB1010" i="3" s="1"/>
  <c r="U1011" i="3"/>
  <c r="Q489" i="3"/>
  <c r="AC489" i="3" s="1"/>
  <c r="Q745" i="3"/>
  <c r="AC745" i="3" s="1"/>
  <c r="Z377" i="3"/>
  <c r="Q512" i="3"/>
  <c r="AC512" i="3" s="1"/>
  <c r="Z731" i="3"/>
  <c r="Q733" i="3"/>
  <c r="AC733" i="3" s="1"/>
  <c r="Z877" i="3"/>
  <c r="X1011" i="3"/>
  <c r="Q485" i="3"/>
  <c r="AB485" i="3" s="1"/>
  <c r="Z50" i="3"/>
  <c r="Q908" i="3"/>
  <c r="AC908" i="3" s="1"/>
  <c r="Y1011" i="3"/>
  <c r="Q464" i="3"/>
  <c r="AC464" i="3" s="1"/>
  <c r="Q554" i="3"/>
  <c r="AB554" i="3" s="1"/>
  <c r="AC42" i="3"/>
  <c r="AD42" i="3" s="1"/>
  <c r="Q505" i="3"/>
  <c r="AC505" i="3" s="1"/>
  <c r="Q990" i="3"/>
  <c r="AC990" i="3" s="1"/>
  <c r="Q557" i="3"/>
  <c r="AB557" i="3" s="1"/>
  <c r="Q992" i="3"/>
  <c r="AB992" i="3" s="1"/>
  <c r="Q735" i="3"/>
  <c r="AB735" i="3" s="1"/>
  <c r="Q969" i="3"/>
  <c r="AC969" i="3" s="1"/>
  <c r="AC34" i="3"/>
  <c r="AD34" i="3" s="1"/>
  <c r="Q571" i="3"/>
  <c r="AB571" i="3" s="1"/>
  <c r="Q599" i="3"/>
  <c r="AC599" i="3" s="1"/>
  <c r="Q608" i="3"/>
  <c r="AC608" i="3" s="1"/>
  <c r="Q619" i="3"/>
  <c r="AC619" i="3" s="1"/>
  <c r="Q671" i="3"/>
  <c r="AB671" i="3" s="1"/>
  <c r="V1011" i="3"/>
  <c r="Q946" i="3"/>
  <c r="AB946" i="3" s="1"/>
  <c r="Q973" i="3"/>
  <c r="AC973" i="3" s="1"/>
  <c r="Q462" i="3"/>
  <c r="AB462" i="3" s="1"/>
  <c r="Q548" i="3"/>
  <c r="AC548" i="3" s="1"/>
  <c r="Q637" i="3"/>
  <c r="AB637" i="3" s="1"/>
  <c r="Z379" i="3"/>
  <c r="Q502" i="3"/>
  <c r="AC502" i="3" s="1"/>
  <c r="Z846" i="3"/>
  <c r="Z514" i="3"/>
  <c r="Z26" i="3"/>
  <c r="Z126" i="3"/>
  <c r="Z67" i="3"/>
  <c r="Z687" i="3"/>
  <c r="Z186" i="3"/>
  <c r="Z751" i="3"/>
  <c r="Z408" i="3"/>
  <c r="Z701" i="3"/>
  <c r="Z803" i="3"/>
  <c r="Z230" i="3"/>
  <c r="Z991" i="3"/>
  <c r="Z992" i="3" s="1"/>
  <c r="Z312" i="3"/>
  <c r="Z848" i="3"/>
  <c r="Z726" i="3"/>
  <c r="Z42" i="3"/>
  <c r="Z145" i="3"/>
  <c r="Z152" i="3"/>
  <c r="Z135" i="3"/>
  <c r="Z474" i="3"/>
  <c r="Z208" i="3"/>
  <c r="Z353" i="3"/>
  <c r="Z765" i="3"/>
  <c r="Z972" i="3"/>
  <c r="Z21" i="3"/>
  <c r="Z34" i="3"/>
  <c r="Z845" i="3"/>
  <c r="Z218" i="3"/>
  <c r="Z982" i="3"/>
  <c r="Z889" i="3"/>
  <c r="Z17" i="3"/>
  <c r="Z244" i="3"/>
  <c r="Z113" i="3"/>
  <c r="Z774" i="3"/>
  <c r="AB17" i="3"/>
  <c r="AD17" i="3" s="1"/>
  <c r="Z763" i="3"/>
  <c r="Z639" i="3"/>
  <c r="Z294" i="3"/>
  <c r="Z841" i="3"/>
  <c r="Z400" i="3"/>
  <c r="Z876" i="3"/>
  <c r="Z764" i="3"/>
  <c r="Z392" i="3"/>
  <c r="Z672" i="3"/>
  <c r="Z220" i="3"/>
  <c r="Z721" i="3"/>
  <c r="Z181" i="3"/>
  <c r="Z108" i="3"/>
  <c r="Z587" i="3"/>
  <c r="Z878" i="3"/>
  <c r="Z896" i="3"/>
  <c r="Z789" i="3"/>
  <c r="Z132" i="3"/>
  <c r="Z904" i="3"/>
  <c r="Z749" i="3"/>
  <c r="AC43" i="3"/>
  <c r="AD43" i="3" s="1"/>
  <c r="Z1007" i="3"/>
  <c r="Z309" i="3"/>
  <c r="Z166" i="3"/>
  <c r="Z247" i="3"/>
  <c r="Z373" i="3"/>
  <c r="Z797" i="3"/>
  <c r="Z756" i="3"/>
  <c r="Z819" i="3"/>
  <c r="Z651" i="3"/>
  <c r="Z409" i="3"/>
  <c r="Z527" i="3"/>
  <c r="Z609" i="3"/>
  <c r="Z264" i="3"/>
  <c r="Z147" i="3"/>
  <c r="Z837" i="3"/>
  <c r="Z994" i="3"/>
  <c r="Z914" i="3"/>
  <c r="Z429" i="3"/>
  <c r="Z144" i="3"/>
  <c r="Z498" i="3"/>
  <c r="Z540" i="3"/>
  <c r="Z591" i="3"/>
  <c r="Z962" i="3"/>
  <c r="Z598" i="3"/>
  <c r="Z465" i="3"/>
  <c r="Z466" i="3" s="1"/>
  <c r="Z61" i="3"/>
  <c r="Z359" i="3"/>
  <c r="Z604" i="3"/>
  <c r="Z700" i="3"/>
  <c r="Z662" i="3"/>
  <c r="Z70" i="3"/>
  <c r="Z849" i="3"/>
  <c r="Z481" i="3"/>
  <c r="Z758" i="3"/>
  <c r="Z410" i="3"/>
  <c r="Z490" i="3"/>
  <c r="Z573" i="3"/>
  <c r="Z341" i="3"/>
  <c r="Z856" i="3"/>
  <c r="Z957" i="3"/>
  <c r="Z773" i="3"/>
  <c r="Z76" i="3"/>
  <c r="Z813" i="3"/>
  <c r="Z402" i="3"/>
  <c r="AC41" i="3"/>
  <c r="Z107" i="3"/>
  <c r="Z362" i="3"/>
  <c r="AC18" i="3"/>
  <c r="AD18" i="3" s="1"/>
  <c r="AC14" i="3"/>
  <c r="Z668" i="3"/>
  <c r="Z550" i="3"/>
  <c r="Z852" i="3"/>
  <c r="Z256" i="3"/>
  <c r="Z189" i="3"/>
  <c r="Z875" i="3"/>
  <c r="Z417" i="3"/>
  <c r="AC30" i="3"/>
  <c r="AD30" i="3" s="1"/>
  <c r="Z374" i="3"/>
  <c r="Z195" i="3"/>
  <c r="Z233" i="3"/>
  <c r="Z524" i="3"/>
  <c r="Z724" i="3"/>
  <c r="Z584" i="3"/>
  <c r="Z642" i="3"/>
  <c r="Z793" i="3"/>
  <c r="Z769" i="3"/>
  <c r="Z900" i="3"/>
  <c r="Z65" i="3"/>
  <c r="Z229" i="3"/>
  <c r="Z529" i="3"/>
  <c r="Z172" i="3"/>
  <c r="AC38" i="3"/>
  <c r="Z224" i="3"/>
  <c r="Z504" i="3"/>
  <c r="Z636" i="3"/>
  <c r="Z324" i="3"/>
  <c r="Z192" i="3"/>
  <c r="Z799" i="3"/>
  <c r="Z670" i="3"/>
  <c r="Z44" i="3"/>
  <c r="Z858" i="3"/>
  <c r="Z885" i="3"/>
  <c r="Z146" i="3"/>
  <c r="Z419" i="3"/>
  <c r="Z968" i="3"/>
  <c r="Z790" i="3"/>
  <c r="Z16" i="3"/>
  <c r="Z424" i="3"/>
  <c r="Z706" i="3"/>
  <c r="Z276" i="3"/>
  <c r="Z263" i="3"/>
  <c r="Z295" i="3"/>
  <c r="AB14" i="3"/>
  <c r="Z825" i="3"/>
  <c r="Z237" i="3"/>
  <c r="Z647" i="3"/>
  <c r="Z77" i="3"/>
  <c r="Z961" i="3"/>
  <c r="Z326" i="3"/>
  <c r="Z791" i="3"/>
  <c r="Z949" i="3"/>
  <c r="AB33" i="3"/>
  <c r="Z421" i="3"/>
  <c r="Z898" i="3"/>
  <c r="Z985" i="3"/>
  <c r="Z266" i="3"/>
  <c r="Z423" i="3"/>
  <c r="Z127" i="3"/>
  <c r="Z234" i="3"/>
  <c r="Z902" i="3"/>
  <c r="Z613" i="3"/>
  <c r="Z614" i="3" s="1"/>
  <c r="Z433" i="3"/>
  <c r="Z59" i="3"/>
  <c r="Z435" i="3"/>
  <c r="AC33" i="3"/>
  <c r="Z101" i="3"/>
  <c r="Z806" i="3"/>
  <c r="Z555" i="3"/>
  <c r="Z257" i="3"/>
  <c r="Z590" i="3"/>
  <c r="Z369" i="3"/>
  <c r="Z209" i="3"/>
  <c r="Z530" i="3"/>
  <c r="Z755" i="3"/>
  <c r="AC16" i="3"/>
  <c r="AD16" i="3" s="1"/>
  <c r="Z525" i="3"/>
  <c r="Z665" i="3"/>
  <c r="Z744" i="3"/>
  <c r="Z520" i="3"/>
  <c r="Z385" i="3"/>
  <c r="Z355" i="3"/>
  <c r="Z249" i="3"/>
  <c r="Z148" i="3"/>
  <c r="Z219" i="3"/>
  <c r="Z72" i="3"/>
  <c r="Z199" i="3"/>
  <c r="Z461" i="3"/>
  <c r="Z462" i="3" s="1"/>
  <c r="Z563" i="3"/>
  <c r="Z633" i="3"/>
  <c r="Z45" i="3"/>
  <c r="Z378" i="3"/>
  <c r="Z743" i="3"/>
  <c r="Z677" i="3"/>
  <c r="Z173" i="3"/>
  <c r="Z191" i="3"/>
  <c r="Z975" i="3"/>
  <c r="Z64" i="3"/>
  <c r="Z325" i="3"/>
  <c r="Z418" i="3"/>
  <c r="Z635" i="3"/>
  <c r="Z20" i="3"/>
  <c r="Z863" i="3"/>
  <c r="Z18" i="3"/>
  <c r="Z66" i="3"/>
  <c r="Z574" i="3"/>
  <c r="Z69" i="3"/>
  <c r="Z983" i="3"/>
  <c r="Z650" i="3"/>
  <c r="Z431" i="3"/>
  <c r="Z532" i="3"/>
  <c r="AB41" i="3"/>
  <c r="AB38" i="3"/>
  <c r="Z187" i="3"/>
  <c r="Z1000" i="3"/>
  <c r="Z792" i="3"/>
  <c r="Z200" i="3"/>
  <c r="Z136" i="3"/>
  <c r="Z779" i="3"/>
  <c r="Z125" i="3"/>
  <c r="Z434" i="3"/>
  <c r="Z820" i="3"/>
  <c r="T916" i="2"/>
  <c r="N916" i="2"/>
  <c r="X916" i="2"/>
  <c r="K916" i="2"/>
  <c r="W916" i="2"/>
  <c r="R916" i="2"/>
  <c r="Q664" i="2"/>
  <c r="AB664" i="2" s="1"/>
  <c r="L916" i="2"/>
  <c r="M916" i="2"/>
  <c r="Q611" i="2"/>
  <c r="O916" i="2"/>
  <c r="S916" i="2"/>
  <c r="P916" i="2"/>
  <c r="U916" i="2"/>
  <c r="Q552" i="2"/>
  <c r="AC552" i="2" s="1"/>
  <c r="Q900" i="2"/>
  <c r="AB900" i="2" s="1"/>
  <c r="V916" i="2"/>
  <c r="Q437" i="2"/>
  <c r="AB437" i="2" s="1"/>
  <c r="Q915" i="2"/>
  <c r="Z231" i="2"/>
  <c r="AC68" i="2"/>
  <c r="AD68" i="2" s="1"/>
  <c r="AB559" i="2"/>
  <c r="AB360" i="2"/>
  <c r="AB864" i="2"/>
  <c r="AD864" i="2" s="1"/>
  <c r="AC809" i="2"/>
  <c r="AD809" i="2" s="1"/>
  <c r="AC174" i="2"/>
  <c r="AD174" i="2" s="1"/>
  <c r="AB406" i="2"/>
  <c r="AB776" i="2"/>
  <c r="AD776" i="2" s="1"/>
  <c r="AC40" i="2"/>
  <c r="AD40" i="2" s="1"/>
  <c r="AB500" i="2"/>
  <c r="AD500" i="2" s="1"/>
  <c r="AC403" i="2"/>
  <c r="AD403" i="2" s="1"/>
  <c r="AC338" i="2"/>
  <c r="AC61" i="2"/>
  <c r="AC791" i="2"/>
  <c r="AD791" i="2" s="1"/>
  <c r="AB759" i="2"/>
  <c r="AD759" i="2" s="1"/>
  <c r="AC737" i="2"/>
  <c r="AD737" i="2" s="1"/>
  <c r="AB415" i="2"/>
  <c r="AD415" i="2" s="1"/>
  <c r="AC494" i="2"/>
  <c r="AD494" i="2" s="1"/>
  <c r="AC110" i="2"/>
  <c r="AD110" i="2" s="1"/>
  <c r="AC38" i="2"/>
  <c r="AD38" i="2" s="1"/>
  <c r="Z724" i="2"/>
  <c r="AC789" i="2"/>
  <c r="AD789" i="2" s="1"/>
  <c r="AC221" i="2"/>
  <c r="AC344" i="2"/>
  <c r="AD344" i="2" s="1"/>
  <c r="AC497" i="2"/>
  <c r="AD497" i="2" s="1"/>
  <c r="AB782" i="2"/>
  <c r="AD782" i="2" s="1"/>
  <c r="AB221" i="2"/>
  <c r="AB115" i="2"/>
  <c r="AD115" i="2" s="1"/>
  <c r="AC120" i="2"/>
  <c r="AD120" i="2" s="1"/>
  <c r="AB774" i="2"/>
  <c r="AD774" i="2" s="1"/>
  <c r="AB282" i="2"/>
  <c r="AD282" i="2" s="1"/>
  <c r="AC384" i="2"/>
  <c r="AD384" i="2" s="1"/>
  <c r="AC231" i="2"/>
  <c r="AD231" i="2" s="1"/>
  <c r="AB316" i="2"/>
  <c r="AD316" i="2" s="1"/>
  <c r="AC498" i="2"/>
  <c r="AD498" i="2" s="1"/>
  <c r="AB88" i="2"/>
  <c r="AD88" i="2" s="1"/>
  <c r="AC914" i="2"/>
  <c r="AD914" i="2" s="1"/>
  <c r="AB687" i="2"/>
  <c r="AD687" i="2" s="1"/>
  <c r="AC382" i="2"/>
  <c r="AD382" i="2" s="1"/>
  <c r="AB436" i="2"/>
  <c r="AD436" i="2" s="1"/>
  <c r="AC778" i="2"/>
  <c r="AD778" i="2" s="1"/>
  <c r="AB329" i="2"/>
  <c r="AD329" i="2" s="1"/>
  <c r="AC114" i="2"/>
  <c r="AD114" i="2" s="1"/>
  <c r="AC580" i="2"/>
  <c r="AD580" i="2" s="1"/>
  <c r="AC66" i="2"/>
  <c r="AD66" i="2" s="1"/>
  <c r="AB889" i="2"/>
  <c r="AD889" i="2" s="1"/>
  <c r="AC421" i="2"/>
  <c r="AD421" i="2" s="1"/>
  <c r="AC243" i="2"/>
  <c r="AD243" i="2" s="1"/>
  <c r="AB375" i="2"/>
  <c r="AD375" i="2" s="1"/>
  <c r="AC912" i="2"/>
  <c r="AD912" i="2" s="1"/>
  <c r="AB416" i="2"/>
  <c r="AD416" i="2" s="1"/>
  <c r="AB354" i="2"/>
  <c r="AD354" i="2" s="1"/>
  <c r="AB601" i="2"/>
  <c r="AD601" i="2" s="1"/>
  <c r="AC760" i="2"/>
  <c r="AD760" i="2" s="1"/>
  <c r="AC710" i="2"/>
  <c r="AD710" i="2" s="1"/>
  <c r="AC577" i="2"/>
  <c r="AD577" i="2" s="1"/>
  <c r="AC865" i="2"/>
  <c r="AD865" i="2" s="1"/>
  <c r="AC360" i="2"/>
  <c r="AC911" i="2"/>
  <c r="AD911" i="2" s="1"/>
  <c r="AB806" i="2"/>
  <c r="AD806" i="2" s="1"/>
  <c r="AB74" i="2"/>
  <c r="AD74" i="2" s="1"/>
  <c r="Z416" i="2"/>
  <c r="AB253" i="2"/>
  <c r="AC906" i="2"/>
  <c r="AD906" i="2" s="1"/>
  <c r="AB519" i="2"/>
  <c r="AD519" i="2" s="1"/>
  <c r="AC860" i="2"/>
  <c r="AD860" i="2" s="1"/>
  <c r="AC122" i="2"/>
  <c r="AD122" i="2" s="1"/>
  <c r="AB58" i="2"/>
  <c r="AD58" i="2" s="1"/>
  <c r="AC753" i="2"/>
  <c r="AD753" i="2" s="1"/>
  <c r="AC542" i="2"/>
  <c r="AD542" i="2" s="1"/>
  <c r="AC623" i="2"/>
  <c r="AD623" i="2" s="1"/>
  <c r="AC559" i="2"/>
  <c r="AC262" i="2"/>
  <c r="AD262" i="2" s="1"/>
  <c r="AC902" i="2"/>
  <c r="AC870" i="2"/>
  <c r="AD870" i="2" s="1"/>
  <c r="AC335" i="2"/>
  <c r="AD335" i="2" s="1"/>
  <c r="AB51" i="2"/>
  <c r="AD51" i="2" s="1"/>
  <c r="AB331" i="2"/>
  <c r="AD331" i="2" s="1"/>
  <c r="AB902" i="2"/>
  <c r="AC148" i="2"/>
  <c r="AD148" i="2" s="1"/>
  <c r="AC311" i="2"/>
  <c r="AD311" i="2" s="1"/>
  <c r="AC280" i="2"/>
  <c r="AB39" i="2"/>
  <c r="AD39" i="2" s="1"/>
  <c r="AC87" i="2"/>
  <c r="AD87" i="2" s="1"/>
  <c r="AB792" i="2"/>
  <c r="AD792" i="2" s="1"/>
  <c r="AB280" i="2"/>
  <c r="AC741" i="2"/>
  <c r="AD741" i="2" s="1"/>
  <c r="AB141" i="2"/>
  <c r="AD141" i="2" s="1"/>
  <c r="AB548" i="2"/>
  <c r="AD548" i="2" s="1"/>
  <c r="AC869" i="2"/>
  <c r="AD869" i="2" s="1"/>
  <c r="AB196" i="2"/>
  <c r="AD196" i="2" s="1"/>
  <c r="AB89" i="2"/>
  <c r="AC89" i="2"/>
  <c r="AB342" i="2"/>
  <c r="AC342" i="2"/>
  <c r="AC904" i="2"/>
  <c r="AB904" i="2"/>
  <c r="AB219" i="2"/>
  <c r="AC219" i="2"/>
  <c r="AB722" i="2"/>
  <c r="AC722" i="2"/>
  <c r="AB808" i="2"/>
  <c r="AC808" i="2"/>
  <c r="AB96" i="2"/>
  <c r="AC96" i="2"/>
  <c r="AB359" i="2"/>
  <c r="AC359" i="2"/>
  <c r="Z874" i="2"/>
  <c r="AB874" i="2"/>
  <c r="AC874" i="2"/>
  <c r="AB140" i="2"/>
  <c r="AC140" i="2"/>
  <c r="AB405" i="2"/>
  <c r="AC405" i="2"/>
  <c r="AB862" i="2"/>
  <c r="AC862" i="2"/>
  <c r="AB209" i="2"/>
  <c r="AC209" i="2"/>
  <c r="AC694" i="2"/>
  <c r="AB694" i="2"/>
  <c r="Z803" i="2"/>
  <c r="AB803" i="2"/>
  <c r="AC803" i="2"/>
  <c r="AB94" i="2"/>
  <c r="AC94" i="2"/>
  <c r="AB357" i="2"/>
  <c r="AC357" i="2"/>
  <c r="AB29" i="2"/>
  <c r="AC29" i="2"/>
  <c r="AB237" i="2"/>
  <c r="AC237" i="2"/>
  <c r="AC738" i="2"/>
  <c r="AB738" i="2"/>
  <c r="AB810" i="2"/>
  <c r="AC810" i="2"/>
  <c r="AB374" i="2"/>
  <c r="AC374" i="2"/>
  <c r="AB876" i="2"/>
  <c r="AC876" i="2"/>
  <c r="Z151" i="2"/>
  <c r="AB151" i="2"/>
  <c r="AC151" i="2"/>
  <c r="AB420" i="2"/>
  <c r="AC420" i="2"/>
  <c r="AB877" i="2"/>
  <c r="AC877" i="2"/>
  <c r="AB210" i="2"/>
  <c r="AC210" i="2"/>
  <c r="AB709" i="2"/>
  <c r="AC709" i="2"/>
  <c r="Z136" i="2"/>
  <c r="AB136" i="2"/>
  <c r="AC136" i="2"/>
  <c r="AC295" i="2"/>
  <c r="AB295" i="2"/>
  <c r="AB562" i="2"/>
  <c r="AC562" i="2"/>
  <c r="AB638" i="2"/>
  <c r="AC638" i="2"/>
  <c r="Z147" i="2"/>
  <c r="AB147" i="2"/>
  <c r="AC147" i="2"/>
  <c r="AB310" i="2"/>
  <c r="AC310" i="2"/>
  <c r="AB398" i="2"/>
  <c r="AC398" i="2"/>
  <c r="AB593" i="2"/>
  <c r="AC593" i="2"/>
  <c r="AB109" i="2"/>
  <c r="AC109" i="2"/>
  <c r="AB429" i="2"/>
  <c r="AC429" i="2"/>
  <c r="Z853" i="2"/>
  <c r="AB853" i="2"/>
  <c r="AC853" i="2"/>
  <c r="AB535" i="2"/>
  <c r="AC535" i="2"/>
  <c r="AB608" i="2"/>
  <c r="AC608" i="2"/>
  <c r="AB883" i="2"/>
  <c r="AC883" i="2"/>
  <c r="AB364" i="2"/>
  <c r="AC364" i="2"/>
  <c r="AB667" i="2"/>
  <c r="AC667" i="2"/>
  <c r="AB228" i="2"/>
  <c r="AC228" i="2"/>
  <c r="AC590" i="2"/>
  <c r="AB590" i="2"/>
  <c r="AB826" i="2"/>
  <c r="AC826" i="2"/>
  <c r="AB246" i="2"/>
  <c r="AC246" i="2"/>
  <c r="AB502" i="2"/>
  <c r="AC502" i="2"/>
  <c r="AB699" i="2"/>
  <c r="AC699" i="2"/>
  <c r="AB230" i="2"/>
  <c r="AC230" i="2"/>
  <c r="AB620" i="2"/>
  <c r="AC620" i="2"/>
  <c r="Z108" i="2"/>
  <c r="AB108" i="2"/>
  <c r="AC108" i="2"/>
  <c r="AB413" i="2"/>
  <c r="AC413" i="2"/>
  <c r="AB621" i="2"/>
  <c r="AC621" i="2"/>
  <c r="AB134" i="2"/>
  <c r="AC134" i="2"/>
  <c r="AB456" i="2"/>
  <c r="AC456" i="2"/>
  <c r="Z456" i="2"/>
  <c r="AB636" i="2"/>
  <c r="AD636" i="2" s="1"/>
  <c r="AB526" i="2"/>
  <c r="AC526" i="2"/>
  <c r="AB787" i="2"/>
  <c r="AC787" i="2"/>
  <c r="AB896" i="2"/>
  <c r="AC896" i="2"/>
  <c r="AB258" i="2"/>
  <c r="AC258" i="2"/>
  <c r="AB457" i="2"/>
  <c r="AC457" i="2"/>
  <c r="AB538" i="2"/>
  <c r="AC538" i="2"/>
  <c r="AB612" i="2"/>
  <c r="AC612" i="2"/>
  <c r="AB884" i="2"/>
  <c r="AC884" i="2"/>
  <c r="AB379" i="2"/>
  <c r="AC379" i="2"/>
  <c r="AB682" i="2"/>
  <c r="AC682" i="2"/>
  <c r="AB245" i="2"/>
  <c r="AC245" i="2"/>
  <c r="AB598" i="2"/>
  <c r="AC598" i="2"/>
  <c r="AB828" i="2"/>
  <c r="AC828" i="2"/>
  <c r="AB261" i="2"/>
  <c r="AC261" i="2"/>
  <c r="AB506" i="2"/>
  <c r="AC506" i="2"/>
  <c r="AC715" i="2"/>
  <c r="AB715" i="2"/>
  <c r="AC247" i="2"/>
  <c r="AB247" i="2"/>
  <c r="AB633" i="2"/>
  <c r="AC633" i="2"/>
  <c r="AB133" i="2"/>
  <c r="AC133" i="2"/>
  <c r="AB564" i="2"/>
  <c r="AC564" i="2"/>
  <c r="Z564" i="2"/>
  <c r="AC317" i="2"/>
  <c r="AB317" i="2"/>
  <c r="AC537" i="2"/>
  <c r="AB537" i="2"/>
  <c r="Z790" i="2"/>
  <c r="AB790" i="2"/>
  <c r="AC790" i="2"/>
  <c r="Z897" i="2"/>
  <c r="AC897" i="2"/>
  <c r="AB897" i="2"/>
  <c r="AB273" i="2"/>
  <c r="AC273" i="2"/>
  <c r="AB458" i="2"/>
  <c r="AC458" i="2"/>
  <c r="AB431" i="2"/>
  <c r="AC431" i="2"/>
  <c r="Z14" i="2"/>
  <c r="AB14" i="2"/>
  <c r="AC14" i="2"/>
  <c r="Z332" i="2"/>
  <c r="AB332" i="2"/>
  <c r="AC332" i="2"/>
  <c r="AB805" i="2"/>
  <c r="AC805" i="2"/>
  <c r="Z805" i="2"/>
  <c r="AB841" i="2"/>
  <c r="AC841" i="2"/>
  <c r="AC238" i="2"/>
  <c r="AD238" i="2" s="1"/>
  <c r="AC754" i="2"/>
  <c r="AD754" i="2" s="1"/>
  <c r="AB387" i="2"/>
  <c r="AD387" i="2" s="1"/>
  <c r="AC267" i="2"/>
  <c r="AD267" i="2" s="1"/>
  <c r="AC628" i="2"/>
  <c r="AD628" i="2" s="1"/>
  <c r="AC661" i="2"/>
  <c r="AD661" i="2" s="1"/>
  <c r="AC483" i="2"/>
  <c r="AD483" i="2" s="1"/>
  <c r="AB353" i="2"/>
  <c r="AD353" i="2" s="1"/>
  <c r="AC650" i="2"/>
  <c r="AD650" i="2" s="1"/>
  <c r="AB772" i="2"/>
  <c r="AD772" i="2" s="1"/>
  <c r="AC67" i="2"/>
  <c r="AB67" i="2"/>
  <c r="AB377" i="2"/>
  <c r="AC377" i="2"/>
  <c r="Z587" i="2"/>
  <c r="AC587" i="2"/>
  <c r="Z814" i="2"/>
  <c r="AB814" i="2"/>
  <c r="AC814" i="2"/>
  <c r="Z15" i="2"/>
  <c r="AB15" i="2"/>
  <c r="AC15" i="2"/>
  <c r="AB318" i="2"/>
  <c r="AC318" i="2"/>
  <c r="AB467" i="2"/>
  <c r="AC467" i="2"/>
  <c r="AB553" i="2"/>
  <c r="AC553" i="2"/>
  <c r="Z630" i="2"/>
  <c r="AC630" i="2"/>
  <c r="AD630" i="2" s="1"/>
  <c r="Z424" i="2"/>
  <c r="AB424" i="2"/>
  <c r="AC424" i="2"/>
  <c r="AB729" i="2"/>
  <c r="AC729" i="2"/>
  <c r="AB290" i="2"/>
  <c r="AC290" i="2"/>
  <c r="AB609" i="2"/>
  <c r="AC609" i="2"/>
  <c r="AB861" i="2"/>
  <c r="AC861" i="2"/>
  <c r="AC306" i="2"/>
  <c r="AB306" i="2"/>
  <c r="AB529" i="2"/>
  <c r="AC529" i="2"/>
  <c r="AB838" i="2"/>
  <c r="AC838" i="2"/>
  <c r="AB653" i="2"/>
  <c r="AC653" i="2"/>
  <c r="AB179" i="2"/>
  <c r="AC179" i="2"/>
  <c r="AB446" i="2"/>
  <c r="AC446" i="2"/>
  <c r="Z643" i="2"/>
  <c r="AB643" i="2"/>
  <c r="AC643" i="2"/>
  <c r="AB55" i="2"/>
  <c r="AC55" i="2"/>
  <c r="AB355" i="2"/>
  <c r="AC355" i="2"/>
  <c r="AC573" i="2"/>
  <c r="AB573" i="2"/>
  <c r="AB673" i="2"/>
  <c r="AB200" i="2"/>
  <c r="AC200" i="2"/>
  <c r="AB402" i="2"/>
  <c r="AC402" i="2"/>
  <c r="AB268" i="2"/>
  <c r="AC268" i="2"/>
  <c r="Z777" i="2"/>
  <c r="AB777" i="2"/>
  <c r="AC777" i="2"/>
  <c r="AB150" i="2"/>
  <c r="AC150" i="2"/>
  <c r="AB887" i="2"/>
  <c r="AC887" i="2"/>
  <c r="AB186" i="2"/>
  <c r="AC186" i="2"/>
  <c r="AB908" i="2"/>
  <c r="AC908" i="2"/>
  <c r="AC863" i="2"/>
  <c r="AD863" i="2" s="1"/>
  <c r="AC205" i="2"/>
  <c r="AD205" i="2" s="1"/>
  <c r="AC736" i="2"/>
  <c r="AD736" i="2" s="1"/>
  <c r="AC296" i="2"/>
  <c r="AC111" i="2"/>
  <c r="AD111" i="2" s="1"/>
  <c r="AC400" i="2"/>
  <c r="AD400" i="2" s="1"/>
  <c r="AC82" i="2"/>
  <c r="AD82" i="2" s="1"/>
  <c r="AB198" i="2"/>
  <c r="AD198" i="2" s="1"/>
  <c r="AC905" i="2"/>
  <c r="AB898" i="2"/>
  <c r="AC898" i="2"/>
  <c r="AB837" i="2"/>
  <c r="AC837" i="2"/>
  <c r="Z634" i="2"/>
  <c r="AC634" i="2"/>
  <c r="AB25" i="2"/>
  <c r="AC25" i="2"/>
  <c r="Z325" i="2"/>
  <c r="AB325" i="2"/>
  <c r="AC325" i="2"/>
  <c r="AB165" i="2"/>
  <c r="AC165" i="2"/>
  <c r="AB477" i="2"/>
  <c r="AC477" i="2"/>
  <c r="AB112" i="2"/>
  <c r="AC112" i="2"/>
  <c r="AB30" i="2"/>
  <c r="AC30" i="2"/>
  <c r="AB755" i="2"/>
  <c r="AC755" i="2"/>
  <c r="Z222" i="2"/>
  <c r="AC222" i="2"/>
  <c r="AC816" i="2"/>
  <c r="AD816" i="2" s="1"/>
  <c r="AB49" i="2"/>
  <c r="AC49" i="2"/>
  <c r="AC362" i="2"/>
  <c r="AB362" i="2"/>
  <c r="AB566" i="2"/>
  <c r="AC566" i="2"/>
  <c r="Z812" i="2"/>
  <c r="AC812" i="2"/>
  <c r="AB812" i="2"/>
  <c r="Z910" i="2"/>
  <c r="AB910" i="2"/>
  <c r="AC910" i="2"/>
  <c r="AB303" i="2"/>
  <c r="AC303" i="2"/>
  <c r="Z551" i="2"/>
  <c r="AB551" i="2"/>
  <c r="AC551" i="2"/>
  <c r="AB625" i="2"/>
  <c r="AC625" i="2"/>
  <c r="AB18" i="2"/>
  <c r="AC18" i="2"/>
  <c r="AB409" i="2"/>
  <c r="AC409" i="2"/>
  <c r="AB713" i="2"/>
  <c r="AC713" i="2"/>
  <c r="AC275" i="2"/>
  <c r="AB275" i="2"/>
  <c r="AB849" i="2"/>
  <c r="AC849" i="2"/>
  <c r="AB291" i="2"/>
  <c r="AC291" i="2"/>
  <c r="AB524" i="2"/>
  <c r="AC524" i="2"/>
  <c r="AB277" i="2"/>
  <c r="AC277" i="2"/>
  <c r="AB162" i="2"/>
  <c r="AC162" i="2"/>
  <c r="AB642" i="2"/>
  <c r="AC642" i="2"/>
  <c r="AB41" i="2"/>
  <c r="AC41" i="2"/>
  <c r="AB340" i="2"/>
  <c r="AC340" i="2"/>
  <c r="Z571" i="2"/>
  <c r="AB571" i="2"/>
  <c r="AC571" i="2"/>
  <c r="AB651" i="2"/>
  <c r="AC651" i="2"/>
  <c r="AB486" i="2"/>
  <c r="AC486" i="2"/>
  <c r="AB807" i="2"/>
  <c r="AC807" i="2"/>
  <c r="AB119" i="2"/>
  <c r="AC119" i="2"/>
  <c r="AB44" i="2"/>
  <c r="AC44" i="2"/>
  <c r="AB775" i="2"/>
  <c r="AC775" i="2"/>
  <c r="AB139" i="2"/>
  <c r="AC139" i="2"/>
  <c r="AB404" i="2"/>
  <c r="AC404" i="2"/>
  <c r="AB173" i="2"/>
  <c r="AC173" i="2"/>
  <c r="AB392" i="2"/>
  <c r="AC392" i="2"/>
  <c r="AB617" i="2"/>
  <c r="AC617" i="2"/>
  <c r="AB817" i="2"/>
  <c r="AC817" i="2"/>
  <c r="AB16" i="2"/>
  <c r="AC16" i="2"/>
  <c r="Z333" i="2"/>
  <c r="AB333" i="2"/>
  <c r="AC333" i="2"/>
  <c r="AB470" i="2"/>
  <c r="AC470" i="2"/>
  <c r="AB561" i="2"/>
  <c r="AC561" i="2"/>
  <c r="AB637" i="2"/>
  <c r="AC637" i="2"/>
  <c r="Z100" i="2"/>
  <c r="AB100" i="2"/>
  <c r="AC100" i="2"/>
  <c r="AB453" i="2"/>
  <c r="AC453" i="2"/>
  <c r="AB746" i="2"/>
  <c r="AC746" i="2"/>
  <c r="AB305" i="2"/>
  <c r="AC305" i="2"/>
  <c r="AB867" i="2"/>
  <c r="AC867" i="2"/>
  <c r="AB321" i="2"/>
  <c r="AC321" i="2"/>
  <c r="AB850" i="2"/>
  <c r="AC850" i="2"/>
  <c r="AB307" i="2"/>
  <c r="AC307" i="2"/>
  <c r="AB660" i="2"/>
  <c r="AC660" i="2"/>
  <c r="AB197" i="2"/>
  <c r="AC197" i="2"/>
  <c r="AB448" i="2"/>
  <c r="AC448" i="2"/>
  <c r="AB484" i="2"/>
  <c r="AC484" i="2"/>
  <c r="AB78" i="2"/>
  <c r="AC78" i="2"/>
  <c r="AB575" i="2"/>
  <c r="AC575" i="2"/>
  <c r="AB417" i="2"/>
  <c r="AC417" i="2"/>
  <c r="AB283" i="2"/>
  <c r="AC283" i="2"/>
  <c r="AB824" i="2"/>
  <c r="AC824" i="2"/>
  <c r="AB170" i="2"/>
  <c r="AC170" i="2"/>
  <c r="AB901" i="2"/>
  <c r="AC901" i="2"/>
  <c r="AC406" i="2"/>
  <c r="AB222" i="2"/>
  <c r="AC888" i="2"/>
  <c r="AD888" i="2" s="1"/>
  <c r="AC208" i="2"/>
  <c r="AD208" i="2" s="1"/>
  <c r="AC372" i="2"/>
  <c r="AD372" i="2" s="1"/>
  <c r="AC137" i="2"/>
  <c r="AD137" i="2" s="1"/>
  <c r="AB296" i="2"/>
  <c r="AC558" i="2"/>
  <c r="AD558" i="2" s="1"/>
  <c r="AC481" i="2"/>
  <c r="AD481" i="2" s="1"/>
  <c r="AC539" i="2"/>
  <c r="AD539" i="2" s="1"/>
  <c r="AB347" i="2"/>
  <c r="AC347" i="2"/>
  <c r="Z697" i="2"/>
  <c r="AB697" i="2"/>
  <c r="AC697" i="2"/>
  <c r="AB644" i="2"/>
  <c r="AC644" i="2"/>
  <c r="AB50" i="2"/>
  <c r="AC50" i="2"/>
  <c r="AB658" i="2"/>
  <c r="AC658" i="2"/>
  <c r="AB464" i="2"/>
  <c r="AC464" i="2"/>
  <c r="AB813" i="2"/>
  <c r="AC813" i="2"/>
  <c r="AB101" i="2"/>
  <c r="AC101" i="2"/>
  <c r="AB422" i="2"/>
  <c r="AC422" i="2"/>
  <c r="AB629" i="2"/>
  <c r="AC629" i="2"/>
  <c r="AB820" i="2"/>
  <c r="AC820" i="2"/>
  <c r="AB69" i="2"/>
  <c r="AC69" i="2"/>
  <c r="AB363" i="2"/>
  <c r="AC363" i="2"/>
  <c r="AB479" i="2"/>
  <c r="AC479" i="2"/>
  <c r="AC565" i="2"/>
  <c r="AB565" i="2"/>
  <c r="AB652" i="2"/>
  <c r="AC652" i="2"/>
  <c r="AB128" i="2"/>
  <c r="AC128" i="2"/>
  <c r="AB490" i="2"/>
  <c r="AC490" i="2"/>
  <c r="AB836" i="2"/>
  <c r="AC836" i="2"/>
  <c r="AB668" i="2"/>
  <c r="AC668" i="2"/>
  <c r="AB899" i="2"/>
  <c r="AC899" i="2"/>
  <c r="AB351" i="2"/>
  <c r="AC351" i="2"/>
  <c r="AB554" i="2"/>
  <c r="AC554" i="2"/>
  <c r="AB890" i="2"/>
  <c r="AC890" i="2"/>
  <c r="AB337" i="2"/>
  <c r="AC337" i="2"/>
  <c r="AB469" i="2"/>
  <c r="AC469" i="2"/>
  <c r="Z232" i="2"/>
  <c r="AB232" i="2"/>
  <c r="AC232" i="2"/>
  <c r="AB531" i="2"/>
  <c r="AC531" i="2"/>
  <c r="AB719" i="2"/>
  <c r="AC719" i="2"/>
  <c r="AB251" i="2"/>
  <c r="AC251" i="2"/>
  <c r="AB674" i="2"/>
  <c r="AC674" i="2"/>
  <c r="AB815" i="2"/>
  <c r="AC815" i="2"/>
  <c r="AB167" i="2"/>
  <c r="AC167" i="2"/>
  <c r="AB90" i="2"/>
  <c r="AC90" i="2"/>
  <c r="AB857" i="2"/>
  <c r="AC857" i="2"/>
  <c r="AB677" i="2"/>
  <c r="AC677" i="2"/>
  <c r="AB693" i="2"/>
  <c r="AC693" i="2"/>
  <c r="AB725" i="2"/>
  <c r="AD725" i="2" s="1"/>
  <c r="AC286" i="2"/>
  <c r="AD286" i="2" s="1"/>
  <c r="AB61" i="2"/>
  <c r="AC858" i="2"/>
  <c r="AD858" i="2" s="1"/>
  <c r="AC185" i="2"/>
  <c r="AD185" i="2" s="1"/>
  <c r="AC343" i="2"/>
  <c r="AD343" i="2" s="1"/>
  <c r="AC720" i="2"/>
  <c r="AD720" i="2" s="1"/>
  <c r="AC180" i="2"/>
  <c r="AD180" i="2" s="1"/>
  <c r="AC530" i="2"/>
  <c r="AB338" i="2"/>
  <c r="AB641" i="2"/>
  <c r="AD641" i="2" s="1"/>
  <c r="AC491" i="2"/>
  <c r="AD491" i="2" s="1"/>
  <c r="AB563" i="2"/>
  <c r="AB260" i="2"/>
  <c r="AC260" i="2"/>
  <c r="AB172" i="2"/>
  <c r="AC172" i="2"/>
  <c r="AB70" i="2"/>
  <c r="AC70" i="2"/>
  <c r="AB656" i="2"/>
  <c r="AC656" i="2"/>
  <c r="AB157" i="2"/>
  <c r="AC157" i="2"/>
  <c r="AC520" i="2"/>
  <c r="AB520" i="2"/>
  <c r="AB19" i="2"/>
  <c r="AC19" i="2"/>
  <c r="AB350" i="2"/>
  <c r="AC350" i="2"/>
  <c r="AB683" i="2"/>
  <c r="AC683" i="2"/>
  <c r="AB21" i="2"/>
  <c r="AC21" i="2"/>
  <c r="AB556" i="2"/>
  <c r="AC556" i="2"/>
  <c r="AC22" i="2"/>
  <c r="AB352" i="2"/>
  <c r="AC352" i="2"/>
  <c r="AB663" i="2"/>
  <c r="AC663" i="2"/>
  <c r="AB249" i="2"/>
  <c r="AC249" i="2"/>
  <c r="AB118" i="2"/>
  <c r="AC118" i="2"/>
  <c r="AB584" i="2"/>
  <c r="AC584" i="2"/>
  <c r="AB735" i="2"/>
  <c r="AC735" i="2"/>
  <c r="AB266" i="2"/>
  <c r="AC266" i="2"/>
  <c r="AC689" i="2"/>
  <c r="AB689" i="2"/>
  <c r="AB827" i="2"/>
  <c r="AC827" i="2"/>
  <c r="AB183" i="2"/>
  <c r="AC183" i="2"/>
  <c r="AB95" i="2"/>
  <c r="AC95" i="2"/>
  <c r="Z786" i="2"/>
  <c r="AB786" i="2"/>
  <c r="AC786" i="2"/>
  <c r="AB692" i="2"/>
  <c r="AC692" i="2"/>
  <c r="AB241" i="2"/>
  <c r="AC241" i="2"/>
  <c r="Z708" i="2"/>
  <c r="AB708" i="2"/>
  <c r="AC708" i="2"/>
  <c r="Z301" i="2"/>
  <c r="AB301" i="2"/>
  <c r="AD301" i="2" s="1"/>
  <c r="AC123" i="2"/>
  <c r="AD123" i="2" s="1"/>
  <c r="AC300" i="2"/>
  <c r="AD300" i="2" s="1"/>
  <c r="AC207" i="2"/>
  <c r="AD207" i="2" s="1"/>
  <c r="AC434" i="2"/>
  <c r="AD434" i="2" s="1"/>
  <c r="AC804" i="2"/>
  <c r="AD804" i="2" s="1"/>
  <c r="AC706" i="2"/>
  <c r="AD706" i="2" s="1"/>
  <c r="AC703" i="2"/>
  <c r="AD703" i="2" s="1"/>
  <c r="AB475" i="2"/>
  <c r="AD475" i="2" s="1"/>
  <c r="AC645" i="2"/>
  <c r="AD645" i="2" s="1"/>
  <c r="AB530" i="2"/>
  <c r="AC463" i="2"/>
  <c r="AD463" i="2" s="1"/>
  <c r="AC714" i="2"/>
  <c r="AD714" i="2" s="1"/>
  <c r="AB615" i="2"/>
  <c r="AC615" i="2"/>
  <c r="AB504" i="2"/>
  <c r="AC504" i="2"/>
  <c r="AB158" i="2"/>
  <c r="AC158" i="2"/>
  <c r="AB523" i="2"/>
  <c r="AC523" i="2"/>
  <c r="Z20" i="2"/>
  <c r="AB20" i="2"/>
  <c r="AC20" i="2"/>
  <c r="AB365" i="2"/>
  <c r="AC365" i="2"/>
  <c r="AB698" i="2"/>
  <c r="AC698" i="2"/>
  <c r="AB37" i="2"/>
  <c r="AC37" i="2"/>
  <c r="AB568" i="2"/>
  <c r="AC568" i="2"/>
  <c r="Z367" i="2"/>
  <c r="AC367" i="2"/>
  <c r="AB671" i="2"/>
  <c r="AC671" i="2"/>
  <c r="AB135" i="2"/>
  <c r="AC135" i="2"/>
  <c r="AB430" i="2"/>
  <c r="AC430" i="2"/>
  <c r="AB586" i="2"/>
  <c r="AC586" i="2"/>
  <c r="AB743" i="2"/>
  <c r="AC743" i="2"/>
  <c r="AC281" i="2"/>
  <c r="AB281" i="2"/>
  <c r="AB704" i="2"/>
  <c r="AC704" i="2"/>
  <c r="AB843" i="2"/>
  <c r="AC843" i="2"/>
  <c r="Z201" i="2"/>
  <c r="AB201" i="2"/>
  <c r="AC201" i="2"/>
  <c r="Z690" i="2"/>
  <c r="AB690" i="2"/>
  <c r="AC690" i="2"/>
  <c r="AB788" i="2"/>
  <c r="AC788" i="2"/>
  <c r="AB206" i="2"/>
  <c r="AC206" i="2"/>
  <c r="AB707" i="2"/>
  <c r="AC707" i="2"/>
  <c r="AB242" i="2"/>
  <c r="AC242" i="2"/>
  <c r="AC376" i="2"/>
  <c r="AD376" i="2" s="1"/>
  <c r="AC47" i="2"/>
  <c r="AD47" i="2" s="1"/>
  <c r="AC487" i="2"/>
  <c r="AC59" i="2"/>
  <c r="AD59" i="2" s="1"/>
  <c r="AC868" i="2"/>
  <c r="AD868" i="2" s="1"/>
  <c r="AC113" i="2"/>
  <c r="AD113" i="2" s="1"/>
  <c r="AC903" i="2"/>
  <c r="AC218" i="2"/>
  <c r="AD218" i="2" s="1"/>
  <c r="AC799" i="2"/>
  <c r="AD799" i="2" s="1"/>
  <c r="AC401" i="2"/>
  <c r="AD401" i="2" s="1"/>
  <c r="AC79" i="2"/>
  <c r="AC370" i="2"/>
  <c r="AD370" i="2" s="1"/>
  <c r="AC199" i="2"/>
  <c r="AD199" i="2" s="1"/>
  <c r="AC672" i="2"/>
  <c r="AC323" i="2"/>
  <c r="AD323" i="2" s="1"/>
  <c r="AC144" i="2"/>
  <c r="AB367" i="2"/>
  <c r="AC178" i="2"/>
  <c r="AD178" i="2" s="1"/>
  <c r="AC748" i="2"/>
  <c r="AB389" i="2"/>
  <c r="AC389" i="2"/>
  <c r="Z574" i="2"/>
  <c r="AB574" i="2"/>
  <c r="AC574" i="2"/>
  <c r="AB528" i="2"/>
  <c r="AC528" i="2"/>
  <c r="AB380" i="2"/>
  <c r="AC380" i="2"/>
  <c r="AB52" i="2"/>
  <c r="AC52" i="2"/>
  <c r="AB396" i="2"/>
  <c r="AC396" i="2"/>
  <c r="AB591" i="2"/>
  <c r="AC591" i="2"/>
  <c r="AB53" i="2"/>
  <c r="AC53" i="2"/>
  <c r="Z732" i="2"/>
  <c r="AB732" i="2"/>
  <c r="AC732" i="2"/>
  <c r="AB263" i="2"/>
  <c r="AC263" i="2"/>
  <c r="AB507" i="2"/>
  <c r="AC507" i="2"/>
  <c r="AB686" i="2"/>
  <c r="AC686" i="2"/>
  <c r="AB613" i="2"/>
  <c r="AC613" i="2"/>
  <c r="AB146" i="2"/>
  <c r="AC146" i="2"/>
  <c r="AB440" i="2"/>
  <c r="AC440" i="2"/>
  <c r="Z595" i="2"/>
  <c r="AB595" i="2"/>
  <c r="AC595" i="2"/>
  <c r="Z752" i="2"/>
  <c r="AB752" i="2"/>
  <c r="AD752" i="2" s="1"/>
  <c r="AB705" i="2"/>
  <c r="AC705" i="2"/>
  <c r="AB358" i="2"/>
  <c r="AC358" i="2"/>
  <c r="AB220" i="2"/>
  <c r="AC220" i="2"/>
  <c r="AB33" i="2"/>
  <c r="AC33" i="2"/>
  <c r="AB255" i="2"/>
  <c r="AC255" i="2"/>
  <c r="AC848" i="2"/>
  <c r="AD848" i="2" s="1"/>
  <c r="AC740" i="2"/>
  <c r="AD740" i="2" s="1"/>
  <c r="AB487" i="2"/>
  <c r="AC65" i="2"/>
  <c r="AD65" i="2" s="1"/>
  <c r="AC846" i="2"/>
  <c r="AD846" i="2" s="1"/>
  <c r="AC171" i="2"/>
  <c r="AD171" i="2" s="1"/>
  <c r="AB785" i="2"/>
  <c r="AD785" i="2" s="1"/>
  <c r="AC328" i="2"/>
  <c r="AD328" i="2" s="1"/>
  <c r="AB203" i="2"/>
  <c r="AD203" i="2" s="1"/>
  <c r="AC855" i="2"/>
  <c r="AD855" i="2" s="1"/>
  <c r="AB234" i="2"/>
  <c r="AD234" i="2" s="1"/>
  <c r="AB79" i="2"/>
  <c r="AC578" i="2"/>
  <c r="AD578" i="2" s="1"/>
  <c r="AC496" i="2"/>
  <c r="AD496" i="2" s="1"/>
  <c r="AB144" i="2"/>
  <c r="AB748" i="2"/>
  <c r="AB17" i="2"/>
  <c r="AC17" i="2"/>
  <c r="AB72" i="2"/>
  <c r="AC72" i="2"/>
  <c r="AB395" i="2"/>
  <c r="AC395" i="2"/>
  <c r="AB730" i="2"/>
  <c r="AC730" i="2"/>
  <c r="AB411" i="2"/>
  <c r="AC411" i="2"/>
  <c r="AC75" i="2"/>
  <c r="AB75" i="2"/>
  <c r="AB397" i="2"/>
  <c r="AC397" i="2"/>
  <c r="AB749" i="2"/>
  <c r="AC749" i="2"/>
  <c r="Z278" i="2"/>
  <c r="AB278" i="2"/>
  <c r="AC278" i="2"/>
  <c r="AB512" i="2"/>
  <c r="AC512" i="2"/>
  <c r="AB701" i="2"/>
  <c r="AC701" i="2"/>
  <c r="AB294" i="2"/>
  <c r="AC294" i="2"/>
  <c r="Z622" i="2"/>
  <c r="AB622" i="2"/>
  <c r="AC622" i="2"/>
  <c r="Z164" i="2"/>
  <c r="AB164" i="2"/>
  <c r="AC164" i="2"/>
  <c r="AB599" i="2"/>
  <c r="AC599" i="2"/>
  <c r="AB721" i="2"/>
  <c r="AC721" i="2"/>
  <c r="Z373" i="2"/>
  <c r="AB373" i="2"/>
  <c r="AC373" i="2"/>
  <c r="AB873" i="2"/>
  <c r="AC873" i="2"/>
  <c r="AB239" i="2"/>
  <c r="AC239" i="2"/>
  <c r="AB34" i="2"/>
  <c r="AC34" i="2"/>
  <c r="AC913" i="2"/>
  <c r="AC271" i="2"/>
  <c r="AD271" i="2" s="1"/>
  <c r="AC285" i="2"/>
  <c r="AD285" i="2" s="1"/>
  <c r="AC880" i="2"/>
  <c r="AC269" i="2"/>
  <c r="AD269" i="2" s="1"/>
  <c r="AC802" i="2"/>
  <c r="AD802" i="2" s="1"/>
  <c r="AC688" i="2"/>
  <c r="AD688" i="2" s="1"/>
  <c r="AC465" i="2"/>
  <c r="AD465" i="2" s="1"/>
  <c r="AC163" i="2"/>
  <c r="AD163" i="2" s="1"/>
  <c r="AC733" i="2"/>
  <c r="AD733" i="2" s="1"/>
  <c r="AC525" i="2"/>
  <c r="AD525" i="2" s="1"/>
  <c r="AC441" i="2"/>
  <c r="AC745" i="2"/>
  <c r="AC821" i="2"/>
  <c r="AD821" i="2" s="1"/>
  <c r="AB550" i="2"/>
  <c r="AC550" i="2"/>
  <c r="AB435" i="2"/>
  <c r="AC435" i="2"/>
  <c r="AB227" i="2"/>
  <c r="AC227" i="2"/>
  <c r="Z410" i="2"/>
  <c r="AB410" i="2"/>
  <c r="AC410" i="2"/>
  <c r="AB742" i="2"/>
  <c r="AC742" i="2"/>
  <c r="AB106" i="2"/>
  <c r="AC106" i="2"/>
  <c r="AB426" i="2"/>
  <c r="AC426" i="2"/>
  <c r="Z619" i="2"/>
  <c r="AB619" i="2"/>
  <c r="AC619" i="2"/>
  <c r="AC80" i="2"/>
  <c r="AB80" i="2"/>
  <c r="AB412" i="2"/>
  <c r="AC412" i="2"/>
  <c r="AB839" i="2"/>
  <c r="AC839" i="2"/>
  <c r="AB293" i="2"/>
  <c r="AC293" i="2"/>
  <c r="AB515" i="2"/>
  <c r="AC515" i="2"/>
  <c r="AB309" i="2"/>
  <c r="AC309" i="2"/>
  <c r="AB635" i="2"/>
  <c r="AC635" i="2"/>
  <c r="Z476" i="2"/>
  <c r="AB476" i="2"/>
  <c r="AC476" i="2"/>
  <c r="AB842" i="2"/>
  <c r="AC842" i="2"/>
  <c r="Z906" i="2"/>
  <c r="AB235" i="2"/>
  <c r="AC235" i="2"/>
  <c r="AB388" i="2"/>
  <c r="AC388" i="2"/>
  <c r="AB886" i="2"/>
  <c r="AC886" i="2"/>
  <c r="AB46" i="2"/>
  <c r="AC46" i="2"/>
  <c r="AC361" i="2"/>
  <c r="AD361" i="2" s="1"/>
  <c r="AC117" i="2"/>
  <c r="AC36" i="2"/>
  <c r="AD36" i="2" s="1"/>
  <c r="AB880" i="2"/>
  <c r="AC419" i="2"/>
  <c r="AD419" i="2" s="1"/>
  <c r="AC45" i="2"/>
  <c r="AD45" i="2" s="1"/>
  <c r="AC783" i="2"/>
  <c r="AD783" i="2" s="1"/>
  <c r="AC184" i="2"/>
  <c r="AD184" i="2" s="1"/>
  <c r="AC797" i="2"/>
  <c r="AD797" i="2" s="1"/>
  <c r="AC217" i="2"/>
  <c r="AD217" i="2" s="1"/>
  <c r="AB441" i="2"/>
  <c r="AC716" i="2"/>
  <c r="AD716" i="2" s="1"/>
  <c r="AB143" i="2"/>
  <c r="AD143" i="2" s="1"/>
  <c r="AC731" i="2"/>
  <c r="AD731" i="2" s="1"/>
  <c r="AC536" i="2"/>
  <c r="AC425" i="2"/>
  <c r="AD425" i="2" s="1"/>
  <c r="AC176" i="2"/>
  <c r="AD176" i="2" s="1"/>
  <c r="AB745" i="2"/>
  <c r="AB604" i="2"/>
  <c r="AC604" i="2"/>
  <c r="AB581" i="2"/>
  <c r="AC581" i="2"/>
  <c r="AB747" i="2"/>
  <c r="AC747" i="2"/>
  <c r="AB131" i="2"/>
  <c r="AC131" i="2"/>
  <c r="Z455" i="2"/>
  <c r="AB455" i="2"/>
  <c r="AC455" i="2"/>
  <c r="AB627" i="2"/>
  <c r="AC627" i="2"/>
  <c r="AB107" i="2"/>
  <c r="AC107" i="2"/>
  <c r="AB427" i="2"/>
  <c r="AC427" i="2"/>
  <c r="AB851" i="2"/>
  <c r="AC851" i="2"/>
  <c r="AB308" i="2"/>
  <c r="AC308" i="2"/>
  <c r="AB521" i="2"/>
  <c r="AC521" i="2"/>
  <c r="AB324" i="2"/>
  <c r="AC324" i="2"/>
  <c r="AB662" i="2"/>
  <c r="AC662" i="2"/>
  <c r="AB341" i="2"/>
  <c r="AC341" i="2"/>
  <c r="AB761" i="2"/>
  <c r="AC761" i="2"/>
  <c r="AB909" i="2"/>
  <c r="AC909" i="2"/>
  <c r="AB236" i="2"/>
  <c r="AC236" i="2"/>
  <c r="AB138" i="2"/>
  <c r="AC138" i="2"/>
  <c r="AB795" i="2"/>
  <c r="AC795" i="2"/>
  <c r="Z31" i="2"/>
  <c r="AB31" i="2"/>
  <c r="AC31" i="2"/>
  <c r="AB756" i="2"/>
  <c r="AC756" i="2"/>
  <c r="AB757" i="2"/>
  <c r="AC757" i="2"/>
  <c r="AC679" i="2"/>
  <c r="AB117" i="2"/>
  <c r="AC726" i="2"/>
  <c r="AD726" i="2" s="1"/>
  <c r="AC60" i="2"/>
  <c r="AD60" i="2" s="1"/>
  <c r="AC313" i="2"/>
  <c r="AC885" i="2"/>
  <c r="AD885" i="2" s="1"/>
  <c r="AC675" i="2"/>
  <c r="AC202" i="2"/>
  <c r="AD202" i="2" s="1"/>
  <c r="AC596" i="2"/>
  <c r="AC386" i="2"/>
  <c r="AD386" i="2" s="1"/>
  <c r="AC181" i="2"/>
  <c r="AD181" i="2" s="1"/>
  <c r="AB634" i="2"/>
  <c r="AB536" i="2"/>
  <c r="AC588" i="2"/>
  <c r="AC461" i="2"/>
  <c r="AD461" i="2" s="1"/>
  <c r="AC454" i="2"/>
  <c r="AB454" i="2"/>
  <c r="AB460" i="2"/>
  <c r="AC460" i="2"/>
  <c r="AB632" i="2"/>
  <c r="AC632" i="2"/>
  <c r="AB132" i="2"/>
  <c r="AC132" i="2"/>
  <c r="AB468" i="2"/>
  <c r="Z905" i="2"/>
  <c r="Z750" i="2"/>
  <c r="AB750" i="2"/>
  <c r="AC750" i="2"/>
  <c r="AB339" i="2"/>
  <c r="AC339" i="2"/>
  <c r="AB216" i="2"/>
  <c r="AC216" i="2"/>
  <c r="Z607" i="2"/>
  <c r="AC607" i="2"/>
  <c r="AD607" i="2" s="1"/>
  <c r="AB26" i="2"/>
  <c r="AC26" i="2"/>
  <c r="AB356" i="2"/>
  <c r="AC356" i="2"/>
  <c r="AB763" i="2"/>
  <c r="AC763" i="2"/>
  <c r="AB27" i="2"/>
  <c r="AC27" i="2"/>
  <c r="AB252" i="2"/>
  <c r="AC252" i="2"/>
  <c r="AB149" i="2"/>
  <c r="AC149" i="2"/>
  <c r="AB796" i="2"/>
  <c r="AC796" i="2"/>
  <c r="AB781" i="2"/>
  <c r="AC781" i="2"/>
  <c r="AB315" i="2"/>
  <c r="AC315" i="2"/>
  <c r="AB764" i="2"/>
  <c r="AC764" i="2"/>
  <c r="AB391" i="2"/>
  <c r="AC391" i="2"/>
  <c r="AC187" i="2"/>
  <c r="AD187" i="2" s="1"/>
  <c r="AB739" i="2"/>
  <c r="AD739" i="2" s="1"/>
  <c r="AC254" i="2"/>
  <c r="AC801" i="2"/>
  <c r="AD801" i="2" s="1"/>
  <c r="AB433" i="2"/>
  <c r="AD433" i="2" s="1"/>
  <c r="AB313" i="2"/>
  <c r="AB675" i="2"/>
  <c r="AC84" i="2"/>
  <c r="AD84" i="2" s="1"/>
  <c r="AB596" i="2"/>
  <c r="AC605" i="2"/>
  <c r="AC485" i="2"/>
  <c r="AD485" i="2" s="1"/>
  <c r="AC279" i="2"/>
  <c r="AD279" i="2" s="1"/>
  <c r="AC639" i="2"/>
  <c r="AB588" i="2"/>
  <c r="AB560" i="2"/>
  <c r="AC560" i="2"/>
  <c r="AB829" i="2"/>
  <c r="AC829" i="2"/>
  <c r="AB23" i="2"/>
  <c r="AC23" i="2"/>
  <c r="AB840" i="2"/>
  <c r="AC840" i="2"/>
  <c r="AB233" i="2"/>
  <c r="AC233" i="2"/>
  <c r="AB513" i="2"/>
  <c r="AC513" i="2"/>
  <c r="AC610" i="2"/>
  <c r="AB610" i="2"/>
  <c r="AB42" i="2"/>
  <c r="AC42" i="2"/>
  <c r="AB371" i="2"/>
  <c r="AC371" i="2"/>
  <c r="Z773" i="2"/>
  <c r="AB773" i="2"/>
  <c r="AC773" i="2"/>
  <c r="AB28" i="2"/>
  <c r="AC28" i="2"/>
  <c r="AB844" i="2"/>
  <c r="AC844" i="2"/>
  <c r="AB168" i="2"/>
  <c r="AC168" i="2"/>
  <c r="AB798" i="2"/>
  <c r="AC798" i="2"/>
  <c r="AB284" i="2"/>
  <c r="AC284" i="2"/>
  <c r="AB330" i="2"/>
  <c r="AC330" i="2"/>
  <c r="AC765" i="2"/>
  <c r="AD765" i="2" s="1"/>
  <c r="AC256" i="2"/>
  <c r="AD256" i="2" s="1"/>
  <c r="AC98" i="2"/>
  <c r="AD98" i="2" s="1"/>
  <c r="AC270" i="2"/>
  <c r="AD270" i="2" s="1"/>
  <c r="AC879" i="2"/>
  <c r="AD879" i="2" s="1"/>
  <c r="AB254" i="2"/>
  <c r="AC822" i="2"/>
  <c r="AC780" i="2"/>
  <c r="AD780" i="2" s="1"/>
  <c r="AC297" i="2"/>
  <c r="AD297" i="2" s="1"/>
  <c r="AC854" i="2"/>
  <c r="AC673" i="2"/>
  <c r="AB605" i="2"/>
  <c r="AC717" i="2"/>
  <c r="AC428" i="2"/>
  <c r="AC700" i="2"/>
  <c r="AD700" i="2" s="1"/>
  <c r="AC493" i="2"/>
  <c r="AD493" i="2" s="1"/>
  <c r="AB534" i="2"/>
  <c r="AD534" i="2" s="1"/>
  <c r="AB381" i="2"/>
  <c r="AD381" i="2" s="1"/>
  <c r="AB639" i="2"/>
  <c r="AC394" i="2"/>
  <c r="AD394" i="2" s="1"/>
  <c r="AC793" i="2"/>
  <c r="AB793" i="2"/>
  <c r="Z624" i="2"/>
  <c r="AB624" i="2"/>
  <c r="AC624" i="2"/>
  <c r="Z472" i="2"/>
  <c r="AB472" i="2"/>
  <c r="AC472" i="2"/>
  <c r="Z459" i="2"/>
  <c r="AB459" i="2"/>
  <c r="AC459" i="2"/>
  <c r="AB336" i="2"/>
  <c r="AC336" i="2"/>
  <c r="AB670" i="2"/>
  <c r="AC670" i="2"/>
  <c r="AB298" i="2"/>
  <c r="AC298" i="2"/>
  <c r="AB585" i="2"/>
  <c r="AC585" i="2"/>
  <c r="AB289" i="2"/>
  <c r="AC289" i="2"/>
  <c r="AB626" i="2"/>
  <c r="AC626" i="2"/>
  <c r="AB130" i="2"/>
  <c r="AC130" i="2"/>
  <c r="AB473" i="2"/>
  <c r="AC473" i="2"/>
  <c r="AB762" i="2"/>
  <c r="AC762" i="2"/>
  <c r="AB160" i="2"/>
  <c r="AC160" i="2"/>
  <c r="AC640" i="2"/>
  <c r="AB640" i="2"/>
  <c r="AB482" i="2"/>
  <c r="AC482" i="2"/>
  <c r="AB257" i="2"/>
  <c r="AC257" i="2"/>
  <c r="Z499" i="2"/>
  <c r="AB499" i="2"/>
  <c r="AC499" i="2"/>
  <c r="Z767" i="2"/>
  <c r="AB767" i="2"/>
  <c r="AD767" i="2" s="1"/>
  <c r="AB892" i="2"/>
  <c r="AC892" i="2"/>
  <c r="AB191" i="2"/>
  <c r="AC191" i="2"/>
  <c r="AB444" i="2"/>
  <c r="AC444" i="2"/>
  <c r="Z522" i="2"/>
  <c r="AB522" i="2"/>
  <c r="AC522" i="2"/>
  <c r="AB830" i="2"/>
  <c r="AC830" i="2"/>
  <c r="AB304" i="2"/>
  <c r="AC304" i="2"/>
  <c r="AB631" i="2"/>
  <c r="AC631" i="2"/>
  <c r="AB159" i="2"/>
  <c r="AC159" i="2"/>
  <c r="AB480" i="2"/>
  <c r="AC480" i="2"/>
  <c r="Z766" i="2"/>
  <c r="AC766" i="2"/>
  <c r="AB766" i="2"/>
  <c r="AB177" i="2"/>
  <c r="AC177" i="2"/>
  <c r="AB474" i="2"/>
  <c r="AC474" i="2"/>
  <c r="AB649" i="2"/>
  <c r="AC649" i="2"/>
  <c r="AB161" i="2"/>
  <c r="AC161" i="2"/>
  <c r="AB541" i="2"/>
  <c r="AC541" i="2"/>
  <c r="AB852" i="2"/>
  <c r="AC852" i="2"/>
  <c r="AB369" i="2"/>
  <c r="AC369" i="2"/>
  <c r="Z702" i="2"/>
  <c r="AB702" i="2"/>
  <c r="AC702" i="2"/>
  <c r="AB250" i="2"/>
  <c r="AC250" i="2"/>
  <c r="AB543" i="2"/>
  <c r="AC543" i="2"/>
  <c r="AB614" i="2"/>
  <c r="AC614" i="2"/>
  <c r="AB56" i="2"/>
  <c r="AC56" i="2"/>
  <c r="Z371" i="2"/>
  <c r="AB794" i="2"/>
  <c r="AC794" i="2"/>
  <c r="AB43" i="2"/>
  <c r="AC43" i="2"/>
  <c r="AB856" i="2"/>
  <c r="AC856" i="2"/>
  <c r="AB546" i="2"/>
  <c r="AC546" i="2"/>
  <c r="AB299" i="2"/>
  <c r="AC299" i="2"/>
  <c r="AB92" i="2"/>
  <c r="AC92" i="2"/>
  <c r="AB345" i="2"/>
  <c r="AC345" i="2"/>
  <c r="AB152" i="2"/>
  <c r="AC152" i="2"/>
  <c r="AB913" i="2"/>
  <c r="AC549" i="2"/>
  <c r="AC346" i="2"/>
  <c r="AD346" i="2" s="1"/>
  <c r="AC35" i="2"/>
  <c r="AC390" i="2"/>
  <c r="AD390" i="2" s="1"/>
  <c r="AC121" i="2"/>
  <c r="AD121" i="2" s="1"/>
  <c r="AC32" i="2"/>
  <c r="AD32" i="2" s="1"/>
  <c r="AB822" i="2"/>
  <c r="AC169" i="2"/>
  <c r="AD169" i="2" s="1"/>
  <c r="AC63" i="2"/>
  <c r="AD63" i="2" s="1"/>
  <c r="AC545" i="2"/>
  <c r="AC62" i="2"/>
  <c r="AD62" i="2" s="1"/>
  <c r="AC544" i="2"/>
  <c r="AD544" i="2" s="1"/>
  <c r="AB854" i="2"/>
  <c r="AB717" i="2"/>
  <c r="AB428" i="2"/>
  <c r="Z511" i="2"/>
  <c r="AB511" i="2"/>
  <c r="AC511" i="2"/>
  <c r="Z659" i="2"/>
  <c r="AB659" i="2"/>
  <c r="AC659" i="2"/>
  <c r="AB54" i="2"/>
  <c r="AC54" i="2"/>
  <c r="AB557" i="2"/>
  <c r="AC557" i="2"/>
  <c r="AB24" i="2"/>
  <c r="AB718" i="2"/>
  <c r="AC718" i="2"/>
  <c r="AB265" i="2"/>
  <c r="AC265" i="2"/>
  <c r="Z555" i="2"/>
  <c r="AC555" i="2"/>
  <c r="AB555" i="2"/>
  <c r="AB616" i="2"/>
  <c r="AC616" i="2"/>
  <c r="AB872" i="2"/>
  <c r="AC872" i="2"/>
  <c r="AB676" i="2"/>
  <c r="AC676" i="2"/>
  <c r="AB64" i="2"/>
  <c r="AC64" i="2"/>
  <c r="AB314" i="2"/>
  <c r="AC314" i="2"/>
  <c r="AB97" i="2"/>
  <c r="AC97" i="2"/>
  <c r="AB549" i="2"/>
  <c r="AC175" i="2"/>
  <c r="AD175" i="2" s="1"/>
  <c r="AB35" i="2"/>
  <c r="AC724" i="2"/>
  <c r="AD724" i="2" s="1"/>
  <c r="AC723" i="2"/>
  <c r="AD723" i="2" s="1"/>
  <c r="AC418" i="2"/>
  <c r="AD418" i="2" s="1"/>
  <c r="AB545" i="2"/>
  <c r="AC811" i="2"/>
  <c r="AD811" i="2" s="1"/>
  <c r="AC182" i="2"/>
  <c r="AC77" i="2"/>
  <c r="AC248" i="2"/>
  <c r="AD248" i="2" s="1"/>
  <c r="AC292" i="2"/>
  <c r="AD292" i="2" s="1"/>
  <c r="AB48" i="2"/>
  <c r="AC48" i="2"/>
  <c r="AB462" i="2"/>
  <c r="AC462" i="2"/>
  <c r="AB276" i="2"/>
  <c r="AC276" i="2"/>
  <c r="Z145" i="2"/>
  <c r="AB145" i="2"/>
  <c r="AC145" i="2"/>
  <c r="AC99" i="2"/>
  <c r="AB99" i="2"/>
  <c r="AB818" i="2"/>
  <c r="AC818" i="2"/>
  <c r="AC104" i="2"/>
  <c r="AB104" i="2"/>
  <c r="Z320" i="2"/>
  <c r="AB320" i="2"/>
  <c r="AC320" i="2"/>
  <c r="AB871" i="2"/>
  <c r="AC871" i="2"/>
  <c r="AB882" i="2"/>
  <c r="AC882" i="2"/>
  <c r="AB214" i="2"/>
  <c r="AC214" i="2"/>
  <c r="Z215" i="2"/>
  <c r="AB215" i="2"/>
  <c r="AC215" i="2"/>
  <c r="AB385" i="2"/>
  <c r="AC385" i="2"/>
  <c r="AB907" i="2"/>
  <c r="AC907" i="2"/>
  <c r="AB769" i="2"/>
  <c r="AC769" i="2"/>
  <c r="AC563" i="2"/>
  <c r="AB124" i="2"/>
  <c r="AC124" i="2"/>
  <c r="AB489" i="2"/>
  <c r="AC489" i="2"/>
  <c r="AB451" i="2"/>
  <c r="AC451" i="2"/>
  <c r="AB655" i="2"/>
  <c r="AC655" i="2"/>
  <c r="AC102" i="2"/>
  <c r="AB102" i="2"/>
  <c r="AB572" i="2"/>
  <c r="AC572" i="2"/>
  <c r="Z153" i="2"/>
  <c r="AB153" i="2"/>
  <c r="AC153" i="2"/>
  <c r="AB665" i="2"/>
  <c r="AC665" i="2"/>
  <c r="AB103" i="2"/>
  <c r="AC103" i="2"/>
  <c r="AB408" i="2"/>
  <c r="AC408" i="2"/>
  <c r="AB681" i="2"/>
  <c r="AC681" i="2"/>
  <c r="AB154" i="2"/>
  <c r="AC154" i="2"/>
  <c r="AB680" i="2"/>
  <c r="AC680" i="2"/>
  <c r="Z831" i="2"/>
  <c r="AB831" i="2"/>
  <c r="AC831" i="2"/>
  <c r="AB423" i="2"/>
  <c r="AC423" i="2"/>
  <c r="AB514" i="2"/>
  <c r="AC514" i="2"/>
  <c r="Z696" i="2"/>
  <c r="AB696" i="2"/>
  <c r="AC696" i="2"/>
  <c r="AB188" i="2"/>
  <c r="AC188" i="2"/>
  <c r="AB466" i="2"/>
  <c r="AC466" i="2"/>
  <c r="AB832" i="2"/>
  <c r="AC832" i="2"/>
  <c r="AB127" i="2"/>
  <c r="AC127" i="2"/>
  <c r="AB579" i="2"/>
  <c r="AC579" i="2"/>
  <c r="AC583" i="2"/>
  <c r="Z466" i="2"/>
  <c r="AB875" i="2"/>
  <c r="AC875" i="2"/>
  <c r="AB439" i="2"/>
  <c r="AC439" i="2"/>
  <c r="Z259" i="2"/>
  <c r="AB259" i="2"/>
  <c r="AC259" i="2"/>
  <c r="AB478" i="2"/>
  <c r="AC478" i="2"/>
  <c r="AB727" i="2"/>
  <c r="AC727" i="2"/>
  <c r="Z156" i="2"/>
  <c r="AB156" i="2"/>
  <c r="AC156" i="2"/>
  <c r="AC518" i="2"/>
  <c r="AB518" i="2"/>
  <c r="Z582" i="2"/>
  <c r="AB582" i="2"/>
  <c r="AC582" i="2"/>
  <c r="Z618" i="2"/>
  <c r="AB618" i="2"/>
  <c r="AC618" i="2"/>
  <c r="AB142" i="2"/>
  <c r="AC142" i="2"/>
  <c r="AB224" i="2"/>
  <c r="AC224" i="2"/>
  <c r="AB744" i="2"/>
  <c r="AC744" i="2"/>
  <c r="AB190" i="2"/>
  <c r="AC190" i="2"/>
  <c r="AB272" i="2"/>
  <c r="AC272" i="2"/>
  <c r="AB893" i="2"/>
  <c r="AC893" i="2"/>
  <c r="AB445" i="2"/>
  <c r="AC445" i="2"/>
  <c r="Z527" i="2"/>
  <c r="AB527" i="2"/>
  <c r="AC527" i="2"/>
  <c r="AB833" i="2"/>
  <c r="AC833" i="2"/>
  <c r="AB319" i="2"/>
  <c r="AC319" i="2"/>
  <c r="AB648" i="2"/>
  <c r="AC648" i="2"/>
  <c r="AB768" i="2"/>
  <c r="AC768" i="2"/>
  <c r="AB540" i="2"/>
  <c r="AC540" i="2"/>
  <c r="AB287" i="2"/>
  <c r="AC287" i="2"/>
  <c r="AB503" i="2"/>
  <c r="AC503" i="2"/>
  <c r="AB779" i="2"/>
  <c r="AC779" i="2"/>
  <c r="Z894" i="2"/>
  <c r="AB894" i="2"/>
  <c r="AC894" i="2"/>
  <c r="AB225" i="2"/>
  <c r="AC225" i="2"/>
  <c r="AC447" i="2"/>
  <c r="AB447" i="2"/>
  <c r="AB532" i="2"/>
  <c r="AC532" i="2"/>
  <c r="AC600" i="2"/>
  <c r="AB600" i="2"/>
  <c r="AB834" i="2"/>
  <c r="AC834" i="2"/>
  <c r="AB334" i="2"/>
  <c r="AC334" i="2"/>
  <c r="AB657" i="2"/>
  <c r="AC657" i="2"/>
  <c r="AB194" i="2"/>
  <c r="AC194" i="2"/>
  <c r="AB505" i="2"/>
  <c r="AC505" i="2"/>
  <c r="AB770" i="2"/>
  <c r="AC770" i="2"/>
  <c r="AB212" i="2"/>
  <c r="AC212" i="2"/>
  <c r="AB492" i="2"/>
  <c r="AC492" i="2"/>
  <c r="AB669" i="2"/>
  <c r="AC669" i="2"/>
  <c r="AB569" i="2"/>
  <c r="AC569" i="2"/>
  <c r="AB76" i="2"/>
  <c r="AC76" i="2"/>
  <c r="AB368" i="2"/>
  <c r="AC368" i="2"/>
  <c r="AB570" i="2"/>
  <c r="AC570" i="2"/>
  <c r="AB399" i="2"/>
  <c r="AC399" i="2"/>
  <c r="Z734" i="2"/>
  <c r="AB734" i="2"/>
  <c r="AC734" i="2"/>
  <c r="Z265" i="2"/>
  <c r="AB83" i="2"/>
  <c r="AC83" i="2"/>
  <c r="AB312" i="2"/>
  <c r="AC312" i="2"/>
  <c r="AB691" i="2"/>
  <c r="AC691" i="2"/>
  <c r="AB86" i="2"/>
  <c r="AC86" i="2"/>
  <c r="AB116" i="2"/>
  <c r="AC116" i="2"/>
  <c r="Z847" i="2"/>
  <c r="AC847" i="2"/>
  <c r="AD847" i="2" s="1"/>
  <c r="AC758" i="2"/>
  <c r="AD758" i="2" s="1"/>
  <c r="AC244" i="2"/>
  <c r="AD244" i="2" s="1"/>
  <c r="AC93" i="2"/>
  <c r="AD93" i="2" s="1"/>
  <c r="AC240" i="2"/>
  <c r="AD240" i="2" s="1"/>
  <c r="AC819" i="2"/>
  <c r="AD819" i="2" s="1"/>
  <c r="AB326" i="2"/>
  <c r="AD326" i="2" s="1"/>
  <c r="AB182" i="2"/>
  <c r="AC602" i="2"/>
  <c r="AD602" i="2" s="1"/>
  <c r="AC471" i="2"/>
  <c r="AD471" i="2" s="1"/>
  <c r="AC594" i="2"/>
  <c r="AC264" i="2"/>
  <c r="AD264" i="2" s="1"/>
  <c r="AC685" i="2"/>
  <c r="AD685" i="2" s="1"/>
  <c r="AC366" i="2"/>
  <c r="AD366" i="2" s="1"/>
  <c r="AC71" i="2"/>
  <c r="AB288" i="2"/>
  <c r="AC288" i="2"/>
  <c r="AC407" i="2"/>
  <c r="AB407" i="2"/>
  <c r="AB348" i="2"/>
  <c r="AC348" i="2"/>
  <c r="AB647" i="2"/>
  <c r="AC647" i="2"/>
  <c r="AC835" i="2"/>
  <c r="AB835" i="2"/>
  <c r="AB322" i="2"/>
  <c r="AC322" i="2"/>
  <c r="AB654" i="2"/>
  <c r="AC654" i="2"/>
  <c r="AB495" i="2"/>
  <c r="AC495" i="2"/>
  <c r="AB85" i="2"/>
  <c r="AC85" i="2"/>
  <c r="AB845" i="2"/>
  <c r="AC845" i="2"/>
  <c r="AC547" i="2"/>
  <c r="AB678" i="2"/>
  <c r="AC678" i="2"/>
  <c r="AB449" i="2"/>
  <c r="AC449" i="2"/>
  <c r="AB646" i="2"/>
  <c r="AC646" i="2"/>
  <c r="AB378" i="2"/>
  <c r="AC378" i="2"/>
  <c r="AB567" i="2"/>
  <c r="AC567" i="2"/>
  <c r="AB125" i="2"/>
  <c r="AC125" i="2"/>
  <c r="AB823" i="2"/>
  <c r="AC823" i="2"/>
  <c r="AB393" i="2"/>
  <c r="AC393" i="2"/>
  <c r="AB666" i="2"/>
  <c r="AC666" i="2"/>
  <c r="AB452" i="2"/>
  <c r="AC452" i="2"/>
  <c r="AB825" i="2"/>
  <c r="AC825" i="2"/>
  <c r="AB508" i="2"/>
  <c r="AC508" i="2"/>
  <c r="AB192" i="2"/>
  <c r="AC192" i="2"/>
  <c r="AB126" i="2"/>
  <c r="AC126" i="2"/>
  <c r="AB576" i="2"/>
  <c r="AC576" i="2"/>
  <c r="AB193" i="2"/>
  <c r="AC193" i="2"/>
  <c r="AB695" i="2"/>
  <c r="AC695" i="2"/>
  <c r="AB438" i="2"/>
  <c r="AC438" i="2"/>
  <c r="AB516" i="2"/>
  <c r="AC516" i="2"/>
  <c r="AB712" i="2"/>
  <c r="AC712" i="2"/>
  <c r="Z73" i="2"/>
  <c r="AB73" i="2"/>
  <c r="AC73" i="2"/>
  <c r="AC189" i="2"/>
  <c r="AB189" i="2"/>
  <c r="Z711" i="2"/>
  <c r="AB711" i="2"/>
  <c r="AC711" i="2"/>
  <c r="AC155" i="2"/>
  <c r="AB155" i="2"/>
  <c r="Z517" i="2"/>
  <c r="AB517" i="2"/>
  <c r="AC517" i="2"/>
  <c r="AB728" i="2"/>
  <c r="AC728" i="2"/>
  <c r="AB589" i="2"/>
  <c r="AC589" i="2"/>
  <c r="AB105" i="2"/>
  <c r="AC105" i="2"/>
  <c r="AB223" i="2"/>
  <c r="AC223" i="2"/>
  <c r="Z878" i="2"/>
  <c r="AB878" i="2"/>
  <c r="AC878" i="2"/>
  <c r="AB442" i="2"/>
  <c r="AC442" i="2"/>
  <c r="Z274" i="2"/>
  <c r="AB274" i="2"/>
  <c r="AC274" i="2"/>
  <c r="AB129" i="2"/>
  <c r="AC129" i="2"/>
  <c r="AB488" i="2"/>
  <c r="AC488" i="2"/>
  <c r="Z891" i="2"/>
  <c r="AC891" i="2"/>
  <c r="AB891" i="2"/>
  <c r="Z443" i="2"/>
  <c r="AB443" i="2"/>
  <c r="AC443" i="2"/>
  <c r="AB501" i="2"/>
  <c r="AC501" i="2"/>
  <c r="AB597" i="2"/>
  <c r="AC597" i="2"/>
  <c r="Z195" i="2"/>
  <c r="AC195" i="2"/>
  <c r="AD195" i="2" s="1"/>
  <c r="AC13" i="2"/>
  <c r="Z302" i="2"/>
  <c r="AC302" i="2"/>
  <c r="AB302" i="2"/>
  <c r="Z509" i="2"/>
  <c r="AB509" i="2"/>
  <c r="AC509" i="2"/>
  <c r="AB784" i="2"/>
  <c r="AC784" i="2"/>
  <c r="Z895" i="2"/>
  <c r="AB895" i="2"/>
  <c r="AC895" i="2"/>
  <c r="AC226" i="2"/>
  <c r="AB226" i="2"/>
  <c r="AB450" i="2"/>
  <c r="AC450" i="2"/>
  <c r="AB533" i="2"/>
  <c r="AC533" i="2"/>
  <c r="AB603" i="2"/>
  <c r="AC603" i="2"/>
  <c r="Z881" i="2"/>
  <c r="AB881" i="2"/>
  <c r="AC881" i="2"/>
  <c r="AB349" i="2"/>
  <c r="AC349" i="2"/>
  <c r="AB211" i="2"/>
  <c r="AC211" i="2"/>
  <c r="AB510" i="2"/>
  <c r="AC510" i="2"/>
  <c r="AB771" i="2"/>
  <c r="AC771" i="2"/>
  <c r="Z229" i="2"/>
  <c r="AB229" i="2"/>
  <c r="AC229" i="2"/>
  <c r="Z684" i="2"/>
  <c r="AB684" i="2"/>
  <c r="AC684" i="2"/>
  <c r="AB213" i="2"/>
  <c r="AC213" i="2"/>
  <c r="AB592" i="2"/>
  <c r="AC592" i="2"/>
  <c r="AB81" i="2"/>
  <c r="AC81" i="2"/>
  <c r="Z383" i="2"/>
  <c r="AB383" i="2"/>
  <c r="AC383" i="2"/>
  <c r="AB414" i="2"/>
  <c r="AC414" i="2"/>
  <c r="AB751" i="2"/>
  <c r="AC751" i="2"/>
  <c r="AC800" i="2"/>
  <c r="AB800" i="2"/>
  <c r="AB327" i="2"/>
  <c r="AC327" i="2"/>
  <c r="Z903" i="2"/>
  <c r="AB204" i="2"/>
  <c r="AC204" i="2"/>
  <c r="AB91" i="2"/>
  <c r="AC91" i="2"/>
  <c r="AB866" i="2"/>
  <c r="AC866" i="2"/>
  <c r="Z859" i="2"/>
  <c r="AB859" i="2"/>
  <c r="AD859" i="2" s="1"/>
  <c r="AC253" i="2"/>
  <c r="AC432" i="2"/>
  <c r="AD432" i="2" s="1"/>
  <c r="AB166" i="2"/>
  <c r="AD166" i="2" s="1"/>
  <c r="AC57" i="2"/>
  <c r="AD57" i="2" s="1"/>
  <c r="AB594" i="2"/>
  <c r="AB606" i="2"/>
  <c r="AD606" i="2" s="1"/>
  <c r="AB71" i="2"/>
  <c r="AB587" i="2"/>
  <c r="Z392" i="2"/>
  <c r="Z421" i="2"/>
  <c r="Z390" i="2"/>
  <c r="Z28" i="2"/>
  <c r="Z808" i="2"/>
  <c r="Z549" i="2"/>
  <c r="Z228" i="2"/>
  <c r="Z650" i="2"/>
  <c r="Z775" i="2"/>
  <c r="Z829" i="2"/>
  <c r="Z827" i="2"/>
  <c r="Z866" i="2"/>
  <c r="Z311" i="2"/>
  <c r="Z96" i="2"/>
  <c r="Z288" i="2"/>
  <c r="Z608" i="2"/>
  <c r="Z666" i="2"/>
  <c r="Z430" i="2"/>
  <c r="Z189" i="2"/>
  <c r="Z133" i="2"/>
  <c r="Z426" i="2"/>
  <c r="Z276" i="2"/>
  <c r="Z440" i="2"/>
  <c r="Z857" i="2"/>
  <c r="Z722" i="2"/>
  <c r="Z379" i="2"/>
  <c r="Z54" i="2"/>
  <c r="Z797" i="2"/>
  <c r="Z819" i="2"/>
  <c r="Z185" i="2"/>
  <c r="Z186" i="2"/>
  <c r="Z795" i="2"/>
  <c r="Z450" i="2"/>
  <c r="Z448" i="2"/>
  <c r="Z60" i="2"/>
  <c r="Z742" i="2"/>
  <c r="Z427" i="2"/>
  <c r="Z693" i="2"/>
  <c r="Z342" i="2"/>
  <c r="Z491" i="2"/>
  <c r="Z139" i="2"/>
  <c r="Z542" i="2"/>
  <c r="Z626" i="2"/>
  <c r="Z70" i="2"/>
  <c r="Z489" i="2"/>
  <c r="Z561" i="2"/>
  <c r="Z354" i="2"/>
  <c r="Z297" i="2"/>
  <c r="Z402" i="2"/>
  <c r="Z676" i="2"/>
  <c r="Z726" i="2"/>
  <c r="Z677" i="2"/>
  <c r="Z300" i="2"/>
  <c r="Z141" i="2"/>
  <c r="Z731" i="2"/>
  <c r="Z806" i="2"/>
  <c r="Z761" i="2"/>
  <c r="Z744" i="2"/>
  <c r="Z747" i="2"/>
  <c r="Z53" i="2"/>
  <c r="Z449" i="2"/>
  <c r="Z58" i="2"/>
  <c r="Z230" i="2"/>
  <c r="Z884" i="2"/>
  <c r="Z498" i="2"/>
  <c r="Z286" i="2"/>
  <c r="Z107" i="2"/>
  <c r="Z242" i="2"/>
  <c r="Z101" i="2"/>
  <c r="Z645" i="2"/>
  <c r="Z118" i="2"/>
  <c r="Z348" i="2"/>
  <c r="Z710" i="2"/>
  <c r="Z382" i="2"/>
  <c r="Z685" i="2"/>
  <c r="Z652" i="2"/>
  <c r="Z162" i="2"/>
  <c r="Z736" i="2"/>
  <c r="Z344" i="2"/>
  <c r="Z539" i="2"/>
  <c r="Z837" i="2"/>
  <c r="Z293" i="2"/>
  <c r="Z403" i="2"/>
  <c r="Z641" i="2"/>
  <c r="Z469" i="2"/>
  <c r="Z359" i="2"/>
  <c r="Z75" i="2"/>
  <c r="Z407" i="2"/>
  <c r="Z560" i="2"/>
  <c r="Z158" i="2"/>
  <c r="Z668" i="2"/>
  <c r="Z106" i="2"/>
  <c r="Z78" i="2"/>
  <c r="Z113" i="2"/>
  <c r="Z405" i="2"/>
  <c r="Z478" i="2"/>
  <c r="Z393" i="2"/>
  <c r="Z247" i="2"/>
  <c r="Z651" i="2"/>
  <c r="Z864" i="2"/>
  <c r="Z581" i="2"/>
  <c r="Z667" i="2"/>
  <c r="Z860" i="2"/>
  <c r="Z347" i="2"/>
  <c r="Z784" i="2"/>
  <c r="Z467" i="2"/>
  <c r="Z184" i="2"/>
  <c r="Z429" i="2"/>
  <c r="Z596" i="2"/>
  <c r="Z84" i="2"/>
  <c r="Z269" i="2"/>
  <c r="Z33" i="2"/>
  <c r="Z840" i="2"/>
  <c r="Z343" i="2"/>
  <c r="Z593" i="2"/>
  <c r="Z309" i="2"/>
  <c r="Z674" i="2"/>
  <c r="Z788" i="2"/>
  <c r="Z173" i="2"/>
  <c r="Z174" i="2"/>
  <c r="Z277" i="2"/>
  <c r="Z515" i="2"/>
  <c r="Z709" i="2"/>
  <c r="Z848" i="2"/>
  <c r="Z13" i="2"/>
  <c r="Z362" i="2"/>
  <c r="Z503" i="2"/>
  <c r="Z604" i="2"/>
  <c r="AB13" i="2"/>
  <c r="Z198" i="2"/>
  <c r="Z327" i="2"/>
  <c r="Z789" i="2"/>
  <c r="Z175" i="2"/>
  <c r="Z223" i="2"/>
  <c r="Z193" i="2"/>
  <c r="Z727" i="2"/>
  <c r="Z438" i="2"/>
  <c r="Z538" i="2"/>
  <c r="Z520" i="2"/>
  <c r="Z397" i="2"/>
  <c r="Z485" i="2"/>
  <c r="Z809" i="2"/>
  <c r="Z725" i="2"/>
  <c r="Z537" i="2"/>
  <c r="Z756" i="2"/>
  <c r="Z606" i="2"/>
  <c r="Z24" i="2"/>
  <c r="Z680" i="2"/>
  <c r="Z307" i="2"/>
  <c r="Z686" i="2"/>
  <c r="Z206" i="2"/>
  <c r="Z97" i="2"/>
  <c r="Z408" i="2"/>
  <c r="Z49" i="2"/>
  <c r="Z127" i="2"/>
  <c r="Z217" i="2"/>
  <c r="Z706" i="2"/>
  <c r="Z316" i="2"/>
  <c r="Z802" i="2"/>
  <c r="Z869" i="2"/>
  <c r="Z256" i="2"/>
  <c r="Z346" i="2"/>
  <c r="Z687" i="2"/>
  <c r="Z675" i="2"/>
  <c r="Z433" i="2"/>
  <c r="Z255" i="2"/>
  <c r="Z436" i="2"/>
  <c r="Z282" i="2"/>
  <c r="Z358" i="2"/>
  <c r="Z64" i="2"/>
  <c r="Z220" i="2"/>
  <c r="Z122" i="2"/>
  <c r="Z487" i="2"/>
  <c r="Z870" i="2"/>
  <c r="Z911" i="2"/>
  <c r="Z792" i="2"/>
  <c r="Z707" i="2"/>
  <c r="Z140" i="2"/>
  <c r="Z250" i="2"/>
  <c r="Z25" i="2"/>
  <c r="Z486" i="2"/>
  <c r="Z138" i="2"/>
  <c r="Z785" i="2"/>
  <c r="Z126" i="2"/>
  <c r="Z130" i="2"/>
  <c r="Z260" i="2"/>
  <c r="Z131" i="2"/>
  <c r="Z620" i="2"/>
  <c r="Z851" i="2"/>
  <c r="Z323" i="2"/>
  <c r="Z636" i="2"/>
  <c r="Z204" i="2"/>
  <c r="Z755" i="2"/>
  <c r="Z314" i="2"/>
  <c r="Z404" i="2"/>
  <c r="Z210" i="2"/>
  <c r="Z765" i="2"/>
  <c r="Z913" i="2"/>
  <c r="Z720" i="2"/>
  <c r="Z705" i="2"/>
  <c r="Z219" i="2"/>
  <c r="Z91" i="2"/>
  <c r="Z863" i="2"/>
  <c r="Z385" i="2"/>
  <c r="Z401" i="2"/>
  <c r="Z914" i="2"/>
  <c r="Z110" i="3"/>
  <c r="Z629" i="3"/>
  <c r="Z343" i="3"/>
  <c r="Z984" i="3"/>
  <c r="Z235" i="3"/>
  <c r="Z503" i="3"/>
  <c r="Z918" i="3"/>
  <c r="Z426" i="3"/>
  <c r="Z575" i="3"/>
  <c r="Z169" i="3"/>
  <c r="Z131" i="3"/>
  <c r="Z539" i="3"/>
  <c r="Z625" i="3"/>
  <c r="Z893" i="3"/>
  <c r="Z626" i="3"/>
  <c r="Z655" i="3"/>
  <c r="Z691" i="3"/>
  <c r="Z673" i="3"/>
  <c r="Z53" i="3"/>
  <c r="Z528" i="3"/>
  <c r="Z589" i="3"/>
  <c r="Z646" i="3"/>
  <c r="Z725" i="3"/>
  <c r="Z851" i="3"/>
  <c r="Z318" i="3"/>
  <c r="Z708" i="3"/>
  <c r="AC40" i="3"/>
  <c r="AB40" i="3"/>
  <c r="Z736" i="3"/>
  <c r="Z865" i="3"/>
  <c r="Z331" i="3"/>
  <c r="Z484" i="3"/>
  <c r="Z485" i="3" s="1"/>
  <c r="Z632" i="3"/>
  <c r="Z809" i="3"/>
  <c r="Z40" i="3"/>
  <c r="Z496" i="3"/>
  <c r="Z497" i="3" s="1"/>
  <c r="Z163" i="3"/>
  <c r="Z363" i="3"/>
  <c r="Z299" i="3"/>
  <c r="Z473" i="3"/>
  <c r="Z602" i="3"/>
  <c r="Z603" i="3" s="1"/>
  <c r="Z679" i="3"/>
  <c r="Z526" i="3"/>
  <c r="Z221" i="3"/>
  <c r="Z511" i="3"/>
  <c r="Z1002" i="3"/>
  <c r="Z137" i="3"/>
  <c r="Z680" i="3"/>
  <c r="Z442" i="3"/>
  <c r="Z579" i="3"/>
  <c r="Z580" i="3" s="1"/>
  <c r="Z826" i="3"/>
  <c r="Z271" i="3"/>
  <c r="Z719" i="3"/>
  <c r="Z509" i="3"/>
  <c r="Z886" i="3"/>
  <c r="Z698" i="3"/>
  <c r="Z746" i="3"/>
  <c r="Z986" i="3"/>
  <c r="Z269" i="3"/>
  <c r="Z560" i="3"/>
  <c r="Z562" i="3" s="1"/>
  <c r="Z285" i="3"/>
  <c r="Z810" i="3"/>
  <c r="Z740" i="3"/>
  <c r="Z161" i="3"/>
  <c r="Z549" i="3"/>
  <c r="Z747" i="3"/>
  <c r="Z52" i="3"/>
  <c r="Z907" i="3"/>
  <c r="Z488" i="3"/>
  <c r="Z246" i="3"/>
  <c r="Z393" i="3"/>
  <c r="Z761" i="3"/>
  <c r="Z581" i="3"/>
  <c r="Z568" i="3"/>
  <c r="Z657" i="3"/>
  <c r="Z692" i="3"/>
  <c r="Z823" i="3"/>
  <c r="Z314" i="3"/>
  <c r="Z476" i="3"/>
  <c r="Z477" i="3" s="1"/>
  <c r="Z491" i="3"/>
  <c r="Z935" i="3"/>
  <c r="Z871" i="3"/>
  <c r="Z899" i="3"/>
  <c r="Z906" i="3"/>
  <c r="Z51" i="3"/>
  <c r="Z109" i="3"/>
  <c r="Z467" i="3"/>
  <c r="Z762" i="3"/>
  <c r="Z974" i="3"/>
  <c r="Z201" i="3"/>
  <c r="Z630" i="3"/>
  <c r="Z704" i="3"/>
  <c r="Z454" i="3"/>
  <c r="Z455" i="3" s="1"/>
  <c r="Z543" i="3"/>
  <c r="Z748" i="3"/>
  <c r="Z302" i="3"/>
  <c r="Z544" i="3"/>
  <c r="Z240" i="3"/>
  <c r="Z382" i="3"/>
  <c r="AC35" i="3"/>
  <c r="AB35" i="3"/>
  <c r="Z35" i="3"/>
  <c r="Z330" i="3"/>
  <c r="Z478" i="3"/>
  <c r="Z916" i="3"/>
  <c r="Z133" i="3"/>
  <c r="Z316" i="3"/>
  <c r="AC22" i="3"/>
  <c r="AB22" i="3"/>
  <c r="Z22" i="3"/>
  <c r="Z407" i="3"/>
  <c r="Z536" i="3"/>
  <c r="Z572" i="3"/>
  <c r="Z853" i="3"/>
  <c r="Z470" i="3"/>
  <c r="Z922" i="3"/>
  <c r="Z766" i="3"/>
  <c r="Z518" i="3"/>
  <c r="Z988" i="3"/>
  <c r="Z300" i="3"/>
  <c r="Z586" i="3"/>
  <c r="Z901" i="3"/>
  <c r="Z71" i="3"/>
  <c r="Z705" i="3"/>
  <c r="Z425" i="3"/>
  <c r="Z380" i="3"/>
  <c r="Z413" i="3"/>
  <c r="Z685" i="3"/>
  <c r="Z576" i="3"/>
  <c r="Z928" i="3"/>
  <c r="Z486" i="3"/>
  <c r="Z558" i="3"/>
  <c r="Z559" i="3" s="1"/>
  <c r="Z600" i="3"/>
  <c r="Z601" i="3" s="1"/>
  <c r="Z644" i="3"/>
  <c r="Z364" i="3"/>
  <c r="Z971" i="3"/>
  <c r="Z241" i="3"/>
  <c r="Z168" i="3"/>
  <c r="Z620" i="3"/>
  <c r="Z664" i="3"/>
  <c r="Z683" i="3"/>
  <c r="Z74" i="3"/>
  <c r="Z238" i="3"/>
  <c r="Z795" i="3"/>
  <c r="Z411" i="3"/>
  <c r="Z796" i="3"/>
  <c r="Z981" i="3"/>
  <c r="Z459" i="3"/>
  <c r="Z460" i="3" s="1"/>
  <c r="Z814" i="3"/>
  <c r="Z198" i="3"/>
  <c r="Z376" i="3"/>
  <c r="Z513" i="3"/>
  <c r="Z653" i="3"/>
  <c r="Z808" i="3"/>
  <c r="Z895" i="3"/>
  <c r="Z966" i="3"/>
  <c r="Z15" i="3"/>
  <c r="Z164" i="3"/>
  <c r="Z346" i="3"/>
  <c r="Z463" i="3"/>
  <c r="Z464" i="3" s="1"/>
  <c r="Z506" i="3"/>
  <c r="Z567" i="3"/>
  <c r="Z970" i="3"/>
  <c r="Z480" i="3"/>
  <c r="Z656" i="3"/>
  <c r="Z947" i="3"/>
  <c r="Z334" i="3"/>
  <c r="AB15" i="3"/>
  <c r="Z716" i="3"/>
  <c r="Z843" i="3"/>
  <c r="Z13" i="3"/>
  <c r="AC15" i="3"/>
  <c r="Z777" i="3"/>
  <c r="Z317" i="3"/>
  <c r="Z395" i="3"/>
  <c r="Z272" i="3"/>
  <c r="Z545" i="3"/>
  <c r="Z605" i="3"/>
  <c r="Z170" i="3"/>
  <c r="Z243" i="3"/>
  <c r="Z190" i="3"/>
  <c r="Z292" i="3"/>
  <c r="Z75" i="3"/>
  <c r="Z830" i="3"/>
  <c r="AB13" i="3"/>
  <c r="Z623" i="3"/>
  <c r="Z624" i="3" s="1"/>
  <c r="Z487" i="3"/>
  <c r="Z19" i="3"/>
  <c r="Z184" i="3"/>
  <c r="Z255" i="3"/>
  <c r="Z507" i="3"/>
  <c r="Z811" i="3"/>
  <c r="Z954" i="3"/>
  <c r="Z112" i="3"/>
  <c r="Z204" i="3"/>
  <c r="Z427" i="3"/>
  <c r="Z516" i="3"/>
  <c r="Z366" i="3"/>
  <c r="Z556" i="3"/>
  <c r="AC13" i="3"/>
  <c r="Z638" i="3"/>
  <c r="Z551" i="3"/>
  <c r="Z750" i="3"/>
  <c r="Z829" i="3"/>
  <c r="Z81" i="3"/>
  <c r="AB19" i="3"/>
  <c r="Z287" i="3"/>
  <c r="Z78" i="3"/>
  <c r="Z332" i="3"/>
  <c r="AC19" i="3"/>
  <c r="AB21" i="3"/>
  <c r="AD21" i="3" s="1"/>
  <c r="Z383" i="3"/>
  <c r="Z867" i="3"/>
  <c r="Z156" i="3"/>
  <c r="Z565" i="3"/>
  <c r="Z752" i="3"/>
  <c r="Z259" i="3"/>
  <c r="Z710" i="3"/>
  <c r="Z553" i="3"/>
  <c r="Z258" i="3"/>
  <c r="Z398" i="3"/>
  <c r="Z171" i="3"/>
  <c r="Z711" i="3"/>
  <c r="Z1001" i="3"/>
  <c r="Z336" i="3"/>
  <c r="Z722" i="3"/>
  <c r="Z414" i="3"/>
  <c r="Z116" i="3"/>
  <c r="AC29" i="3"/>
  <c r="AB29" i="3"/>
  <c r="Z29" i="3"/>
  <c r="Z121" i="3"/>
  <c r="Z280" i="3"/>
  <c r="Z337" i="3"/>
  <c r="Z339" i="3"/>
  <c r="Z892" i="3"/>
  <c r="Z214" i="3"/>
  <c r="Z628" i="3"/>
  <c r="Z114" i="3"/>
  <c r="Z767" i="3"/>
  <c r="Z925" i="3"/>
  <c r="Z79" i="3"/>
  <c r="Z753" i="3"/>
  <c r="Z926" i="3"/>
  <c r="AC25" i="3"/>
  <c r="AB25" i="3"/>
  <c r="Z611" i="3"/>
  <c r="Z824" i="3"/>
  <c r="Z449" i="3"/>
  <c r="Z388" i="3"/>
  <c r="Z492" i="3"/>
  <c r="Z582" i="3"/>
  <c r="Z717" i="3"/>
  <c r="Z335" i="3"/>
  <c r="Z397" i="3"/>
  <c r="Z499" i="3"/>
  <c r="Z728" i="3"/>
  <c r="Z39" i="3"/>
  <c r="Z471" i="3"/>
  <c r="Z25" i="3"/>
  <c r="AB39" i="3"/>
  <c r="Z546" i="3"/>
  <c r="Z659" i="3"/>
  <c r="Z124" i="3"/>
  <c r="Z804" i="3"/>
  <c r="Z202" i="3"/>
  <c r="Z394" i="3"/>
  <c r="Z588" i="3"/>
  <c r="Z778" i="3"/>
  <c r="Z54" i="3"/>
  <c r="Z936" i="3"/>
  <c r="AC39" i="3"/>
  <c r="Z351" i="3"/>
  <c r="Z734" i="3"/>
  <c r="Z735" i="3" s="1"/>
  <c r="Z115" i="3"/>
  <c r="Z207" i="3"/>
  <c r="Z430" i="3"/>
  <c r="Z384" i="3"/>
  <c r="Z834" i="3"/>
  <c r="Z37" i="3"/>
  <c r="Z239" i="3"/>
  <c r="Z396" i="3"/>
  <c r="Z537" i="3"/>
  <c r="Z627" i="3"/>
  <c r="Z139" i="3"/>
  <c r="Z205" i="3"/>
  <c r="Z289" i="3"/>
  <c r="Z577" i="3"/>
  <c r="Z833" i="3"/>
  <c r="Z279" i="3"/>
  <c r="Z905" i="3"/>
  <c r="Z737" i="3"/>
  <c r="Z919" i="3"/>
  <c r="Z165" i="3"/>
  <c r="Z347" i="3"/>
  <c r="Z564" i="3"/>
  <c r="Z738" i="3"/>
  <c r="Z140" i="3"/>
  <c r="Z223" i="3"/>
  <c r="Z709" i="3"/>
  <c r="Z937" i="3"/>
  <c r="Z290" i="3"/>
  <c r="Z368" i="3"/>
  <c r="Z938" i="3"/>
  <c r="Z261" i="3"/>
  <c r="Z920" i="3"/>
  <c r="AB20" i="3"/>
  <c r="AD20" i="3" s="1"/>
  <c r="Z167" i="3"/>
  <c r="Z333" i="3"/>
  <c r="Z515" i="3"/>
  <c r="Z739" i="3"/>
  <c r="Z847" i="3"/>
  <c r="Z958" i="3"/>
  <c r="AB37" i="3"/>
  <c r="AD37" i="3" s="1"/>
  <c r="Z185" i="3"/>
  <c r="Z349" i="3"/>
  <c r="Z508" i="3"/>
  <c r="Z585" i="3"/>
  <c r="Z727" i="3"/>
  <c r="Z288" i="3"/>
  <c r="Z350" i="3"/>
  <c r="Z412" i="3"/>
  <c r="Z693" i="3"/>
  <c r="Z732" i="3"/>
  <c r="Z55" i="3"/>
  <c r="Z493" i="3"/>
  <c r="Z212" i="3"/>
  <c r="Z445" i="3"/>
  <c r="Z684" i="3"/>
  <c r="Z56" i="3"/>
  <c r="Z927" i="3"/>
  <c r="Z759" i="3"/>
  <c r="Z976" i="3"/>
  <c r="Z597" i="3"/>
  <c r="Z941" i="3"/>
  <c r="Z595" i="3"/>
  <c r="Z888" i="3"/>
  <c r="Z311" i="3"/>
  <c r="Z931" i="3"/>
  <c r="Z784" i="3"/>
  <c r="Z117" i="3"/>
  <c r="Z785" i="3"/>
  <c r="Z844" i="3"/>
  <c r="Z880" i="3"/>
  <c r="Z99" i="3"/>
  <c r="Z967" i="3"/>
  <c r="AB46" i="3"/>
  <c r="AC46" i="3"/>
  <c r="Z46" i="3"/>
  <c r="Z216" i="3"/>
  <c r="Z281" i="3"/>
  <c r="Z344" i="3"/>
  <c r="Z533" i="3"/>
  <c r="Z176" i="3"/>
  <c r="Z310" i="3"/>
  <c r="Z387" i="3"/>
  <c r="Z891" i="3"/>
  <c r="Z89" i="3"/>
  <c r="Z688" i="3"/>
  <c r="Z416" i="3"/>
  <c r="AC27" i="3"/>
  <c r="AB27" i="3"/>
  <c r="Z787" i="3"/>
  <c r="Z955" i="3"/>
  <c r="Z389" i="3"/>
  <c r="Z338" i="3"/>
  <c r="Z674" i="3"/>
  <c r="Z354" i="3"/>
  <c r="Z27" i="3"/>
  <c r="Z178" i="3"/>
  <c r="Z217" i="3"/>
  <c r="Z978" i="3"/>
  <c r="Z91" i="3"/>
  <c r="Z800" i="3"/>
  <c r="Z881" i="3"/>
  <c r="AC32" i="3"/>
  <c r="Z519" i="3"/>
  <c r="Z815" i="3"/>
  <c r="Z143" i="3"/>
  <c r="Z854" i="3"/>
  <c r="Z120" i="3"/>
  <c r="Z403" i="3"/>
  <c r="Z861" i="3"/>
  <c r="Z32" i="3"/>
  <c r="Z150" i="3"/>
  <c r="Z319" i="3"/>
  <c r="Z517" i="3"/>
  <c r="Z741" i="3"/>
  <c r="Z23" i="3"/>
  <c r="Z206" i="3"/>
  <c r="Z367" i="3"/>
  <c r="Z501" i="3"/>
  <c r="Z502" i="3" s="1"/>
  <c r="Z610" i="3"/>
  <c r="Z742" i="3"/>
  <c r="Z24" i="3"/>
  <c r="Z242" i="3"/>
  <c r="Z399" i="3"/>
  <c r="Z80" i="3"/>
  <c r="Z57" i="3"/>
  <c r="Z593" i="3"/>
  <c r="Z977" i="3"/>
  <c r="Z729" i="3"/>
  <c r="Z817" i="3"/>
  <c r="Z996" i="3"/>
  <c r="Z873" i="3"/>
  <c r="AB32" i="3"/>
  <c r="Z250" i="3"/>
  <c r="Z812" i="3"/>
  <c r="Z273" i="3"/>
  <c r="Z718" i="3"/>
  <c r="Z924" i="3"/>
  <c r="AB23" i="3"/>
  <c r="AD23" i="3" s="1"/>
  <c r="Z151" i="3"/>
  <c r="Z320" i="3"/>
  <c r="Z468" i="3"/>
  <c r="Z570" i="3"/>
  <c r="Z720" i="3"/>
  <c r="Z831" i="3"/>
  <c r="AB24" i="3"/>
  <c r="Z188" i="3"/>
  <c r="Z352" i="3"/>
  <c r="Z153" i="3"/>
  <c r="Z621" i="3"/>
  <c r="Z43" i="3"/>
  <c r="Z248" i="3"/>
  <c r="Z864" i="3"/>
  <c r="Z158" i="3"/>
  <c r="AC24" i="3"/>
  <c r="Z291" i="3"/>
  <c r="Z661" i="3"/>
  <c r="Z940" i="3"/>
  <c r="Z448" i="3"/>
  <c r="Z596" i="3"/>
  <c r="Z979" i="3"/>
  <c r="Z482" i="3"/>
  <c r="Z768" i="3"/>
  <c r="Z592" i="3"/>
  <c r="Z308" i="3"/>
  <c r="Z98" i="3"/>
  <c r="Z371" i="3"/>
  <c r="Z450" i="3"/>
  <c r="Z96" i="3"/>
  <c r="Z358" i="3"/>
  <c r="Z437" i="3"/>
  <c r="Z943" i="3"/>
  <c r="Z436" i="3"/>
  <c r="Z282" i="3"/>
  <c r="Z180" i="3"/>
  <c r="Z36" i="3"/>
  <c r="Z159" i="3"/>
  <c r="Z822" i="3"/>
  <c r="Z213" i="3"/>
  <c r="Z772" i="3"/>
  <c r="Z836" i="3"/>
  <c r="Z872" i="3"/>
  <c r="Z879" i="3"/>
  <c r="Z903" i="3"/>
  <c r="Z157" i="3"/>
  <c r="Z964" i="3"/>
  <c r="Z993" i="3"/>
  <c r="AB36" i="3"/>
  <c r="AD36" i="3" s="1"/>
  <c r="Z122" i="3"/>
  <c r="Z375" i="3"/>
  <c r="Z839" i="3"/>
  <c r="Z952" i="3"/>
  <c r="Z118" i="3"/>
  <c r="Z882" i="3"/>
  <c r="AB45" i="3"/>
  <c r="AD45" i="3" s="1"/>
  <c r="Z404" i="3"/>
  <c r="Z999" i="3"/>
  <c r="Z451" i="3"/>
  <c r="Z944" i="3"/>
  <c r="Z102" i="3"/>
  <c r="Z231" i="3"/>
  <c r="Z760" i="3"/>
  <c r="Z63" i="3"/>
  <c r="Z174" i="3"/>
  <c r="Z211" i="3"/>
  <c r="Z262" i="3"/>
  <c r="Z802" i="3"/>
  <c r="Z88" i="3"/>
  <c r="Z60" i="3"/>
  <c r="Z342" i="3"/>
  <c r="Z251" i="3"/>
  <c r="Z857" i="3"/>
  <c r="Z177" i="3"/>
  <c r="Z356" i="3"/>
  <c r="Z390" i="3"/>
  <c r="Z660" i="3"/>
  <c r="Z832" i="3"/>
  <c r="Z142" i="3"/>
  <c r="Z307" i="3"/>
  <c r="Z457" i="3"/>
  <c r="Z458" i="3" s="1"/>
  <c r="Z618" i="3"/>
  <c r="Z666" i="3"/>
  <c r="Z714" i="3"/>
  <c r="Z840" i="3"/>
  <c r="AB26" i="3"/>
  <c r="AD26" i="3" s="1"/>
  <c r="Z154" i="3"/>
  <c r="Z323" i="3"/>
  <c r="Z521" i="3"/>
  <c r="Z842" i="3"/>
  <c r="Z890" i="3"/>
  <c r="Z28" i="3"/>
  <c r="Z951" i="3"/>
  <c r="Z194" i="3"/>
  <c r="Z948" i="3"/>
  <c r="Z253" i="3"/>
  <c r="Z775" i="3"/>
  <c r="Z534" i="3"/>
  <c r="Z123" i="3"/>
  <c r="Z531" i="3"/>
  <c r="Z84" i="3"/>
  <c r="Z260" i="3"/>
  <c r="Z415" i="3"/>
  <c r="Z607" i="3"/>
  <c r="Z608" i="3" s="1"/>
  <c r="Z648" i="3"/>
  <c r="Z696" i="3"/>
  <c r="Z816" i="3"/>
  <c r="Z85" i="3"/>
  <c r="Z277" i="3"/>
  <c r="Z432" i="3"/>
  <c r="Z801" i="3"/>
  <c r="Z884" i="3"/>
  <c r="Z998" i="3"/>
  <c r="AB28" i="3"/>
  <c r="AD28" i="3" s="1"/>
  <c r="Z87" i="3"/>
  <c r="Z930" i="3"/>
  <c r="Z179" i="3"/>
  <c r="Z862" i="3"/>
  <c r="Z327" i="3"/>
  <c r="Z406" i="3"/>
  <c r="Z227" i="3"/>
  <c r="AB44" i="3"/>
  <c r="AD44" i="3" s="1"/>
  <c r="Z90" i="3"/>
  <c r="Z254" i="3"/>
  <c r="Z328" i="3"/>
  <c r="Z850" i="3"/>
  <c r="Z129" i="3"/>
  <c r="Z869" i="3"/>
  <c r="Z887" i="3"/>
  <c r="Z956" i="3"/>
  <c r="Z95" i="3"/>
  <c r="Z215" i="3"/>
  <c r="Z357" i="3"/>
  <c r="Z788" i="3"/>
  <c r="Z953" i="3"/>
  <c r="Z1009" i="3"/>
  <c r="Z1010" i="3" s="1"/>
  <c r="Z128" i="3"/>
  <c r="Z252" i="3"/>
  <c r="Z405" i="3"/>
  <c r="Z805" i="3"/>
  <c r="Z182" i="3"/>
  <c r="Z297" i="3"/>
  <c r="Z452" i="3"/>
  <c r="Z933" i="3"/>
  <c r="Z278" i="3"/>
  <c r="Z929" i="3"/>
  <c r="AB47" i="3"/>
  <c r="AD47" i="3" s="1"/>
  <c r="Z245" i="3"/>
  <c r="Z386" i="3"/>
  <c r="Z818" i="3"/>
  <c r="Z30" i="3"/>
  <c r="Z965" i="3"/>
  <c r="AB31" i="3"/>
  <c r="AC31" i="3"/>
  <c r="Z585" i="2"/>
  <c r="Z287" i="2"/>
  <c r="Z451" i="2"/>
  <c r="Z637" i="2"/>
  <c r="Z394" i="2"/>
  <c r="Z871" i="2"/>
  <c r="Z369" i="2"/>
  <c r="Z821" i="2"/>
  <c r="Z832" i="2"/>
  <c r="Z892" i="2"/>
  <c r="Z576" i="2"/>
  <c r="Z612" i="2"/>
  <c r="Z104" i="2"/>
  <c r="Z334" i="2"/>
  <c r="Z76" i="2"/>
  <c r="Z452" i="2"/>
  <c r="Z457" i="2"/>
  <c r="Z470" i="2"/>
  <c r="Z565" i="2"/>
  <c r="Z631" i="2"/>
  <c r="Z541" i="2"/>
  <c r="Z163" i="2"/>
  <c r="Z695" i="2"/>
  <c r="Z444" i="2"/>
  <c r="Z508" i="2"/>
  <c r="Z518" i="2"/>
  <c r="Z532" i="2"/>
  <c r="Z647" i="2"/>
  <c r="Z883" i="2"/>
  <c r="Z17" i="2"/>
  <c r="Z510" i="2"/>
  <c r="Z698" i="2"/>
  <c r="Z351" i="2"/>
  <c r="Z494" i="2"/>
  <c r="Z646" i="2"/>
  <c r="Z16" i="2"/>
  <c r="Z102" i="2"/>
  <c r="Z155" i="2"/>
  <c r="Z72" i="2"/>
  <c r="Z159" i="2"/>
  <c r="Z425" i="2"/>
  <c r="Z67" i="2"/>
  <c r="Z409" i="2"/>
  <c r="Z37" i="2"/>
  <c r="Z699" i="2"/>
  <c r="Z817" i="2"/>
  <c r="Z226" i="2"/>
  <c r="Z303" i="2"/>
  <c r="Z363" i="2"/>
  <c r="Z597" i="2"/>
  <c r="Z524" i="2"/>
  <c r="Z68" i="2"/>
  <c r="Z188" i="2"/>
  <c r="Z875" i="2"/>
  <c r="Z615" i="2"/>
  <c r="Z830" i="2"/>
  <c r="Z349" i="2"/>
  <c r="Z365" i="2"/>
  <c r="Z381" i="2"/>
  <c r="Z322" i="2"/>
  <c r="Z526" i="2"/>
  <c r="Z553" i="2"/>
  <c r="Z567" i="2"/>
  <c r="Z712" i="2"/>
  <c r="Z18" i="2"/>
  <c r="Z835" i="2"/>
  <c r="Z627" i="2"/>
  <c r="Z446" i="2"/>
  <c r="Z224" i="2"/>
  <c r="Z124" i="2"/>
  <c r="Z823" i="2"/>
  <c r="Z898" i="2"/>
  <c r="Z439" i="2"/>
  <c r="Z445" i="2"/>
  <c r="Z514" i="2"/>
  <c r="Z519" i="2"/>
  <c r="Z176" i="2"/>
  <c r="Z454" i="2"/>
  <c r="Z787" i="2"/>
  <c r="Z461" i="2"/>
  <c r="Z377" i="2"/>
  <c r="Z655" i="2"/>
  <c r="Z50" i="2"/>
  <c r="Z479" i="2"/>
  <c r="Z535" i="2"/>
  <c r="Z481" i="2"/>
  <c r="Z154" i="2"/>
  <c r="Z566" i="2"/>
  <c r="Z422" i="2"/>
  <c r="Z617" i="2"/>
  <c r="Z600" i="2"/>
  <c r="Z656" i="2"/>
  <c r="Z583" i="2"/>
  <c r="Z291" i="2"/>
  <c r="Z592" i="2"/>
  <c r="Z317" i="2"/>
  <c r="Z125" i="2"/>
  <c r="Z779" i="2"/>
  <c r="Z793" i="2"/>
  <c r="Z818" i="2"/>
  <c r="Z190" i="2"/>
  <c r="Z258" i="2"/>
  <c r="Z318" i="2"/>
  <c r="Z488" i="2"/>
  <c r="Z48" i="2"/>
  <c r="Z825" i="2"/>
  <c r="Z272" i="2"/>
  <c r="Z728" i="2"/>
  <c r="Z289" i="2"/>
  <c r="Z836" i="2"/>
  <c r="Z105" i="2"/>
  <c r="Z290" i="2"/>
  <c r="Z380" i="2"/>
  <c r="Z768" i="2"/>
  <c r="Z143" i="2"/>
  <c r="Z263" i="2"/>
  <c r="Z442" i="2"/>
  <c r="Z192" i="2"/>
  <c r="Z665" i="2"/>
  <c r="Z554" i="2"/>
  <c r="Z610" i="2"/>
  <c r="Z468" i="2"/>
  <c r="Z142" i="2"/>
  <c r="Z337" i="2"/>
  <c r="Z557" i="2"/>
  <c r="Z899" i="2"/>
  <c r="Z500" i="2"/>
  <c r="Z568" i="2"/>
  <c r="Z197" i="2"/>
  <c r="Z43" i="2"/>
  <c r="Z771" i="2"/>
  <c r="Z849" i="2"/>
  <c r="Z52" i="2"/>
  <c r="Z306" i="2"/>
  <c r="Z262" i="2"/>
  <c r="Z590" i="2"/>
  <c r="Z609" i="2"/>
  <c r="Z714" i="2"/>
  <c r="Z760" i="2"/>
  <c r="Z460" i="2"/>
  <c r="Z882" i="2"/>
  <c r="Z196" i="2"/>
  <c r="Z713" i="2"/>
  <c r="Z246" i="2"/>
  <c r="Z482" i="2"/>
  <c r="Z77" i="2"/>
  <c r="Z364" i="2"/>
  <c r="Z22" i="2"/>
  <c r="Z199" i="2"/>
  <c r="Z83" i="2"/>
  <c r="Z157" i="2"/>
  <c r="Z227" i="2"/>
  <c r="Z304" i="2"/>
  <c r="Z453" i="2"/>
  <c r="Z523" i="2"/>
  <c r="Z589" i="2"/>
  <c r="Z480" i="2"/>
  <c r="Z658" i="2"/>
  <c r="Z396" i="2"/>
  <c r="Z649" i="2"/>
  <c r="Z749" i="2"/>
  <c r="Z398" i="2"/>
  <c r="Z521" i="2"/>
  <c r="Z841" i="2"/>
  <c r="Z896" i="2"/>
  <c r="Z103" i="2"/>
  <c r="Z273" i="2"/>
  <c r="Z423" i="2"/>
  <c r="Z458" i="2"/>
  <c r="Z516" i="2"/>
  <c r="Z550" i="2"/>
  <c r="Z579" i="2"/>
  <c r="Z603" i="2"/>
  <c r="Z177" i="2"/>
  <c r="Z502" i="2"/>
  <c r="Z591" i="2"/>
  <c r="Z654" i="2"/>
  <c r="Z834" i="2"/>
  <c r="Z51" i="2"/>
  <c r="Z129" i="2"/>
  <c r="Z335" i="2"/>
  <c r="Z826" i="2"/>
  <c r="Z861" i="2"/>
  <c r="Z890" i="2"/>
  <c r="Z132" i="2"/>
  <c r="Z569" i="2"/>
  <c r="Z670" i="2"/>
  <c r="Z257" i="2"/>
  <c r="Z501" i="2"/>
  <c r="Z629" i="2"/>
  <c r="Z772" i="2"/>
  <c r="Z820" i="2"/>
  <c r="Z893" i="2"/>
  <c r="Z69" i="2"/>
  <c r="Z225" i="2"/>
  <c r="Z378" i="2"/>
  <c r="Z447" i="2"/>
  <c r="Z504" i="2"/>
  <c r="Z533" i="2"/>
  <c r="Z572" i="2"/>
  <c r="Z625" i="2"/>
  <c r="Z681" i="2"/>
  <c r="Z211" i="2"/>
  <c r="Z275" i="2"/>
  <c r="Z336" i="2"/>
  <c r="Z213" i="2"/>
  <c r="Z729" i="2"/>
  <c r="Z474" i="2"/>
  <c r="Z644" i="2"/>
  <c r="Z528" i="2"/>
  <c r="Z621" i="2"/>
  <c r="Z328" i="2"/>
  <c r="Z284" i="2"/>
  <c r="Z741" i="2"/>
  <c r="Z471" i="2"/>
  <c r="Z94" i="2"/>
  <c r="Z701" i="2"/>
  <c r="Z475" i="2"/>
  <c r="Z594" i="2"/>
  <c r="Z372" i="2"/>
  <c r="Z170" i="2"/>
  <c r="Z384" i="2"/>
  <c r="Z558" i="2"/>
  <c r="Z623" i="2"/>
  <c r="Z852" i="2"/>
  <c r="Z324" i="2"/>
  <c r="Z135" i="2"/>
  <c r="Z599" i="2"/>
  <c r="Z26" i="2"/>
  <c r="Z691" i="2"/>
  <c r="Z653" i="2"/>
  <c r="Z700" i="2"/>
  <c r="Z353" i="2"/>
  <c r="Z413" i="2"/>
  <c r="Z264" i="2"/>
  <c r="Z484" i="2"/>
  <c r="Z753" i="2"/>
  <c r="Z529" i="2"/>
  <c r="Z632" i="2"/>
  <c r="Z838" i="2"/>
  <c r="Z839" i="2"/>
  <c r="Z180" i="2"/>
  <c r="Z400" i="2"/>
  <c r="Z759" i="2"/>
  <c r="Z80" i="2"/>
  <c r="Z23" i="2"/>
  <c r="Z81" i="2"/>
  <c r="Z464" i="2"/>
  <c r="Z507" i="2"/>
  <c r="Z525" i="2"/>
  <c r="Z109" i="2"/>
  <c r="Z414" i="2"/>
  <c r="Z689" i="2"/>
  <c r="Z312" i="2"/>
  <c r="Z375" i="2"/>
  <c r="Z187" i="2"/>
  <c r="Z245" i="2"/>
  <c r="Z395" i="2"/>
  <c r="Z598" i="2"/>
  <c r="Z730" i="2"/>
  <c r="Z828" i="2"/>
  <c r="Z74" i="2"/>
  <c r="Z261" i="2"/>
  <c r="Z411" i="2"/>
  <c r="Z506" i="2"/>
  <c r="Z601" i="2"/>
  <c r="Z715" i="2"/>
  <c r="Z161" i="2"/>
  <c r="Z493" i="2"/>
  <c r="Z642" i="2"/>
  <c r="Z661" i="2"/>
  <c r="Z339" i="2"/>
  <c r="Z580" i="2"/>
  <c r="Z628" i="2"/>
  <c r="Z251" i="2"/>
  <c r="Z682" i="2"/>
  <c r="Z292" i="2"/>
  <c r="Z352" i="2"/>
  <c r="Z633" i="2"/>
  <c r="Z577" i="2"/>
  <c r="Z733" i="2"/>
  <c r="Z635" i="2"/>
  <c r="Z146" i="2"/>
  <c r="Z781" i="2"/>
  <c r="Z19" i="2"/>
  <c r="Z194" i="2"/>
  <c r="Z350" i="2"/>
  <c r="Z505" i="2"/>
  <c r="Z683" i="2"/>
  <c r="Z770" i="2"/>
  <c r="Z21" i="2"/>
  <c r="Z212" i="2"/>
  <c r="Z366" i="2"/>
  <c r="Z492" i="2"/>
  <c r="Z556" i="2"/>
  <c r="Z669" i="2"/>
  <c r="Z38" i="2"/>
  <c r="Z412" i="2"/>
  <c r="Z179" i="2"/>
  <c r="Z248" i="2"/>
  <c r="Z308" i="2"/>
  <c r="Z671" i="2"/>
  <c r="Z166" i="2"/>
  <c r="Z236" i="2"/>
  <c r="Z872" i="2"/>
  <c r="Z833" i="2"/>
  <c r="Z128" i="2"/>
  <c r="Z319" i="2"/>
  <c r="Z490" i="2"/>
  <c r="Z648" i="2"/>
  <c r="Z540" i="2"/>
  <c r="Z660" i="2"/>
  <c r="Z716" i="2"/>
  <c r="Z279" i="2"/>
  <c r="Z82" i="2"/>
  <c r="Z496" i="2"/>
  <c r="Z719" i="2"/>
  <c r="Z356" i="2"/>
  <c r="Z305" i="2"/>
  <c r="Z473" i="2"/>
  <c r="Z639" i="2"/>
  <c r="Z762" i="2"/>
  <c r="Z867" i="2"/>
  <c r="Z160" i="2"/>
  <c r="Z321" i="2"/>
  <c r="Z463" i="2"/>
  <c r="Z534" i="2"/>
  <c r="Z640" i="2"/>
  <c r="Z850" i="2"/>
  <c r="Z178" i="2"/>
  <c r="Z441" i="2"/>
  <c r="Z134" i="2"/>
  <c r="Z751" i="2"/>
  <c r="Z340" i="2"/>
  <c r="Z165" i="2"/>
  <c r="Z388" i="2"/>
  <c r="Z816" i="2"/>
  <c r="Z512" i="2"/>
  <c r="Z662" i="2"/>
  <c r="Z431" i="2"/>
  <c r="Z34" i="2"/>
  <c r="Z804" i="2"/>
  <c r="Z239" i="2"/>
  <c r="Z44" i="2"/>
  <c r="Z776" i="2"/>
  <c r="Z57" i="2"/>
  <c r="Z183" i="2"/>
  <c r="Z268" i="2"/>
  <c r="Z846" i="2"/>
  <c r="Z704" i="2"/>
  <c r="Z46" i="2"/>
  <c r="Z315" i="2"/>
  <c r="Z66" i="2"/>
  <c r="Z361" i="2"/>
  <c r="Z573" i="2"/>
  <c r="Z673" i="2"/>
  <c r="Z813" i="2"/>
  <c r="Z855" i="2"/>
  <c r="Z252" i="2"/>
  <c r="Z754" i="2"/>
  <c r="Z584" i="2"/>
  <c r="Z735" i="2"/>
  <c r="Z111" i="2"/>
  <c r="Z885" i="2"/>
  <c r="Z115" i="2"/>
  <c r="Z723" i="2"/>
  <c r="Z41" i="2"/>
  <c r="Z233" i="2"/>
  <c r="Z602" i="2"/>
  <c r="Z842" i="2"/>
  <c r="Z42" i="2"/>
  <c r="Z386" i="2"/>
  <c r="Z912" i="2"/>
  <c r="Z778" i="2"/>
  <c r="Z495" i="2"/>
  <c r="Z718" i="2"/>
  <c r="Z110" i="2"/>
  <c r="Z295" i="2"/>
  <c r="Z266" i="2"/>
  <c r="Z796" i="2"/>
  <c r="Z294" i="2"/>
  <c r="Z613" i="2"/>
  <c r="Z355" i="2"/>
  <c r="Z543" i="2"/>
  <c r="Z200" i="2"/>
  <c r="Z326" i="2"/>
  <c r="Z763" i="2"/>
  <c r="Z799" i="2"/>
  <c r="Z807" i="2"/>
  <c r="Z27" i="2"/>
  <c r="Z137" i="2"/>
  <c r="Z169" i="2"/>
  <c r="Z283" i="2"/>
  <c r="Z415" i="2"/>
  <c r="Z562" i="2"/>
  <c r="Z497" i="2"/>
  <c r="Z432" i="2"/>
  <c r="Z237" i="2"/>
  <c r="Z738" i="2"/>
  <c r="Z824" i="2"/>
  <c r="Z419" i="2"/>
  <c r="Z39" i="2"/>
  <c r="Z214" i="2"/>
  <c r="Z368" i="2"/>
  <c r="Z483" i="2"/>
  <c r="Z570" i="2"/>
  <c r="Z663" i="2"/>
  <c r="Z40" i="2"/>
  <c r="Z249" i="2"/>
  <c r="Z399" i="2"/>
  <c r="Z575" i="2"/>
  <c r="Z616" i="2"/>
  <c r="Z688" i="2"/>
  <c r="Z815" i="2"/>
  <c r="Z202" i="2"/>
  <c r="Z774" i="2"/>
  <c r="Z780" i="2"/>
  <c r="Z121" i="2"/>
  <c r="Z465" i="2"/>
  <c r="Z672" i="2"/>
  <c r="Z181" i="2"/>
  <c r="Z586" i="2"/>
  <c r="Z638" i="2"/>
  <c r="Z743" i="2"/>
  <c r="Z35" i="2"/>
  <c r="Z120" i="2"/>
  <c r="Z810" i="2"/>
  <c r="Z207" i="2"/>
  <c r="Z435" i="2"/>
  <c r="Z531" i="2"/>
  <c r="Z310" i="2"/>
  <c r="Z281" i="2"/>
  <c r="Z357" i="2"/>
  <c r="Z86" i="2"/>
  <c r="Z243" i="2"/>
  <c r="Z800" i="2"/>
  <c r="Z235" i="2"/>
  <c r="Z887" i="2"/>
  <c r="Z87" i="2"/>
  <c r="Z679" i="2"/>
  <c r="Z376" i="2"/>
  <c r="Z209" i="2"/>
  <c r="Z112" i="2"/>
  <c r="Z32" i="2"/>
  <c r="Z240" i="2"/>
  <c r="Z374" i="2"/>
  <c r="Z434" i="2"/>
  <c r="Z901" i="2"/>
  <c r="Z172" i="2"/>
  <c r="Z270" i="2"/>
  <c r="Z330" i="2"/>
  <c r="Z548" i="2"/>
  <c r="Z888" i="2"/>
  <c r="Z152" i="2"/>
  <c r="Z865" i="2"/>
  <c r="Z149" i="2"/>
  <c r="Z203" i="2"/>
  <c r="Z873" i="2"/>
  <c r="Z205" i="2"/>
  <c r="Z739" i="2"/>
  <c r="Z876" i="2"/>
  <c r="Z116" i="2"/>
  <c r="Z740" i="2"/>
  <c r="Z36" i="2"/>
  <c r="Z694" i="2"/>
  <c r="Z794" i="2"/>
  <c r="Z62" i="2"/>
  <c r="Z29" i="2"/>
  <c r="Z238" i="2"/>
  <c r="Z791" i="2"/>
  <c r="Z692" i="2"/>
  <c r="Z544" i="2"/>
  <c r="Z909" i="2"/>
  <c r="Z387" i="2"/>
  <c r="Z545" i="2"/>
  <c r="Z721" i="2"/>
  <c r="Z904" i="2"/>
  <c r="Z85" i="2"/>
  <c r="Z418" i="2"/>
  <c r="Z98" i="2"/>
  <c r="Z114" i="2"/>
  <c r="Z798" i="2"/>
  <c r="Z150" i="2"/>
  <c r="Z65" i="2"/>
  <c r="Z331" i="2"/>
  <c r="Z55" i="2"/>
  <c r="Z216" i="2"/>
  <c r="Z370" i="2"/>
  <c r="Z513" i="2"/>
  <c r="Z578" i="2"/>
  <c r="Z614" i="2"/>
  <c r="Z703" i="2"/>
  <c r="Z56" i="2"/>
  <c r="Z234" i="2"/>
  <c r="Z477" i="2"/>
  <c r="Z119" i="2"/>
  <c r="Z167" i="2"/>
  <c r="Z856" i="2"/>
  <c r="Z30" i="2"/>
  <c r="Z389" i="2"/>
  <c r="Z285" i="2"/>
  <c r="Z420" i="2"/>
  <c r="Z902" i="2"/>
  <c r="Z271" i="2"/>
  <c r="Z889" i="2"/>
  <c r="Z341" i="2"/>
  <c r="Z811" i="2"/>
  <c r="Z218" i="2"/>
  <c r="Z737" i="2"/>
  <c r="Z868" i="2"/>
  <c r="Z45" i="2"/>
  <c r="Z329" i="2"/>
  <c r="Z879" i="2"/>
  <c r="Z241" i="2"/>
  <c r="Z769" i="2"/>
  <c r="Z168" i="2"/>
  <c r="Z886" i="2"/>
  <c r="Z862" i="2"/>
  <c r="Z88" i="2"/>
  <c r="Z782" i="2"/>
  <c r="Z47" i="2"/>
  <c r="Z298" i="2"/>
  <c r="Z546" i="2"/>
  <c r="Z783" i="2"/>
  <c r="Z801" i="2"/>
  <c r="Z845" i="2"/>
  <c r="Z59" i="2"/>
  <c r="Z171" i="2"/>
  <c r="Z299" i="2"/>
  <c r="Z547" i="2"/>
  <c r="Z858" i="2"/>
  <c r="Z907" i="2"/>
  <c r="Z92" i="2"/>
  <c r="Z208" i="2"/>
  <c r="Z345" i="2"/>
  <c r="Z678" i="2"/>
  <c r="Z123" i="2"/>
  <c r="Z244" i="2"/>
  <c r="Z391" i="2"/>
  <c r="Z758" i="2"/>
  <c r="Z148" i="2"/>
  <c r="Z267" i="2"/>
  <c r="Z417" i="2"/>
  <c r="Z844" i="2"/>
  <c r="Z63" i="2"/>
  <c r="Z764" i="2"/>
  <c r="Z908" i="2"/>
  <c r="Z877" i="2"/>
  <c r="Y1002" i="1"/>
  <c r="X1002" i="1"/>
  <c r="W1002" i="1"/>
  <c r="V1002" i="1"/>
  <c r="U1002" i="1"/>
  <c r="T1002" i="1"/>
  <c r="S1002" i="1"/>
  <c r="R1002" i="1"/>
  <c r="P1002" i="1"/>
  <c r="O1002" i="1"/>
  <c r="N1002" i="1"/>
  <c r="M1002" i="1"/>
  <c r="L1002" i="1"/>
  <c r="K1002" i="1"/>
  <c r="AA1001" i="1"/>
  <c r="Q1001" i="1"/>
  <c r="Q1002" i="1" s="1"/>
  <c r="Y1000" i="1"/>
  <c r="X1000" i="1"/>
  <c r="W1000" i="1"/>
  <c r="V1000" i="1"/>
  <c r="U1000" i="1"/>
  <c r="T1000" i="1"/>
  <c r="S1000" i="1"/>
  <c r="R1000" i="1"/>
  <c r="P1000" i="1"/>
  <c r="O1000" i="1"/>
  <c r="N1000" i="1"/>
  <c r="M1000" i="1"/>
  <c r="L1000" i="1"/>
  <c r="K1000" i="1"/>
  <c r="AA999" i="1"/>
  <c r="Q999" i="1"/>
  <c r="AC999" i="1" s="1"/>
  <c r="AA998" i="1"/>
  <c r="Q998" i="1"/>
  <c r="AA997" i="1"/>
  <c r="Q997" i="1"/>
  <c r="AB997" i="1" s="1"/>
  <c r="AA996" i="1"/>
  <c r="Q996" i="1"/>
  <c r="AC996" i="1" s="1"/>
  <c r="AA995" i="1"/>
  <c r="Q995" i="1"/>
  <c r="Z995" i="1" s="1"/>
  <c r="AA994" i="1"/>
  <c r="Q994" i="1"/>
  <c r="AA993" i="1"/>
  <c r="Q993" i="1"/>
  <c r="AC993" i="1" s="1"/>
  <c r="AA992" i="1"/>
  <c r="Q992" i="1"/>
  <c r="AB992" i="1" s="1"/>
  <c r="AA991" i="1"/>
  <c r="Q991" i="1"/>
  <c r="AA990" i="1"/>
  <c r="Q990" i="1"/>
  <c r="AB990" i="1" s="1"/>
  <c r="AA989" i="1"/>
  <c r="Q989" i="1"/>
  <c r="Z989" i="1" s="1"/>
  <c r="AA988" i="1"/>
  <c r="Q988" i="1"/>
  <c r="AB988" i="1" s="1"/>
  <c r="Y987" i="1"/>
  <c r="X987" i="1"/>
  <c r="W987" i="1"/>
  <c r="V987" i="1"/>
  <c r="U987" i="1"/>
  <c r="T987" i="1"/>
  <c r="S987" i="1"/>
  <c r="R987" i="1"/>
  <c r="P987" i="1"/>
  <c r="O987" i="1"/>
  <c r="N987" i="1"/>
  <c r="M987" i="1"/>
  <c r="L987" i="1"/>
  <c r="K987" i="1"/>
  <c r="AA986" i="1"/>
  <c r="Q986" i="1"/>
  <c r="Z986" i="1" s="1"/>
  <c r="Z987" i="1" s="1"/>
  <c r="Y985" i="1"/>
  <c r="X985" i="1"/>
  <c r="W985" i="1"/>
  <c r="V985" i="1"/>
  <c r="U985" i="1"/>
  <c r="T985" i="1"/>
  <c r="S985" i="1"/>
  <c r="R985" i="1"/>
  <c r="P985" i="1"/>
  <c r="O985" i="1"/>
  <c r="N985" i="1"/>
  <c r="M985" i="1"/>
  <c r="L985" i="1"/>
  <c r="K985" i="1"/>
  <c r="AA984" i="1"/>
  <c r="Q984" i="1"/>
  <c r="AA983" i="1"/>
  <c r="Q983" i="1"/>
  <c r="AA982" i="1"/>
  <c r="Q982" i="1"/>
  <c r="Z982" i="1" s="1"/>
  <c r="AA981" i="1"/>
  <c r="Q981" i="1"/>
  <c r="AC981" i="1" s="1"/>
  <c r="AA980" i="1"/>
  <c r="Q980" i="1"/>
  <c r="Z980" i="1" s="1"/>
  <c r="AA979" i="1"/>
  <c r="Q979" i="1"/>
  <c r="AB979" i="1" s="1"/>
  <c r="AA978" i="1"/>
  <c r="Q978" i="1"/>
  <c r="AA977" i="1"/>
  <c r="Q977" i="1"/>
  <c r="AA976" i="1"/>
  <c r="Q976" i="1"/>
  <c r="AB976" i="1" s="1"/>
  <c r="AA975" i="1"/>
  <c r="Q975" i="1"/>
  <c r="AB975" i="1" s="1"/>
  <c r="AA974" i="1"/>
  <c r="Q974" i="1"/>
  <c r="AA973" i="1"/>
  <c r="Q973" i="1"/>
  <c r="AA972" i="1"/>
  <c r="Q972" i="1"/>
  <c r="AC972" i="1" s="1"/>
  <c r="AA971" i="1"/>
  <c r="Q971" i="1"/>
  <c r="AA970" i="1"/>
  <c r="Q970" i="1"/>
  <c r="Z970" i="1" s="1"/>
  <c r="AA969" i="1"/>
  <c r="Q969" i="1"/>
  <c r="AB969" i="1" s="1"/>
  <c r="AA968" i="1"/>
  <c r="Q968" i="1"/>
  <c r="AA967" i="1"/>
  <c r="Q967" i="1"/>
  <c r="AA966" i="1"/>
  <c r="Q966" i="1"/>
  <c r="Z966" i="1" s="1"/>
  <c r="AA965" i="1"/>
  <c r="Q965" i="1"/>
  <c r="AA964" i="1"/>
  <c r="Q964" i="1"/>
  <c r="AA963" i="1"/>
  <c r="Q963" i="1"/>
  <c r="AA962" i="1"/>
  <c r="Q962" i="1"/>
  <c r="AA961" i="1"/>
  <c r="Q961" i="1"/>
  <c r="AA960" i="1"/>
  <c r="Q960" i="1"/>
  <c r="AB960" i="1" s="1"/>
  <c r="AA959" i="1"/>
  <c r="Q959" i="1"/>
  <c r="AB959" i="1" s="1"/>
  <c r="AA958" i="1"/>
  <c r="Q958" i="1"/>
  <c r="AA957" i="1"/>
  <c r="Q957" i="1"/>
  <c r="AA956" i="1"/>
  <c r="Q956" i="1"/>
  <c r="Z956" i="1" s="1"/>
  <c r="AA955" i="1"/>
  <c r="Q955" i="1"/>
  <c r="AA954" i="1"/>
  <c r="Q954" i="1"/>
  <c r="AA953" i="1"/>
  <c r="Q953" i="1"/>
  <c r="AB953" i="1" s="1"/>
  <c r="AA952" i="1"/>
  <c r="Q952" i="1"/>
  <c r="Y950" i="1"/>
  <c r="X950" i="1"/>
  <c r="W950" i="1"/>
  <c r="V950" i="1"/>
  <c r="U950" i="1"/>
  <c r="T950" i="1"/>
  <c r="S950" i="1"/>
  <c r="R950" i="1"/>
  <c r="P950" i="1"/>
  <c r="O950" i="1"/>
  <c r="N950" i="1"/>
  <c r="M950" i="1"/>
  <c r="L950" i="1"/>
  <c r="K950" i="1"/>
  <c r="AA949" i="1"/>
  <c r="Q949" i="1"/>
  <c r="AA948" i="1"/>
  <c r="Q948" i="1"/>
  <c r="AC948" i="1" s="1"/>
  <c r="Y947" i="1"/>
  <c r="X947" i="1"/>
  <c r="W947" i="1"/>
  <c r="V947" i="1"/>
  <c r="U947" i="1"/>
  <c r="T947" i="1"/>
  <c r="S947" i="1"/>
  <c r="R947" i="1"/>
  <c r="P947" i="1"/>
  <c r="O947" i="1"/>
  <c r="N947" i="1"/>
  <c r="M947" i="1"/>
  <c r="L947" i="1"/>
  <c r="K947" i="1"/>
  <c r="AA946" i="1"/>
  <c r="Q946" i="1"/>
  <c r="AC946" i="1" s="1"/>
  <c r="AA945" i="1"/>
  <c r="Q945" i="1"/>
  <c r="AA944" i="1"/>
  <c r="Q944" i="1"/>
  <c r="AA943" i="1"/>
  <c r="Q943" i="1"/>
  <c r="AA942" i="1"/>
  <c r="Q942" i="1"/>
  <c r="AA941" i="1"/>
  <c r="Q941" i="1"/>
  <c r="AA940" i="1"/>
  <c r="Q940" i="1"/>
  <c r="AA939" i="1"/>
  <c r="Q939" i="1"/>
  <c r="Z939" i="1" s="1"/>
  <c r="AA938" i="1"/>
  <c r="Q938" i="1"/>
  <c r="AC938" i="1" s="1"/>
  <c r="AA937" i="1"/>
  <c r="Q937" i="1"/>
  <c r="AA936" i="1"/>
  <c r="Q936" i="1"/>
  <c r="AC936" i="1" s="1"/>
  <c r="AA935" i="1"/>
  <c r="Q935" i="1"/>
  <c r="AA934" i="1"/>
  <c r="Q934" i="1"/>
  <c r="Z934" i="1" s="1"/>
  <c r="AA933" i="1"/>
  <c r="Q933" i="1"/>
  <c r="AC933" i="1" s="1"/>
  <c r="AA932" i="1"/>
  <c r="Q932" i="1"/>
  <c r="AA931" i="1"/>
  <c r="Q931" i="1"/>
  <c r="Y930" i="1"/>
  <c r="X930" i="1"/>
  <c r="W930" i="1"/>
  <c r="V930" i="1"/>
  <c r="U930" i="1"/>
  <c r="T930" i="1"/>
  <c r="S930" i="1"/>
  <c r="R930" i="1"/>
  <c r="P930" i="1"/>
  <c r="O930" i="1"/>
  <c r="N930" i="1"/>
  <c r="M930" i="1"/>
  <c r="L930" i="1"/>
  <c r="K930" i="1"/>
  <c r="AA929" i="1"/>
  <c r="Q929" i="1"/>
  <c r="AA928" i="1"/>
  <c r="Q928" i="1"/>
  <c r="AA927" i="1"/>
  <c r="Q927" i="1"/>
  <c r="AC927" i="1" s="1"/>
  <c r="Y926" i="1"/>
  <c r="X926" i="1"/>
  <c r="W926" i="1"/>
  <c r="V926" i="1"/>
  <c r="U926" i="1"/>
  <c r="T926" i="1"/>
  <c r="S926" i="1"/>
  <c r="R926" i="1"/>
  <c r="P926" i="1"/>
  <c r="O926" i="1"/>
  <c r="N926" i="1"/>
  <c r="M926" i="1"/>
  <c r="L926" i="1"/>
  <c r="K926" i="1"/>
  <c r="AA925" i="1"/>
  <c r="Q925" i="1"/>
  <c r="AA924" i="1"/>
  <c r="Q924" i="1"/>
  <c r="AA923" i="1"/>
  <c r="Q923" i="1"/>
  <c r="AC923" i="1" s="1"/>
  <c r="AA922" i="1"/>
  <c r="Q922" i="1"/>
  <c r="AA921" i="1"/>
  <c r="Q921" i="1"/>
  <c r="Z921" i="1" s="1"/>
  <c r="AA920" i="1"/>
  <c r="Q920" i="1"/>
  <c r="AB920" i="1" s="1"/>
  <c r="AA919" i="1"/>
  <c r="Q919" i="1"/>
  <c r="AA918" i="1"/>
  <c r="Q918" i="1"/>
  <c r="AB918" i="1" s="1"/>
  <c r="AA917" i="1"/>
  <c r="Q917" i="1"/>
  <c r="Z917" i="1" s="1"/>
  <c r="AA916" i="1"/>
  <c r="Q916" i="1"/>
  <c r="AA915" i="1"/>
  <c r="Q915" i="1"/>
  <c r="AB915" i="1" s="1"/>
  <c r="AA914" i="1"/>
  <c r="Q914" i="1"/>
  <c r="Z914" i="1" s="1"/>
  <c r="AA913" i="1"/>
  <c r="Q913" i="1"/>
  <c r="AA912" i="1"/>
  <c r="Q912" i="1"/>
  <c r="AC912" i="1" s="1"/>
  <c r="AA911" i="1"/>
  <c r="Q911" i="1"/>
  <c r="AA910" i="1"/>
  <c r="Q910" i="1"/>
  <c r="AB910" i="1" s="1"/>
  <c r="AA909" i="1"/>
  <c r="Q909" i="1"/>
  <c r="AC909" i="1" s="1"/>
  <c r="AA908" i="1"/>
  <c r="Q908" i="1"/>
  <c r="AC908" i="1" s="1"/>
  <c r="AA907" i="1"/>
  <c r="Q907" i="1"/>
  <c r="Z907" i="1" s="1"/>
  <c r="AA906" i="1"/>
  <c r="Q906" i="1"/>
  <c r="AA905" i="1"/>
  <c r="Q905" i="1"/>
  <c r="Z905" i="1" s="1"/>
  <c r="AA904" i="1"/>
  <c r="Q904" i="1"/>
  <c r="Z904" i="1" s="1"/>
  <c r="AA903" i="1"/>
  <c r="Q903" i="1"/>
  <c r="AA902" i="1"/>
  <c r="Q902" i="1"/>
  <c r="AA901" i="1"/>
  <c r="Q901" i="1"/>
  <c r="AC901" i="1" s="1"/>
  <c r="AA900" i="1"/>
  <c r="Q900" i="1"/>
  <c r="AC900" i="1" s="1"/>
  <c r="AA899" i="1"/>
  <c r="Q899" i="1"/>
  <c r="Z899" i="1" s="1"/>
  <c r="AA898" i="1"/>
  <c r="Q898" i="1"/>
  <c r="AA897" i="1"/>
  <c r="Q897" i="1"/>
  <c r="AC897" i="1" s="1"/>
  <c r="AA896" i="1"/>
  <c r="Q896" i="1"/>
  <c r="AA895" i="1"/>
  <c r="Q895" i="1"/>
  <c r="Z895" i="1" s="1"/>
  <c r="AA894" i="1"/>
  <c r="Q894" i="1"/>
  <c r="AB894" i="1" s="1"/>
  <c r="AA893" i="1"/>
  <c r="Q893" i="1"/>
  <c r="AC893" i="1" s="1"/>
  <c r="Y891" i="1"/>
  <c r="X891" i="1"/>
  <c r="W891" i="1"/>
  <c r="V891" i="1"/>
  <c r="U891" i="1"/>
  <c r="T891" i="1"/>
  <c r="S891" i="1"/>
  <c r="R891" i="1"/>
  <c r="P891" i="1"/>
  <c r="O891" i="1"/>
  <c r="N891" i="1"/>
  <c r="M891" i="1"/>
  <c r="L891" i="1"/>
  <c r="K891" i="1"/>
  <c r="AA890" i="1"/>
  <c r="Q890" i="1"/>
  <c r="Z890" i="1" s="1"/>
  <c r="AA889" i="1"/>
  <c r="Q889" i="1"/>
  <c r="AC889" i="1" s="1"/>
  <c r="AA888" i="1"/>
  <c r="Q888" i="1"/>
  <c r="Z888" i="1" s="1"/>
  <c r="AA887" i="1"/>
  <c r="Q887" i="1"/>
  <c r="AA886" i="1"/>
  <c r="Q886" i="1"/>
  <c r="AB886" i="1" s="1"/>
  <c r="Y885" i="1"/>
  <c r="X885" i="1"/>
  <c r="W885" i="1"/>
  <c r="V885" i="1"/>
  <c r="U885" i="1"/>
  <c r="T885" i="1"/>
  <c r="S885" i="1"/>
  <c r="R885" i="1"/>
  <c r="P885" i="1"/>
  <c r="O885" i="1"/>
  <c r="N885" i="1"/>
  <c r="M885" i="1"/>
  <c r="L885" i="1"/>
  <c r="K885" i="1"/>
  <c r="AA884" i="1"/>
  <c r="Q884" i="1"/>
  <c r="Z884" i="1" s="1"/>
  <c r="AA883" i="1"/>
  <c r="Q883" i="1"/>
  <c r="AA882" i="1"/>
  <c r="Q882" i="1"/>
  <c r="Z882" i="1" s="1"/>
  <c r="AA881" i="1"/>
  <c r="Q881" i="1"/>
  <c r="AB881" i="1" s="1"/>
  <c r="AA880" i="1"/>
  <c r="Q880" i="1"/>
  <c r="AB880" i="1" s="1"/>
  <c r="AA879" i="1"/>
  <c r="Q879" i="1"/>
  <c r="Z879" i="1" s="1"/>
  <c r="AA878" i="1"/>
  <c r="Q878" i="1"/>
  <c r="Z878" i="1" s="1"/>
  <c r="AA877" i="1"/>
  <c r="Q877" i="1"/>
  <c r="AA876" i="1"/>
  <c r="Q876" i="1"/>
  <c r="AB876" i="1" s="1"/>
  <c r="AA875" i="1"/>
  <c r="Q875" i="1"/>
  <c r="AC875" i="1" s="1"/>
  <c r="AA874" i="1"/>
  <c r="Q874" i="1"/>
  <c r="Z874" i="1" s="1"/>
  <c r="AA873" i="1"/>
  <c r="Q873" i="1"/>
  <c r="AA872" i="1"/>
  <c r="Q872" i="1"/>
  <c r="AB872" i="1" s="1"/>
  <c r="AA871" i="1"/>
  <c r="Q871" i="1"/>
  <c r="AA870" i="1"/>
  <c r="Q870" i="1"/>
  <c r="AA869" i="1"/>
  <c r="Q869" i="1"/>
  <c r="AB869" i="1" s="1"/>
  <c r="AA868" i="1"/>
  <c r="Q868" i="1"/>
  <c r="AA867" i="1"/>
  <c r="Q867" i="1"/>
  <c r="Z867" i="1" s="1"/>
  <c r="Y866" i="1"/>
  <c r="X866" i="1"/>
  <c r="W866" i="1"/>
  <c r="V866" i="1"/>
  <c r="U866" i="1"/>
  <c r="T866" i="1"/>
  <c r="S866" i="1"/>
  <c r="R866" i="1"/>
  <c r="P866" i="1"/>
  <c r="O866" i="1"/>
  <c r="N866" i="1"/>
  <c r="M866" i="1"/>
  <c r="L866" i="1"/>
  <c r="K866" i="1"/>
  <c r="AA865" i="1"/>
  <c r="Q865" i="1"/>
  <c r="Q866" i="1" s="1"/>
  <c r="Y864" i="1"/>
  <c r="X864" i="1"/>
  <c r="W864" i="1"/>
  <c r="V864" i="1"/>
  <c r="U864" i="1"/>
  <c r="T864" i="1"/>
  <c r="S864" i="1"/>
  <c r="R864" i="1"/>
  <c r="P864" i="1"/>
  <c r="O864" i="1"/>
  <c r="N864" i="1"/>
  <c r="M864" i="1"/>
  <c r="L864" i="1"/>
  <c r="K864" i="1"/>
  <c r="AA863" i="1"/>
  <c r="Q863" i="1"/>
  <c r="AB863" i="1" s="1"/>
  <c r="AA862" i="1"/>
  <c r="Q862" i="1"/>
  <c r="AA861" i="1"/>
  <c r="Q861" i="1"/>
  <c r="AA860" i="1"/>
  <c r="Q860" i="1"/>
  <c r="AA859" i="1"/>
  <c r="Q859" i="1"/>
  <c r="AA858" i="1"/>
  <c r="Q858" i="1"/>
  <c r="AA857" i="1"/>
  <c r="Q857" i="1"/>
  <c r="AC857" i="1" s="1"/>
  <c r="AA856" i="1"/>
  <c r="Q856" i="1"/>
  <c r="AA855" i="1"/>
  <c r="Q855" i="1"/>
  <c r="AA854" i="1"/>
  <c r="Q854" i="1"/>
  <c r="AB854" i="1" s="1"/>
  <c r="AA853" i="1"/>
  <c r="Q853" i="1"/>
  <c r="AB853" i="1" s="1"/>
  <c r="AA852" i="1"/>
  <c r="Q852" i="1"/>
  <c r="AC852" i="1" s="1"/>
  <c r="AA851" i="1"/>
  <c r="Q851" i="1"/>
  <c r="Z851" i="1" s="1"/>
  <c r="AA850" i="1"/>
  <c r="Q850" i="1"/>
  <c r="Z850" i="1" s="1"/>
  <c r="AA849" i="1"/>
  <c r="Q849" i="1"/>
  <c r="AA848" i="1"/>
  <c r="Q848" i="1"/>
  <c r="AB848" i="1" s="1"/>
  <c r="AA847" i="1"/>
  <c r="Q847" i="1"/>
  <c r="AB847" i="1" s="1"/>
  <c r="AA846" i="1"/>
  <c r="Q846" i="1"/>
  <c r="AB846" i="1" s="1"/>
  <c r="AA845" i="1"/>
  <c r="Q845" i="1"/>
  <c r="AA844" i="1"/>
  <c r="Q844" i="1"/>
  <c r="AB844" i="1" s="1"/>
  <c r="AA843" i="1"/>
  <c r="Q843" i="1"/>
  <c r="Z843" i="1" s="1"/>
  <c r="AA842" i="1"/>
  <c r="Q842" i="1"/>
  <c r="AB842" i="1" s="1"/>
  <c r="AA841" i="1"/>
  <c r="Q841" i="1"/>
  <c r="AB841" i="1" s="1"/>
  <c r="AA840" i="1"/>
  <c r="Q840" i="1"/>
  <c r="AA839" i="1"/>
  <c r="Q839" i="1"/>
  <c r="AC839" i="1" s="1"/>
  <c r="AA838" i="1"/>
  <c r="Q838" i="1"/>
  <c r="AB838" i="1" s="1"/>
  <c r="AA837" i="1"/>
  <c r="Q837" i="1"/>
  <c r="Z837" i="1" s="1"/>
  <c r="AA836" i="1"/>
  <c r="Q836" i="1"/>
  <c r="AC836" i="1" s="1"/>
  <c r="AA835" i="1"/>
  <c r="Q835" i="1"/>
  <c r="AA834" i="1"/>
  <c r="Q834" i="1"/>
  <c r="AA833" i="1"/>
  <c r="Q833" i="1"/>
  <c r="Z833" i="1" s="1"/>
  <c r="AA832" i="1"/>
  <c r="Q832" i="1"/>
  <c r="AA831" i="1"/>
  <c r="Q831" i="1"/>
  <c r="Z831" i="1" s="1"/>
  <c r="Y829" i="1"/>
  <c r="X829" i="1"/>
  <c r="W829" i="1"/>
  <c r="V829" i="1"/>
  <c r="U829" i="1"/>
  <c r="T829" i="1"/>
  <c r="S829" i="1"/>
  <c r="R829" i="1"/>
  <c r="P829" i="1"/>
  <c r="O829" i="1"/>
  <c r="N829" i="1"/>
  <c r="M829" i="1"/>
  <c r="L829" i="1"/>
  <c r="K829" i="1"/>
  <c r="AA828" i="1"/>
  <c r="Q828" i="1"/>
  <c r="AA827" i="1"/>
  <c r="Q827" i="1"/>
  <c r="AB827" i="1" s="1"/>
  <c r="AA826" i="1"/>
  <c r="Q826" i="1"/>
  <c r="AB826" i="1" s="1"/>
  <c r="AA825" i="1"/>
  <c r="Q825" i="1"/>
  <c r="AC825" i="1" s="1"/>
  <c r="AA824" i="1"/>
  <c r="Q824" i="1"/>
  <c r="AC824" i="1" s="1"/>
  <c r="AA823" i="1"/>
  <c r="Q823" i="1"/>
  <c r="Z823" i="1" s="1"/>
  <c r="AA822" i="1"/>
  <c r="Q822" i="1"/>
  <c r="AA821" i="1"/>
  <c r="Q821" i="1"/>
  <c r="AA820" i="1"/>
  <c r="Q820" i="1"/>
  <c r="Z820" i="1" s="1"/>
  <c r="AA819" i="1"/>
  <c r="Q819" i="1"/>
  <c r="Z819" i="1" s="1"/>
  <c r="AA818" i="1"/>
  <c r="Q818" i="1"/>
  <c r="AA817" i="1"/>
  <c r="Q817" i="1"/>
  <c r="AA816" i="1"/>
  <c r="Q816" i="1"/>
  <c r="AB816" i="1" s="1"/>
  <c r="AA815" i="1"/>
  <c r="Q815" i="1"/>
  <c r="AC815" i="1" s="1"/>
  <c r="AA814" i="1"/>
  <c r="Q814" i="1"/>
  <c r="AA813" i="1"/>
  <c r="Q813" i="1"/>
  <c r="AA812" i="1"/>
  <c r="Q812" i="1"/>
  <c r="AA811" i="1"/>
  <c r="Q811" i="1"/>
  <c r="AA810" i="1"/>
  <c r="Q810" i="1"/>
  <c r="Z810" i="1" s="1"/>
  <c r="AA809" i="1"/>
  <c r="Q809" i="1"/>
  <c r="AB809" i="1" s="1"/>
  <c r="AA808" i="1"/>
  <c r="Q808" i="1"/>
  <c r="AC808" i="1" s="1"/>
  <c r="AA807" i="1"/>
  <c r="Q807" i="1"/>
  <c r="AC807" i="1" s="1"/>
  <c r="AA806" i="1"/>
  <c r="Q806" i="1"/>
  <c r="AA805" i="1"/>
  <c r="Q805" i="1"/>
  <c r="AC805" i="1" s="1"/>
  <c r="AA804" i="1"/>
  <c r="Q804" i="1"/>
  <c r="AA803" i="1"/>
  <c r="Q803" i="1"/>
  <c r="AC803" i="1" s="1"/>
  <c r="AA802" i="1"/>
  <c r="Q802" i="1"/>
  <c r="AA801" i="1"/>
  <c r="Q801" i="1"/>
  <c r="AA800" i="1"/>
  <c r="Q800" i="1"/>
  <c r="Z800" i="1" s="1"/>
  <c r="AA799" i="1"/>
  <c r="Q799" i="1"/>
  <c r="AB799" i="1" s="1"/>
  <c r="AA798" i="1"/>
  <c r="Q798" i="1"/>
  <c r="AA797" i="1"/>
  <c r="Q797" i="1"/>
  <c r="AA796" i="1"/>
  <c r="Q796" i="1"/>
  <c r="AA795" i="1"/>
  <c r="Q795" i="1"/>
  <c r="AB795" i="1" s="1"/>
  <c r="AA794" i="1"/>
  <c r="Q794" i="1"/>
  <c r="AA793" i="1"/>
  <c r="Q793" i="1"/>
  <c r="AC793" i="1" s="1"/>
  <c r="Y792" i="1"/>
  <c r="X792" i="1"/>
  <c r="W792" i="1"/>
  <c r="V792" i="1"/>
  <c r="U792" i="1"/>
  <c r="T792" i="1"/>
  <c r="S792" i="1"/>
  <c r="R792" i="1"/>
  <c r="P792" i="1"/>
  <c r="O792" i="1"/>
  <c r="N792" i="1"/>
  <c r="M792" i="1"/>
  <c r="L792" i="1"/>
  <c r="K792" i="1"/>
  <c r="AA791" i="1"/>
  <c r="Q791" i="1"/>
  <c r="Y790" i="1"/>
  <c r="X790" i="1"/>
  <c r="W790" i="1"/>
  <c r="V790" i="1"/>
  <c r="U790" i="1"/>
  <c r="T790" i="1"/>
  <c r="S790" i="1"/>
  <c r="R790" i="1"/>
  <c r="P790" i="1"/>
  <c r="O790" i="1"/>
  <c r="N790" i="1"/>
  <c r="M790" i="1"/>
  <c r="L790" i="1"/>
  <c r="K790" i="1"/>
  <c r="AA789" i="1"/>
  <c r="Q789" i="1"/>
  <c r="AA788" i="1"/>
  <c r="Q788" i="1"/>
  <c r="AB788" i="1" s="1"/>
  <c r="AA787" i="1"/>
  <c r="Q787" i="1"/>
  <c r="AA786" i="1"/>
  <c r="Q786" i="1"/>
  <c r="AB786" i="1" s="1"/>
  <c r="AA785" i="1"/>
  <c r="Q785" i="1"/>
  <c r="AA784" i="1"/>
  <c r="Q784" i="1"/>
  <c r="Z784" i="1" s="1"/>
  <c r="AA783" i="1"/>
  <c r="Q783" i="1"/>
  <c r="AA782" i="1"/>
  <c r="Q782" i="1"/>
  <c r="AB782" i="1" s="1"/>
  <c r="AA781" i="1"/>
  <c r="Q781" i="1"/>
  <c r="AA780" i="1"/>
  <c r="Q780" i="1"/>
  <c r="AA779" i="1"/>
  <c r="Q779" i="1"/>
  <c r="Z779" i="1" s="1"/>
  <c r="AA778" i="1"/>
  <c r="Q778" i="1"/>
  <c r="AB778" i="1" s="1"/>
  <c r="AA777" i="1"/>
  <c r="Q777" i="1"/>
  <c r="AA776" i="1"/>
  <c r="Q776" i="1"/>
  <c r="AB776" i="1" s="1"/>
  <c r="AA775" i="1"/>
  <c r="Q775" i="1"/>
  <c r="AC775" i="1" s="1"/>
  <c r="AA774" i="1"/>
  <c r="Q774" i="1"/>
  <c r="AB774" i="1" s="1"/>
  <c r="AA773" i="1"/>
  <c r="Q773" i="1"/>
  <c r="AA772" i="1"/>
  <c r="Q772" i="1"/>
  <c r="Z772" i="1" s="1"/>
  <c r="AA771" i="1"/>
  <c r="Q771" i="1"/>
  <c r="Z771" i="1" s="1"/>
  <c r="AA770" i="1"/>
  <c r="Q770" i="1"/>
  <c r="AA769" i="1"/>
  <c r="Q769" i="1"/>
  <c r="AB769" i="1" s="1"/>
  <c r="AA768" i="1"/>
  <c r="Q768" i="1"/>
  <c r="Z768" i="1" s="1"/>
  <c r="AA767" i="1"/>
  <c r="Q767" i="1"/>
  <c r="AC767" i="1" s="1"/>
  <c r="AA766" i="1"/>
  <c r="Q766" i="1"/>
  <c r="AB766" i="1" s="1"/>
  <c r="AA765" i="1"/>
  <c r="Q765" i="1"/>
  <c r="AA764" i="1"/>
  <c r="Q764" i="1"/>
  <c r="AA763" i="1"/>
  <c r="Q763" i="1"/>
  <c r="AA762" i="1"/>
  <c r="Q762" i="1"/>
  <c r="AA761" i="1"/>
  <c r="Q761" i="1"/>
  <c r="Z761" i="1" s="1"/>
  <c r="AA760" i="1"/>
  <c r="Q760" i="1"/>
  <c r="Z760" i="1" s="1"/>
  <c r="AA759" i="1"/>
  <c r="Q759" i="1"/>
  <c r="AA758" i="1"/>
  <c r="Q758" i="1"/>
  <c r="AB758" i="1" s="1"/>
  <c r="AA757" i="1"/>
  <c r="Q757" i="1"/>
  <c r="AB757" i="1" s="1"/>
  <c r="AA756" i="1"/>
  <c r="Q756" i="1"/>
  <c r="Y754" i="1"/>
  <c r="X754" i="1"/>
  <c r="W754" i="1"/>
  <c r="V754" i="1"/>
  <c r="U754" i="1"/>
  <c r="T754" i="1"/>
  <c r="S754" i="1"/>
  <c r="R754" i="1"/>
  <c r="P754" i="1"/>
  <c r="O754" i="1"/>
  <c r="N754" i="1"/>
  <c r="M754" i="1"/>
  <c r="L754" i="1"/>
  <c r="K754" i="1"/>
  <c r="AA753" i="1"/>
  <c r="Q753" i="1"/>
  <c r="AA752" i="1"/>
  <c r="Q752" i="1"/>
  <c r="Y751" i="1"/>
  <c r="X751" i="1"/>
  <c r="W751" i="1"/>
  <c r="V751" i="1"/>
  <c r="U751" i="1"/>
  <c r="T751" i="1"/>
  <c r="S751" i="1"/>
  <c r="R751" i="1"/>
  <c r="P751" i="1"/>
  <c r="O751" i="1"/>
  <c r="N751" i="1"/>
  <c r="M751" i="1"/>
  <c r="L751" i="1"/>
  <c r="K751" i="1"/>
  <c r="AA750" i="1"/>
  <c r="Q750" i="1"/>
  <c r="Z750" i="1" s="1"/>
  <c r="AA749" i="1"/>
  <c r="Q749" i="1"/>
  <c r="Z749" i="1" s="1"/>
  <c r="AA748" i="1"/>
  <c r="Q748" i="1"/>
  <c r="AA747" i="1"/>
  <c r="Q747" i="1"/>
  <c r="Z747" i="1" s="1"/>
  <c r="AA746" i="1"/>
  <c r="Q746" i="1"/>
  <c r="Z746" i="1" s="1"/>
  <c r="AA745" i="1"/>
  <c r="Q745" i="1"/>
  <c r="AA744" i="1"/>
  <c r="Q744" i="1"/>
  <c r="AA743" i="1"/>
  <c r="Q743" i="1"/>
  <c r="AB743" i="1" s="1"/>
  <c r="AA742" i="1"/>
  <c r="Q742" i="1"/>
  <c r="AB742" i="1" s="1"/>
  <c r="AA741" i="1"/>
  <c r="Q741" i="1"/>
  <c r="AA740" i="1"/>
  <c r="Q740" i="1"/>
  <c r="Z740" i="1" s="1"/>
  <c r="Y739" i="1"/>
  <c r="X739" i="1"/>
  <c r="W739" i="1"/>
  <c r="V739" i="1"/>
  <c r="U739" i="1"/>
  <c r="T739" i="1"/>
  <c r="S739" i="1"/>
  <c r="R739" i="1"/>
  <c r="P739" i="1"/>
  <c r="O739" i="1"/>
  <c r="N739" i="1"/>
  <c r="M739" i="1"/>
  <c r="L739" i="1"/>
  <c r="K739" i="1"/>
  <c r="AA738" i="1"/>
  <c r="Q738" i="1"/>
  <c r="Z738" i="1" s="1"/>
  <c r="Z739" i="1" s="1"/>
  <c r="Y737" i="1"/>
  <c r="X737" i="1"/>
  <c r="W737" i="1"/>
  <c r="V737" i="1"/>
  <c r="U737" i="1"/>
  <c r="T737" i="1"/>
  <c r="S737" i="1"/>
  <c r="R737" i="1"/>
  <c r="P737" i="1"/>
  <c r="O737" i="1"/>
  <c r="N737" i="1"/>
  <c r="M737" i="1"/>
  <c r="L737" i="1"/>
  <c r="K737" i="1"/>
  <c r="AA736" i="1"/>
  <c r="Q736" i="1"/>
  <c r="AC736" i="1" s="1"/>
  <c r="AA735" i="1"/>
  <c r="Q735" i="1"/>
  <c r="AA734" i="1"/>
  <c r="Q734" i="1"/>
  <c r="AC734" i="1" s="1"/>
  <c r="AA733" i="1"/>
  <c r="Q733" i="1"/>
  <c r="AB733" i="1" s="1"/>
  <c r="AA732" i="1"/>
  <c r="Q732" i="1"/>
  <c r="AC732" i="1" s="1"/>
  <c r="AA731" i="1"/>
  <c r="Q731" i="1"/>
  <c r="AB731" i="1" s="1"/>
  <c r="AA730" i="1"/>
  <c r="Q730" i="1"/>
  <c r="AB730" i="1" s="1"/>
  <c r="AA729" i="1"/>
  <c r="Q729" i="1"/>
  <c r="AA728" i="1"/>
  <c r="Q728" i="1"/>
  <c r="AB728" i="1" s="1"/>
  <c r="AA727" i="1"/>
  <c r="Q727" i="1"/>
  <c r="AB727" i="1" s="1"/>
  <c r="AA726" i="1"/>
  <c r="Q726" i="1"/>
  <c r="AC726" i="1" s="1"/>
  <c r="AA725" i="1"/>
  <c r="Q725" i="1"/>
  <c r="AA724" i="1"/>
  <c r="Q724" i="1"/>
  <c r="Z724" i="1" s="1"/>
  <c r="AA723" i="1"/>
  <c r="Q723" i="1"/>
  <c r="AA722" i="1"/>
  <c r="Q722" i="1"/>
  <c r="AB722" i="1" s="1"/>
  <c r="AA721" i="1"/>
  <c r="Q721" i="1"/>
  <c r="AB721" i="1" s="1"/>
  <c r="AA720" i="1"/>
  <c r="Q720" i="1"/>
  <c r="AC720" i="1" s="1"/>
  <c r="AA719" i="1"/>
  <c r="Q719" i="1"/>
  <c r="AA718" i="1"/>
  <c r="Q718" i="1"/>
  <c r="AB718" i="1" s="1"/>
  <c r="AA717" i="1"/>
  <c r="Q717" i="1"/>
  <c r="AB717" i="1" s="1"/>
  <c r="AA716" i="1"/>
  <c r="Q716" i="1"/>
  <c r="AA715" i="1"/>
  <c r="Q715" i="1"/>
  <c r="AA714" i="1"/>
  <c r="Q714" i="1"/>
  <c r="Z714" i="1" s="1"/>
  <c r="AA713" i="1"/>
  <c r="Q713" i="1"/>
  <c r="AB713" i="1" s="1"/>
  <c r="AA712" i="1"/>
  <c r="Q712" i="1"/>
  <c r="AC712" i="1" s="1"/>
  <c r="AA711" i="1"/>
  <c r="Q711" i="1"/>
  <c r="AA710" i="1"/>
  <c r="Q710" i="1"/>
  <c r="AA709" i="1"/>
  <c r="Q709" i="1"/>
  <c r="AB709" i="1" s="1"/>
  <c r="AA708" i="1"/>
  <c r="Q708" i="1"/>
  <c r="AC708" i="1" s="1"/>
  <c r="AA707" i="1"/>
  <c r="Q707" i="1"/>
  <c r="AA706" i="1"/>
  <c r="Q706" i="1"/>
  <c r="AC706" i="1" s="1"/>
  <c r="AA705" i="1"/>
  <c r="Q705" i="1"/>
  <c r="AB705" i="1" s="1"/>
  <c r="AA704" i="1"/>
  <c r="Q704" i="1"/>
  <c r="AC704" i="1" s="1"/>
  <c r="Y701" i="1"/>
  <c r="X701" i="1"/>
  <c r="W701" i="1"/>
  <c r="V701" i="1"/>
  <c r="U701" i="1"/>
  <c r="T701" i="1"/>
  <c r="S701" i="1"/>
  <c r="R701" i="1"/>
  <c r="P701" i="1"/>
  <c r="O701" i="1"/>
  <c r="N701" i="1"/>
  <c r="M701" i="1"/>
  <c r="L701" i="1"/>
  <c r="K701" i="1"/>
  <c r="AA700" i="1"/>
  <c r="Q700" i="1"/>
  <c r="AC700" i="1" s="1"/>
  <c r="AA699" i="1"/>
  <c r="Q699" i="1"/>
  <c r="Z699" i="1" s="1"/>
  <c r="Y698" i="1"/>
  <c r="X698" i="1"/>
  <c r="W698" i="1"/>
  <c r="V698" i="1"/>
  <c r="U698" i="1"/>
  <c r="T698" i="1"/>
  <c r="S698" i="1"/>
  <c r="R698" i="1"/>
  <c r="P698" i="1"/>
  <c r="O698" i="1"/>
  <c r="N698" i="1"/>
  <c r="M698" i="1"/>
  <c r="L698" i="1"/>
  <c r="K698" i="1"/>
  <c r="AA697" i="1"/>
  <c r="Q697" i="1"/>
  <c r="AB697" i="1" s="1"/>
  <c r="AA696" i="1"/>
  <c r="Q696" i="1"/>
  <c r="AA695" i="1"/>
  <c r="Q695" i="1"/>
  <c r="AA694" i="1"/>
  <c r="Q694" i="1"/>
  <c r="AB694" i="1" s="1"/>
  <c r="AA693" i="1"/>
  <c r="Q693" i="1"/>
  <c r="AA692" i="1"/>
  <c r="Q692" i="1"/>
  <c r="AA691" i="1"/>
  <c r="Q691" i="1"/>
  <c r="AA690" i="1"/>
  <c r="Q690" i="1"/>
  <c r="AA689" i="1"/>
  <c r="Q689" i="1"/>
  <c r="AB689" i="1" s="1"/>
  <c r="AA688" i="1"/>
  <c r="Q688" i="1"/>
  <c r="AB688" i="1" s="1"/>
  <c r="AA687" i="1"/>
  <c r="Q687" i="1"/>
  <c r="Z687" i="1" s="1"/>
  <c r="AA686" i="1"/>
  <c r="Q686" i="1"/>
  <c r="Z686" i="1" s="1"/>
  <c r="AA685" i="1"/>
  <c r="Q685" i="1"/>
  <c r="Z685" i="1" s="1"/>
  <c r="AA684" i="1"/>
  <c r="Q684" i="1"/>
  <c r="AA683" i="1"/>
  <c r="Q683" i="1"/>
  <c r="AB683" i="1" s="1"/>
  <c r="AA682" i="1"/>
  <c r="Q682" i="1"/>
  <c r="AA681" i="1"/>
  <c r="Q681" i="1"/>
  <c r="AC681" i="1" s="1"/>
  <c r="AA680" i="1"/>
  <c r="Q680" i="1"/>
  <c r="Z680" i="1" s="1"/>
  <c r="AA679" i="1"/>
  <c r="Q679" i="1"/>
  <c r="AC679" i="1" s="1"/>
  <c r="AA678" i="1"/>
  <c r="Q678" i="1"/>
  <c r="AB678" i="1" s="1"/>
  <c r="AA677" i="1"/>
  <c r="Q677" i="1"/>
  <c r="AA676" i="1"/>
  <c r="Q676" i="1"/>
  <c r="AA675" i="1"/>
  <c r="Q675" i="1"/>
  <c r="AC675" i="1" s="1"/>
  <c r="Y674" i="1"/>
  <c r="X674" i="1"/>
  <c r="W674" i="1"/>
  <c r="V674" i="1"/>
  <c r="U674" i="1"/>
  <c r="T674" i="1"/>
  <c r="S674" i="1"/>
  <c r="R674" i="1"/>
  <c r="P674" i="1"/>
  <c r="O674" i="1"/>
  <c r="N674" i="1"/>
  <c r="M674" i="1"/>
  <c r="L674" i="1"/>
  <c r="K674" i="1"/>
  <c r="AA673" i="1"/>
  <c r="Q673" i="1"/>
  <c r="Y672" i="1"/>
  <c r="X672" i="1"/>
  <c r="W672" i="1"/>
  <c r="V672" i="1"/>
  <c r="U672" i="1"/>
  <c r="T672" i="1"/>
  <c r="S672" i="1"/>
  <c r="R672" i="1"/>
  <c r="P672" i="1"/>
  <c r="O672" i="1"/>
  <c r="N672" i="1"/>
  <c r="M672" i="1"/>
  <c r="L672" i="1"/>
  <c r="K672" i="1"/>
  <c r="AA671" i="1"/>
  <c r="Q671" i="1"/>
  <c r="AC671" i="1" s="1"/>
  <c r="AA670" i="1"/>
  <c r="Q670" i="1"/>
  <c r="Z670" i="1" s="1"/>
  <c r="AA669" i="1"/>
  <c r="Q669" i="1"/>
  <c r="AB669" i="1" s="1"/>
  <c r="AA668" i="1"/>
  <c r="Q668" i="1"/>
  <c r="AB668" i="1" s="1"/>
  <c r="Y667" i="1"/>
  <c r="X667" i="1"/>
  <c r="W667" i="1"/>
  <c r="V667" i="1"/>
  <c r="U667" i="1"/>
  <c r="T667" i="1"/>
  <c r="S667" i="1"/>
  <c r="R667" i="1"/>
  <c r="P667" i="1"/>
  <c r="O667" i="1"/>
  <c r="N667" i="1"/>
  <c r="M667" i="1"/>
  <c r="L667" i="1"/>
  <c r="K667" i="1"/>
  <c r="AA666" i="1"/>
  <c r="Q666" i="1"/>
  <c r="AC666" i="1" s="1"/>
  <c r="AA665" i="1"/>
  <c r="Q665" i="1"/>
  <c r="AA664" i="1"/>
  <c r="Q664" i="1"/>
  <c r="AC664" i="1" s="1"/>
  <c r="AA663" i="1"/>
  <c r="Q663" i="1"/>
  <c r="Z663" i="1" s="1"/>
  <c r="AA662" i="1"/>
  <c r="Q662" i="1"/>
  <c r="Z662" i="1" s="1"/>
  <c r="AA661" i="1"/>
  <c r="Q661" i="1"/>
  <c r="AB661" i="1" s="1"/>
  <c r="AA660" i="1"/>
  <c r="Q660" i="1"/>
  <c r="AA659" i="1"/>
  <c r="Q659" i="1"/>
  <c r="Z659" i="1" s="1"/>
  <c r="AA658" i="1"/>
  <c r="Q658" i="1"/>
  <c r="Z658" i="1" s="1"/>
  <c r="AA657" i="1"/>
  <c r="Q657" i="1"/>
  <c r="Z657" i="1" s="1"/>
  <c r="AA656" i="1"/>
  <c r="Q656" i="1"/>
  <c r="Z656" i="1" s="1"/>
  <c r="AA655" i="1"/>
  <c r="Q655" i="1"/>
  <c r="Z655" i="1" s="1"/>
  <c r="AA654" i="1"/>
  <c r="Q654" i="1"/>
  <c r="AA653" i="1"/>
  <c r="Q653" i="1"/>
  <c r="AB653" i="1" s="1"/>
  <c r="AA652" i="1"/>
  <c r="Q652" i="1"/>
  <c r="AA651" i="1"/>
  <c r="Q651" i="1"/>
  <c r="Z651" i="1" s="1"/>
  <c r="AA650" i="1"/>
  <c r="Q650" i="1"/>
  <c r="AA649" i="1"/>
  <c r="Q649" i="1"/>
  <c r="AA648" i="1"/>
  <c r="Q648" i="1"/>
  <c r="AA647" i="1"/>
  <c r="Q647" i="1"/>
  <c r="AA646" i="1"/>
  <c r="Q646" i="1"/>
  <c r="AC646" i="1" s="1"/>
  <c r="AA645" i="1"/>
  <c r="Q645" i="1"/>
  <c r="AA644" i="1"/>
  <c r="Q644" i="1"/>
  <c r="Z644" i="1" s="1"/>
  <c r="AA643" i="1"/>
  <c r="Q643" i="1"/>
  <c r="AA642" i="1"/>
  <c r="Q642" i="1"/>
  <c r="AA641" i="1"/>
  <c r="Q641" i="1"/>
  <c r="AB641" i="1" s="1"/>
  <c r="Y638" i="1"/>
  <c r="X638" i="1"/>
  <c r="W638" i="1"/>
  <c r="V638" i="1"/>
  <c r="U638" i="1"/>
  <c r="T638" i="1"/>
  <c r="S638" i="1"/>
  <c r="R638" i="1"/>
  <c r="P638" i="1"/>
  <c r="O638" i="1"/>
  <c r="N638" i="1"/>
  <c r="M638" i="1"/>
  <c r="L638" i="1"/>
  <c r="K638" i="1"/>
  <c r="AA637" i="1"/>
  <c r="Q637" i="1"/>
  <c r="AB637" i="1" s="1"/>
  <c r="AA636" i="1"/>
  <c r="Q636" i="1"/>
  <c r="AA635" i="1"/>
  <c r="Q635" i="1"/>
  <c r="AA634" i="1"/>
  <c r="Q634" i="1"/>
  <c r="AA633" i="1"/>
  <c r="Q633" i="1"/>
  <c r="AA632" i="1"/>
  <c r="Q632" i="1"/>
  <c r="AA631" i="1"/>
  <c r="Q631" i="1"/>
  <c r="AB631" i="1" s="1"/>
  <c r="AA630" i="1"/>
  <c r="Q630" i="1"/>
  <c r="Z630" i="1" s="1"/>
  <c r="AA629" i="1"/>
  <c r="Q629" i="1"/>
  <c r="AA628" i="1"/>
  <c r="Q628" i="1"/>
  <c r="Z628" i="1" s="1"/>
  <c r="Y627" i="1"/>
  <c r="X627" i="1"/>
  <c r="W627" i="1"/>
  <c r="V627" i="1"/>
  <c r="U627" i="1"/>
  <c r="T627" i="1"/>
  <c r="S627" i="1"/>
  <c r="R627" i="1"/>
  <c r="P627" i="1"/>
  <c r="O627" i="1"/>
  <c r="N627" i="1"/>
  <c r="M627" i="1"/>
  <c r="L627" i="1"/>
  <c r="K627" i="1"/>
  <c r="AA626" i="1"/>
  <c r="Q626" i="1"/>
  <c r="AC626" i="1" s="1"/>
  <c r="AA625" i="1"/>
  <c r="Q625" i="1"/>
  <c r="Z625" i="1" s="1"/>
  <c r="AA624" i="1"/>
  <c r="Q624" i="1"/>
  <c r="AA623" i="1"/>
  <c r="Q623" i="1"/>
  <c r="AC623" i="1" s="1"/>
  <c r="AA622" i="1"/>
  <c r="Q622" i="1"/>
  <c r="AC622" i="1" s="1"/>
  <c r="AA621" i="1"/>
  <c r="Q621" i="1"/>
  <c r="AA620" i="1"/>
  <c r="Q620" i="1"/>
  <c r="Z620" i="1" s="1"/>
  <c r="AA619" i="1"/>
  <c r="Q619" i="1"/>
  <c r="Y618" i="1"/>
  <c r="X618" i="1"/>
  <c r="W618" i="1"/>
  <c r="V618" i="1"/>
  <c r="U618" i="1"/>
  <c r="T618" i="1"/>
  <c r="S618" i="1"/>
  <c r="R618" i="1"/>
  <c r="P618" i="1"/>
  <c r="O618" i="1"/>
  <c r="N618" i="1"/>
  <c r="M618" i="1"/>
  <c r="L618" i="1"/>
  <c r="K618" i="1"/>
  <c r="AA617" i="1"/>
  <c r="Q617" i="1"/>
  <c r="AB617" i="1" s="1"/>
  <c r="AA616" i="1"/>
  <c r="Q616" i="1"/>
  <c r="AA615" i="1"/>
  <c r="Q615" i="1"/>
  <c r="Z615" i="1" s="1"/>
  <c r="AA614" i="1"/>
  <c r="Q614" i="1"/>
  <c r="AA613" i="1"/>
  <c r="Q613" i="1"/>
  <c r="AA612" i="1"/>
  <c r="Q612" i="1"/>
  <c r="AA611" i="1"/>
  <c r="Q611" i="1"/>
  <c r="AA610" i="1"/>
  <c r="Q610" i="1"/>
  <c r="AA609" i="1"/>
  <c r="Q609" i="1"/>
  <c r="Z609" i="1" s="1"/>
  <c r="AA608" i="1"/>
  <c r="Q608" i="1"/>
  <c r="AA607" i="1"/>
  <c r="Q607" i="1"/>
  <c r="AC607" i="1" s="1"/>
  <c r="AA606" i="1"/>
  <c r="Q606" i="1"/>
  <c r="AA605" i="1"/>
  <c r="Q605" i="1"/>
  <c r="AB605" i="1" s="1"/>
  <c r="AA604" i="1"/>
  <c r="Q604" i="1"/>
  <c r="AA603" i="1"/>
  <c r="Q603" i="1"/>
  <c r="AA602" i="1"/>
  <c r="Q602" i="1"/>
  <c r="AA601" i="1"/>
  <c r="Q601" i="1"/>
  <c r="Z601" i="1" s="1"/>
  <c r="AA600" i="1"/>
  <c r="Q600" i="1"/>
  <c r="Y599" i="1"/>
  <c r="X599" i="1"/>
  <c r="W599" i="1"/>
  <c r="V599" i="1"/>
  <c r="U599" i="1"/>
  <c r="T599" i="1"/>
  <c r="S599" i="1"/>
  <c r="R599" i="1"/>
  <c r="P599" i="1"/>
  <c r="O599" i="1"/>
  <c r="N599" i="1"/>
  <c r="M599" i="1"/>
  <c r="L599" i="1"/>
  <c r="K599" i="1"/>
  <c r="AA598" i="1"/>
  <c r="Q598" i="1"/>
  <c r="AA597" i="1"/>
  <c r="Q597" i="1"/>
  <c r="AC597" i="1" s="1"/>
  <c r="AA596" i="1"/>
  <c r="Q596" i="1"/>
  <c r="AA595" i="1"/>
  <c r="Q595" i="1"/>
  <c r="AA594" i="1"/>
  <c r="Q594" i="1"/>
  <c r="Z594" i="1" s="1"/>
  <c r="AA593" i="1"/>
  <c r="Q593" i="1"/>
  <c r="AA592" i="1"/>
  <c r="Q592" i="1"/>
  <c r="AB592" i="1" s="1"/>
  <c r="Y591" i="1"/>
  <c r="X591" i="1"/>
  <c r="W591" i="1"/>
  <c r="V591" i="1"/>
  <c r="U591" i="1"/>
  <c r="T591" i="1"/>
  <c r="S591" i="1"/>
  <c r="R591" i="1"/>
  <c r="P591" i="1"/>
  <c r="O591" i="1"/>
  <c r="N591" i="1"/>
  <c r="M591" i="1"/>
  <c r="L591" i="1"/>
  <c r="K591" i="1"/>
  <c r="AA590" i="1"/>
  <c r="Q590" i="1"/>
  <c r="AA589" i="1"/>
  <c r="Q589" i="1"/>
  <c r="AC589" i="1" s="1"/>
  <c r="AA588" i="1"/>
  <c r="Q588" i="1"/>
  <c r="AC588" i="1" s="1"/>
  <c r="AA587" i="1"/>
  <c r="Q587" i="1"/>
  <c r="AA586" i="1"/>
  <c r="Q586" i="1"/>
  <c r="AA585" i="1"/>
  <c r="Q585" i="1"/>
  <c r="Z585" i="1" s="1"/>
  <c r="AA584" i="1"/>
  <c r="Q584" i="1"/>
  <c r="AA583" i="1"/>
  <c r="Q583" i="1"/>
  <c r="AC583" i="1" s="1"/>
  <c r="AA582" i="1"/>
  <c r="Q582" i="1"/>
  <c r="AA581" i="1"/>
  <c r="Q581" i="1"/>
  <c r="AA580" i="1"/>
  <c r="Q580" i="1"/>
  <c r="AC580" i="1" s="1"/>
  <c r="AA579" i="1"/>
  <c r="Q579" i="1"/>
  <c r="Z579" i="1" s="1"/>
  <c r="AA578" i="1"/>
  <c r="Q578" i="1"/>
  <c r="AA577" i="1"/>
  <c r="Q577" i="1"/>
  <c r="AA576" i="1"/>
  <c r="Q576" i="1"/>
  <c r="Z576" i="1" s="1"/>
  <c r="AA575" i="1"/>
  <c r="Q575" i="1"/>
  <c r="AC575" i="1" s="1"/>
  <c r="AA574" i="1"/>
  <c r="Q574" i="1"/>
  <c r="AC574" i="1" s="1"/>
  <c r="AA573" i="1"/>
  <c r="Q573" i="1"/>
  <c r="Z573" i="1" s="1"/>
  <c r="AA572" i="1"/>
  <c r="Q572" i="1"/>
  <c r="AA571" i="1"/>
  <c r="Q571" i="1"/>
  <c r="Z571" i="1" s="1"/>
  <c r="AA570" i="1"/>
  <c r="Q570" i="1"/>
  <c r="AA569" i="1"/>
  <c r="Q569" i="1"/>
  <c r="AB569" i="1" s="1"/>
  <c r="AA568" i="1"/>
  <c r="Q568" i="1"/>
  <c r="AB568" i="1" s="1"/>
  <c r="AA567" i="1"/>
  <c r="Q567" i="1"/>
  <c r="AB567" i="1" s="1"/>
  <c r="AA566" i="1"/>
  <c r="Q566" i="1"/>
  <c r="Z566" i="1" s="1"/>
  <c r="AA565" i="1"/>
  <c r="Q565" i="1"/>
  <c r="AC565" i="1" s="1"/>
  <c r="AA564" i="1"/>
  <c r="Q564" i="1"/>
  <c r="Z564" i="1" s="1"/>
  <c r="Y561" i="1"/>
  <c r="X561" i="1"/>
  <c r="W561" i="1"/>
  <c r="V561" i="1"/>
  <c r="U561" i="1"/>
  <c r="T561" i="1"/>
  <c r="S561" i="1"/>
  <c r="R561" i="1"/>
  <c r="P561" i="1"/>
  <c r="O561" i="1"/>
  <c r="N561" i="1"/>
  <c r="M561" i="1"/>
  <c r="L561" i="1"/>
  <c r="K561" i="1"/>
  <c r="AA560" i="1"/>
  <c r="Q560" i="1"/>
  <c r="AB560" i="1" s="1"/>
  <c r="AA559" i="1"/>
  <c r="Q559" i="1"/>
  <c r="AA558" i="1"/>
  <c r="Q558" i="1"/>
  <c r="AA557" i="1"/>
  <c r="Q557" i="1"/>
  <c r="AB557" i="1" s="1"/>
  <c r="AA556" i="1"/>
  <c r="Q556" i="1"/>
  <c r="AA555" i="1"/>
  <c r="Q555" i="1"/>
  <c r="AA554" i="1"/>
  <c r="Q554" i="1"/>
  <c r="Z554" i="1" s="1"/>
  <c r="AA553" i="1"/>
  <c r="Q553" i="1"/>
  <c r="AB553" i="1" s="1"/>
  <c r="Y552" i="1"/>
  <c r="X552" i="1"/>
  <c r="W552" i="1"/>
  <c r="V552" i="1"/>
  <c r="U552" i="1"/>
  <c r="T552" i="1"/>
  <c r="S552" i="1"/>
  <c r="R552" i="1"/>
  <c r="P552" i="1"/>
  <c r="O552" i="1"/>
  <c r="N552" i="1"/>
  <c r="M552" i="1"/>
  <c r="L552" i="1"/>
  <c r="K552" i="1"/>
  <c r="AA551" i="1"/>
  <c r="Q551" i="1"/>
  <c r="AA550" i="1"/>
  <c r="Q550" i="1"/>
  <c r="AC550" i="1" s="1"/>
  <c r="AA549" i="1"/>
  <c r="Q549" i="1"/>
  <c r="AB549" i="1" s="1"/>
  <c r="AA548" i="1"/>
  <c r="Q548" i="1"/>
  <c r="Y547" i="1"/>
  <c r="X547" i="1"/>
  <c r="W547" i="1"/>
  <c r="V547" i="1"/>
  <c r="U547" i="1"/>
  <c r="T547" i="1"/>
  <c r="S547" i="1"/>
  <c r="R547" i="1"/>
  <c r="P547" i="1"/>
  <c r="O547" i="1"/>
  <c r="N547" i="1"/>
  <c r="M547" i="1"/>
  <c r="L547" i="1"/>
  <c r="K547" i="1"/>
  <c r="AA546" i="1"/>
  <c r="Q546" i="1"/>
  <c r="Y545" i="1"/>
  <c r="X545" i="1"/>
  <c r="W545" i="1"/>
  <c r="V545" i="1"/>
  <c r="U545" i="1"/>
  <c r="T545" i="1"/>
  <c r="S545" i="1"/>
  <c r="R545" i="1"/>
  <c r="P545" i="1"/>
  <c r="O545" i="1"/>
  <c r="N545" i="1"/>
  <c r="M545" i="1"/>
  <c r="L545" i="1"/>
  <c r="K545" i="1"/>
  <c r="AA544" i="1"/>
  <c r="Q544" i="1"/>
  <c r="Z544" i="1" s="1"/>
  <c r="AA543" i="1"/>
  <c r="Q543" i="1"/>
  <c r="AC543" i="1" s="1"/>
  <c r="AA542" i="1"/>
  <c r="Q542" i="1"/>
  <c r="AA541" i="1"/>
  <c r="Q541" i="1"/>
  <c r="AC541" i="1" s="1"/>
  <c r="AA540" i="1"/>
  <c r="Q540" i="1"/>
  <c r="AC540" i="1" s="1"/>
  <c r="AA539" i="1"/>
  <c r="Q539" i="1"/>
  <c r="Z539" i="1" s="1"/>
  <c r="AA538" i="1"/>
  <c r="Q538" i="1"/>
  <c r="Y537" i="1"/>
  <c r="X537" i="1"/>
  <c r="W537" i="1"/>
  <c r="V537" i="1"/>
  <c r="U537" i="1"/>
  <c r="T537" i="1"/>
  <c r="S537" i="1"/>
  <c r="R537" i="1"/>
  <c r="P537" i="1"/>
  <c r="O537" i="1"/>
  <c r="N537" i="1"/>
  <c r="M537" i="1"/>
  <c r="L537" i="1"/>
  <c r="K537" i="1"/>
  <c r="AA536" i="1"/>
  <c r="Q536" i="1"/>
  <c r="AA535" i="1"/>
  <c r="Q535" i="1"/>
  <c r="Z535" i="1" s="1"/>
  <c r="AA534" i="1"/>
  <c r="Q534" i="1"/>
  <c r="AA533" i="1"/>
  <c r="Q533" i="1"/>
  <c r="Z533" i="1" s="1"/>
  <c r="AA532" i="1"/>
  <c r="Q532" i="1"/>
  <c r="AB532" i="1" s="1"/>
  <c r="AA531" i="1"/>
  <c r="Q531" i="1"/>
  <c r="AA530" i="1"/>
  <c r="Q530" i="1"/>
  <c r="AA529" i="1"/>
  <c r="Q529" i="1"/>
  <c r="Z529" i="1" s="1"/>
  <c r="AA528" i="1"/>
  <c r="Q528" i="1"/>
  <c r="AC528" i="1" s="1"/>
  <c r="AA527" i="1"/>
  <c r="Q527" i="1"/>
  <c r="Z527" i="1" s="1"/>
  <c r="AA526" i="1"/>
  <c r="Q526" i="1"/>
  <c r="Z526" i="1" s="1"/>
  <c r="AA525" i="1"/>
  <c r="Q525" i="1"/>
  <c r="Z525" i="1" s="1"/>
  <c r="AA524" i="1"/>
  <c r="Q524" i="1"/>
  <c r="AC524" i="1" s="1"/>
  <c r="AA523" i="1"/>
  <c r="Q523" i="1"/>
  <c r="AA522" i="1"/>
  <c r="Q522" i="1"/>
  <c r="AB522" i="1" s="1"/>
  <c r="AA521" i="1"/>
  <c r="Q521" i="1"/>
  <c r="Z521" i="1" s="1"/>
  <c r="AA520" i="1"/>
  <c r="Q520" i="1"/>
  <c r="AC520" i="1" s="1"/>
  <c r="AA519" i="1"/>
  <c r="Q519" i="1"/>
  <c r="Z519" i="1" s="1"/>
  <c r="AA518" i="1"/>
  <c r="Q518" i="1"/>
  <c r="AA517" i="1"/>
  <c r="Q517" i="1"/>
  <c r="Z517" i="1" s="1"/>
  <c r="AA516" i="1"/>
  <c r="Q516" i="1"/>
  <c r="AA515" i="1"/>
  <c r="Q515" i="1"/>
  <c r="AA514" i="1"/>
  <c r="Q514" i="1"/>
  <c r="AC514" i="1" s="1"/>
  <c r="AA513" i="1"/>
  <c r="Q513" i="1"/>
  <c r="Y510" i="1"/>
  <c r="X510" i="1"/>
  <c r="W510" i="1"/>
  <c r="V510" i="1"/>
  <c r="U510" i="1"/>
  <c r="T510" i="1"/>
  <c r="S510" i="1"/>
  <c r="R510" i="1"/>
  <c r="P510" i="1"/>
  <c r="O510" i="1"/>
  <c r="N510" i="1"/>
  <c r="M510" i="1"/>
  <c r="L510" i="1"/>
  <c r="K510" i="1"/>
  <c r="AA509" i="1"/>
  <c r="Q509" i="1"/>
  <c r="AA508" i="1"/>
  <c r="Q508" i="1"/>
  <c r="Z508" i="1" s="1"/>
  <c r="AA507" i="1"/>
  <c r="Q507" i="1"/>
  <c r="AA506" i="1"/>
  <c r="Q506" i="1"/>
  <c r="AA505" i="1"/>
  <c r="Q505" i="1"/>
  <c r="Z505" i="1" s="1"/>
  <c r="AA504" i="1"/>
  <c r="Q504" i="1"/>
  <c r="Z504" i="1" s="1"/>
  <c r="AA503" i="1"/>
  <c r="Q503" i="1"/>
  <c r="Z503" i="1" s="1"/>
  <c r="AA502" i="1"/>
  <c r="Q502" i="1"/>
  <c r="Z502" i="1" s="1"/>
  <c r="Y501" i="1"/>
  <c r="X501" i="1"/>
  <c r="W501" i="1"/>
  <c r="V501" i="1"/>
  <c r="U501" i="1"/>
  <c r="T501" i="1"/>
  <c r="S501" i="1"/>
  <c r="R501" i="1"/>
  <c r="P501" i="1"/>
  <c r="O501" i="1"/>
  <c r="N501" i="1"/>
  <c r="M501" i="1"/>
  <c r="L501" i="1"/>
  <c r="K501" i="1"/>
  <c r="AA500" i="1"/>
  <c r="Q500" i="1"/>
  <c r="AC500" i="1" s="1"/>
  <c r="AA499" i="1"/>
  <c r="Q499" i="1"/>
  <c r="AA498" i="1"/>
  <c r="Q498" i="1"/>
  <c r="Z498" i="1" s="1"/>
  <c r="AA497" i="1"/>
  <c r="Q497" i="1"/>
  <c r="Z497" i="1" s="1"/>
  <c r="AA496" i="1"/>
  <c r="Q496" i="1"/>
  <c r="AA495" i="1"/>
  <c r="Q495" i="1"/>
  <c r="AB495" i="1" s="1"/>
  <c r="AA494" i="1"/>
  <c r="Q494" i="1"/>
  <c r="AA493" i="1"/>
  <c r="Q493" i="1"/>
  <c r="Y492" i="1"/>
  <c r="X492" i="1"/>
  <c r="W492" i="1"/>
  <c r="V492" i="1"/>
  <c r="U492" i="1"/>
  <c r="T492" i="1"/>
  <c r="S492" i="1"/>
  <c r="R492" i="1"/>
  <c r="P492" i="1"/>
  <c r="O492" i="1"/>
  <c r="N492" i="1"/>
  <c r="M492" i="1"/>
  <c r="L492" i="1"/>
  <c r="K492" i="1"/>
  <c r="AA491" i="1"/>
  <c r="Q491" i="1"/>
  <c r="AA490" i="1"/>
  <c r="Q490" i="1"/>
  <c r="AA489" i="1"/>
  <c r="Q489" i="1"/>
  <c r="AB489" i="1" s="1"/>
  <c r="AA488" i="1"/>
  <c r="Q488" i="1"/>
  <c r="Z488" i="1" s="1"/>
  <c r="Y487" i="1"/>
  <c r="X487" i="1"/>
  <c r="W487" i="1"/>
  <c r="V487" i="1"/>
  <c r="U487" i="1"/>
  <c r="T487" i="1"/>
  <c r="S487" i="1"/>
  <c r="R487" i="1"/>
  <c r="P487" i="1"/>
  <c r="O487" i="1"/>
  <c r="N487" i="1"/>
  <c r="M487" i="1"/>
  <c r="L487" i="1"/>
  <c r="K487" i="1"/>
  <c r="AA486" i="1"/>
  <c r="Q486" i="1"/>
  <c r="Z486" i="1" s="1"/>
  <c r="AA485" i="1"/>
  <c r="Q485" i="1"/>
  <c r="AA484" i="1"/>
  <c r="Q484" i="1"/>
  <c r="AA483" i="1"/>
  <c r="Q483" i="1"/>
  <c r="AB483" i="1" s="1"/>
  <c r="AA482" i="1"/>
  <c r="Q482" i="1"/>
  <c r="AC482" i="1" s="1"/>
  <c r="AA481" i="1"/>
  <c r="Q481" i="1"/>
  <c r="AA480" i="1"/>
  <c r="Q480" i="1"/>
  <c r="AB480" i="1" s="1"/>
  <c r="AA479" i="1"/>
  <c r="Q479" i="1"/>
  <c r="AC479" i="1" s="1"/>
  <c r="AA478" i="1"/>
  <c r="Q478" i="1"/>
  <c r="Z478" i="1" s="1"/>
  <c r="AA477" i="1"/>
  <c r="Q477" i="1"/>
  <c r="AB477" i="1" s="1"/>
  <c r="AA476" i="1"/>
  <c r="Q476" i="1"/>
  <c r="Z476" i="1" s="1"/>
  <c r="AA475" i="1"/>
  <c r="Q475" i="1"/>
  <c r="AA474" i="1"/>
  <c r="Q474" i="1"/>
  <c r="AC474" i="1" s="1"/>
  <c r="AA473" i="1"/>
  <c r="Q473" i="1"/>
  <c r="Y472" i="1"/>
  <c r="X472" i="1"/>
  <c r="W472" i="1"/>
  <c r="V472" i="1"/>
  <c r="U472" i="1"/>
  <c r="T472" i="1"/>
  <c r="S472" i="1"/>
  <c r="R472" i="1"/>
  <c r="P472" i="1"/>
  <c r="O472" i="1"/>
  <c r="N472" i="1"/>
  <c r="M472" i="1"/>
  <c r="L472" i="1"/>
  <c r="K472" i="1"/>
  <c r="AA471" i="1"/>
  <c r="Q471" i="1"/>
  <c r="AB471" i="1" s="1"/>
  <c r="AA470" i="1"/>
  <c r="Q470" i="1"/>
  <c r="AC470" i="1" s="1"/>
  <c r="AA469" i="1"/>
  <c r="Q469" i="1"/>
  <c r="AA468" i="1"/>
  <c r="Q468" i="1"/>
  <c r="AB468" i="1" s="1"/>
  <c r="AA467" i="1"/>
  <c r="Q467" i="1"/>
  <c r="AB467" i="1" s="1"/>
  <c r="AA466" i="1"/>
  <c r="Q466" i="1"/>
  <c r="AA465" i="1"/>
  <c r="Q465" i="1"/>
  <c r="AA464" i="1"/>
  <c r="Q464" i="1"/>
  <c r="Z464" i="1" s="1"/>
  <c r="AA463" i="1"/>
  <c r="Q463" i="1"/>
  <c r="AA462" i="1"/>
  <c r="Q462" i="1"/>
  <c r="AA461" i="1"/>
  <c r="Q461" i="1"/>
  <c r="AA460" i="1"/>
  <c r="Q460" i="1"/>
  <c r="AC460" i="1" s="1"/>
  <c r="AA459" i="1"/>
  <c r="Q459" i="1"/>
  <c r="AA458" i="1"/>
  <c r="Q458" i="1"/>
  <c r="AB458" i="1" s="1"/>
  <c r="AA457" i="1"/>
  <c r="Q457" i="1"/>
  <c r="AA456" i="1"/>
  <c r="Q456" i="1"/>
  <c r="AC456" i="1" s="1"/>
  <c r="AA455" i="1"/>
  <c r="Q455" i="1"/>
  <c r="AA454" i="1"/>
  <c r="Q454" i="1"/>
  <c r="Z454" i="1" s="1"/>
  <c r="AA453" i="1"/>
  <c r="Q453" i="1"/>
  <c r="Z453" i="1" s="1"/>
  <c r="AA452" i="1"/>
  <c r="Q452" i="1"/>
  <c r="AB452" i="1" s="1"/>
  <c r="AA451" i="1"/>
  <c r="Q451" i="1"/>
  <c r="AA450" i="1"/>
  <c r="Q450" i="1"/>
  <c r="AC450" i="1" s="1"/>
  <c r="AA449" i="1"/>
  <c r="Q449" i="1"/>
  <c r="AA448" i="1"/>
  <c r="Q448" i="1"/>
  <c r="AA447" i="1"/>
  <c r="Q447" i="1"/>
  <c r="AB447" i="1" s="1"/>
  <c r="AA446" i="1"/>
  <c r="Q446" i="1"/>
  <c r="AC446" i="1" s="1"/>
  <c r="Y443" i="1"/>
  <c r="X443" i="1"/>
  <c r="W443" i="1"/>
  <c r="V443" i="1"/>
  <c r="U443" i="1"/>
  <c r="T443" i="1"/>
  <c r="S443" i="1"/>
  <c r="R443" i="1"/>
  <c r="P443" i="1"/>
  <c r="O443" i="1"/>
  <c r="N443" i="1"/>
  <c r="M443" i="1"/>
  <c r="L443" i="1"/>
  <c r="K443" i="1"/>
  <c r="AA442" i="1"/>
  <c r="Q442" i="1"/>
  <c r="AB442" i="1" s="1"/>
  <c r="Y441" i="1"/>
  <c r="X441" i="1"/>
  <c r="W441" i="1"/>
  <c r="V441" i="1"/>
  <c r="U441" i="1"/>
  <c r="T441" i="1"/>
  <c r="S441" i="1"/>
  <c r="R441" i="1"/>
  <c r="P441" i="1"/>
  <c r="O441" i="1"/>
  <c r="N441" i="1"/>
  <c r="M441" i="1"/>
  <c r="L441" i="1"/>
  <c r="K441" i="1"/>
  <c r="AA440" i="1"/>
  <c r="Q440" i="1"/>
  <c r="AA439" i="1"/>
  <c r="Q439" i="1"/>
  <c r="AA438" i="1"/>
  <c r="Q438" i="1"/>
  <c r="AB438" i="1" s="1"/>
  <c r="AA437" i="1"/>
  <c r="Q437" i="1"/>
  <c r="AA436" i="1"/>
  <c r="Q436" i="1"/>
  <c r="AB436" i="1" s="1"/>
  <c r="AA435" i="1"/>
  <c r="Q435" i="1"/>
  <c r="AA434" i="1"/>
  <c r="Q434" i="1"/>
  <c r="AB434" i="1" s="1"/>
  <c r="AA433" i="1"/>
  <c r="Q433" i="1"/>
  <c r="Z433" i="1" s="1"/>
  <c r="Y432" i="1"/>
  <c r="X432" i="1"/>
  <c r="W432" i="1"/>
  <c r="V432" i="1"/>
  <c r="U432" i="1"/>
  <c r="T432" i="1"/>
  <c r="S432" i="1"/>
  <c r="R432" i="1"/>
  <c r="P432" i="1"/>
  <c r="O432" i="1"/>
  <c r="N432" i="1"/>
  <c r="M432" i="1"/>
  <c r="L432" i="1"/>
  <c r="K432" i="1"/>
  <c r="AA431" i="1"/>
  <c r="Q431" i="1"/>
  <c r="AA430" i="1"/>
  <c r="Q430" i="1"/>
  <c r="AC430" i="1" s="1"/>
  <c r="AA429" i="1"/>
  <c r="Q429" i="1"/>
  <c r="AA428" i="1"/>
  <c r="Q428" i="1"/>
  <c r="AA427" i="1"/>
  <c r="Q427" i="1"/>
  <c r="AA426" i="1"/>
  <c r="Q426" i="1"/>
  <c r="Y425" i="1"/>
  <c r="X425" i="1"/>
  <c r="W425" i="1"/>
  <c r="V425" i="1"/>
  <c r="U425" i="1"/>
  <c r="T425" i="1"/>
  <c r="S425" i="1"/>
  <c r="R425" i="1"/>
  <c r="P425" i="1"/>
  <c r="O425" i="1"/>
  <c r="N425" i="1"/>
  <c r="M425" i="1"/>
  <c r="L425" i="1"/>
  <c r="K425" i="1"/>
  <c r="AA424" i="1"/>
  <c r="Q424" i="1"/>
  <c r="Z424" i="1" s="1"/>
  <c r="AA423" i="1"/>
  <c r="Q423" i="1"/>
  <c r="Y422" i="1"/>
  <c r="X422" i="1"/>
  <c r="W422" i="1"/>
  <c r="V422" i="1"/>
  <c r="U422" i="1"/>
  <c r="T422" i="1"/>
  <c r="S422" i="1"/>
  <c r="R422" i="1"/>
  <c r="P422" i="1"/>
  <c r="O422" i="1"/>
  <c r="N422" i="1"/>
  <c r="M422" i="1"/>
  <c r="L422" i="1"/>
  <c r="K422" i="1"/>
  <c r="AA421" i="1"/>
  <c r="Q421" i="1"/>
  <c r="AA420" i="1"/>
  <c r="Q420" i="1"/>
  <c r="Z420" i="1" s="1"/>
  <c r="AA419" i="1"/>
  <c r="Q419" i="1"/>
  <c r="Z419" i="1" s="1"/>
  <c r="AA418" i="1"/>
  <c r="Q418" i="1"/>
  <c r="Y417" i="1"/>
  <c r="X417" i="1"/>
  <c r="W417" i="1"/>
  <c r="V417" i="1"/>
  <c r="U417" i="1"/>
  <c r="T417" i="1"/>
  <c r="S417" i="1"/>
  <c r="R417" i="1"/>
  <c r="P417" i="1"/>
  <c r="O417" i="1"/>
  <c r="N417" i="1"/>
  <c r="M417" i="1"/>
  <c r="L417" i="1"/>
  <c r="K417" i="1"/>
  <c r="AA416" i="1"/>
  <c r="Q416" i="1"/>
  <c r="AA415" i="1"/>
  <c r="Q415" i="1"/>
  <c r="AA414" i="1"/>
  <c r="Q414" i="1"/>
  <c r="AB414" i="1" s="1"/>
  <c r="AA413" i="1"/>
  <c r="Q413" i="1"/>
  <c r="AC413" i="1" s="1"/>
  <c r="AA412" i="1"/>
  <c r="Q412" i="1"/>
  <c r="AA411" i="1"/>
  <c r="Q411" i="1"/>
  <c r="Z411" i="1" s="1"/>
  <c r="AA410" i="1"/>
  <c r="Q410" i="1"/>
  <c r="AB410" i="1" s="1"/>
  <c r="AA409" i="1"/>
  <c r="Q409" i="1"/>
  <c r="AC409" i="1" s="1"/>
  <c r="AA408" i="1"/>
  <c r="Q408" i="1"/>
  <c r="AC408" i="1" s="1"/>
  <c r="AA407" i="1"/>
  <c r="Q407" i="1"/>
  <c r="AA406" i="1"/>
  <c r="Q406" i="1"/>
  <c r="AC406" i="1" s="1"/>
  <c r="AA405" i="1"/>
  <c r="Q405" i="1"/>
  <c r="AA404" i="1"/>
  <c r="Q404" i="1"/>
  <c r="AA403" i="1"/>
  <c r="Q403" i="1"/>
  <c r="AA402" i="1"/>
  <c r="Q402" i="1"/>
  <c r="AA401" i="1"/>
  <c r="Q401" i="1"/>
  <c r="AA400" i="1"/>
  <c r="Q400" i="1"/>
  <c r="AC400" i="1" s="1"/>
  <c r="AA399" i="1"/>
  <c r="Q399" i="1"/>
  <c r="AA398" i="1"/>
  <c r="Q398" i="1"/>
  <c r="AC398" i="1" s="1"/>
  <c r="AA397" i="1"/>
  <c r="Q397" i="1"/>
  <c r="AA396" i="1"/>
  <c r="Q396" i="1"/>
  <c r="AA395" i="1"/>
  <c r="Q395" i="1"/>
  <c r="AB395" i="1" s="1"/>
  <c r="AA394" i="1"/>
  <c r="Q394" i="1"/>
  <c r="Z394" i="1" s="1"/>
  <c r="AA393" i="1"/>
  <c r="Q393" i="1"/>
  <c r="Z393" i="1" s="1"/>
  <c r="AA392" i="1"/>
  <c r="Q392" i="1"/>
  <c r="AA391" i="1"/>
  <c r="Q391" i="1"/>
  <c r="AC391" i="1" s="1"/>
  <c r="Y388" i="1"/>
  <c r="X388" i="1"/>
  <c r="W388" i="1"/>
  <c r="V388" i="1"/>
  <c r="U388" i="1"/>
  <c r="T388" i="1"/>
  <c r="S388" i="1"/>
  <c r="R388" i="1"/>
  <c r="P388" i="1"/>
  <c r="O388" i="1"/>
  <c r="N388" i="1"/>
  <c r="M388" i="1"/>
  <c r="L388" i="1"/>
  <c r="K388" i="1"/>
  <c r="AA387" i="1"/>
  <c r="Q387" i="1"/>
  <c r="AC387" i="1" s="1"/>
  <c r="AA386" i="1"/>
  <c r="Q386" i="1"/>
  <c r="Z386" i="1" s="1"/>
  <c r="AA385" i="1"/>
  <c r="Q385" i="1"/>
  <c r="AB385" i="1" s="1"/>
  <c r="AA384" i="1"/>
  <c r="Q384" i="1"/>
  <c r="AC384" i="1" s="1"/>
  <c r="AA383" i="1"/>
  <c r="Q383" i="1"/>
  <c r="Z383" i="1" s="1"/>
  <c r="AA382" i="1"/>
  <c r="Q382" i="1"/>
  <c r="AA381" i="1"/>
  <c r="Q381" i="1"/>
  <c r="AA380" i="1"/>
  <c r="Q380" i="1"/>
  <c r="AA379" i="1"/>
  <c r="Q379" i="1"/>
  <c r="Z379" i="1" s="1"/>
  <c r="AA378" i="1"/>
  <c r="Q378" i="1"/>
  <c r="Y377" i="1"/>
  <c r="X377" i="1"/>
  <c r="W377" i="1"/>
  <c r="V377" i="1"/>
  <c r="U377" i="1"/>
  <c r="T377" i="1"/>
  <c r="S377" i="1"/>
  <c r="R377" i="1"/>
  <c r="P377" i="1"/>
  <c r="O377" i="1"/>
  <c r="N377" i="1"/>
  <c r="M377" i="1"/>
  <c r="L377" i="1"/>
  <c r="K377" i="1"/>
  <c r="AA376" i="1"/>
  <c r="Q376" i="1"/>
  <c r="AB376" i="1" s="1"/>
  <c r="AA375" i="1"/>
  <c r="Q375" i="1"/>
  <c r="Z375" i="1" s="1"/>
  <c r="AA374" i="1"/>
  <c r="Q374" i="1"/>
  <c r="AA373" i="1"/>
  <c r="Q373" i="1"/>
  <c r="AA372" i="1"/>
  <c r="Q372" i="1"/>
  <c r="AA371" i="1"/>
  <c r="Q371" i="1"/>
  <c r="Z371" i="1" s="1"/>
  <c r="Y370" i="1"/>
  <c r="X370" i="1"/>
  <c r="W370" i="1"/>
  <c r="V370" i="1"/>
  <c r="U370" i="1"/>
  <c r="T370" i="1"/>
  <c r="S370" i="1"/>
  <c r="R370" i="1"/>
  <c r="P370" i="1"/>
  <c r="O370" i="1"/>
  <c r="N370" i="1"/>
  <c r="M370" i="1"/>
  <c r="L370" i="1"/>
  <c r="K370" i="1"/>
  <c r="AA369" i="1"/>
  <c r="Q369" i="1"/>
  <c r="Z369" i="1" s="1"/>
  <c r="AA368" i="1"/>
  <c r="Q368" i="1"/>
  <c r="Z368" i="1" s="1"/>
  <c r="AA367" i="1"/>
  <c r="Q367" i="1"/>
  <c r="AA366" i="1"/>
  <c r="Q366" i="1"/>
  <c r="Z366" i="1" s="1"/>
  <c r="AA365" i="1"/>
  <c r="Q365" i="1"/>
  <c r="Y364" i="1"/>
  <c r="X364" i="1"/>
  <c r="W364" i="1"/>
  <c r="V364" i="1"/>
  <c r="U364" i="1"/>
  <c r="T364" i="1"/>
  <c r="S364" i="1"/>
  <c r="R364" i="1"/>
  <c r="P364" i="1"/>
  <c r="O364" i="1"/>
  <c r="N364" i="1"/>
  <c r="M364" i="1"/>
  <c r="L364" i="1"/>
  <c r="K364" i="1"/>
  <c r="AA363" i="1"/>
  <c r="Q363" i="1"/>
  <c r="AA362" i="1"/>
  <c r="Q362" i="1"/>
  <c r="AC362" i="1" s="1"/>
  <c r="AA361" i="1"/>
  <c r="Q361" i="1"/>
  <c r="AA360" i="1"/>
  <c r="Q360" i="1"/>
  <c r="Z360" i="1" s="1"/>
  <c r="AA359" i="1"/>
  <c r="Q359" i="1"/>
  <c r="AA358" i="1"/>
  <c r="Q358" i="1"/>
  <c r="AB358" i="1" s="1"/>
  <c r="AA357" i="1"/>
  <c r="Q357" i="1"/>
  <c r="AC357" i="1" s="1"/>
  <c r="AA356" i="1"/>
  <c r="Q356" i="1"/>
  <c r="AC356" i="1" s="1"/>
  <c r="AA355" i="1"/>
  <c r="Q355" i="1"/>
  <c r="AA354" i="1"/>
  <c r="Q354" i="1"/>
  <c r="Z354" i="1" s="1"/>
  <c r="AA353" i="1"/>
  <c r="Q353" i="1"/>
  <c r="AA352" i="1"/>
  <c r="Q352" i="1"/>
  <c r="Z352" i="1" s="1"/>
  <c r="AA351" i="1"/>
  <c r="Q351" i="1"/>
  <c r="AA350" i="1"/>
  <c r="Q350" i="1"/>
  <c r="Y349" i="1"/>
  <c r="X349" i="1"/>
  <c r="W349" i="1"/>
  <c r="V349" i="1"/>
  <c r="U349" i="1"/>
  <c r="T349" i="1"/>
  <c r="S349" i="1"/>
  <c r="R349" i="1"/>
  <c r="P349" i="1"/>
  <c r="O349" i="1"/>
  <c r="N349" i="1"/>
  <c r="M349" i="1"/>
  <c r="L349" i="1"/>
  <c r="K349" i="1"/>
  <c r="AA348" i="1"/>
  <c r="Q348" i="1"/>
  <c r="AB348" i="1" s="1"/>
  <c r="AA347" i="1"/>
  <c r="Q347" i="1"/>
  <c r="Z347" i="1" s="1"/>
  <c r="AA346" i="1"/>
  <c r="Q346" i="1"/>
  <c r="AA345" i="1"/>
  <c r="Q345" i="1"/>
  <c r="AA344" i="1"/>
  <c r="Q344" i="1"/>
  <c r="AA343" i="1"/>
  <c r="Q343" i="1"/>
  <c r="AA342" i="1"/>
  <c r="Q342" i="1"/>
  <c r="Z342" i="1" s="1"/>
  <c r="AA341" i="1"/>
  <c r="Q341" i="1"/>
  <c r="AA340" i="1"/>
  <c r="Q340" i="1"/>
  <c r="AA339" i="1"/>
  <c r="Q339" i="1"/>
  <c r="AA338" i="1"/>
  <c r="Q338" i="1"/>
  <c r="AA337" i="1"/>
  <c r="Q337" i="1"/>
  <c r="AC337" i="1" s="1"/>
  <c r="AA336" i="1"/>
  <c r="Q336" i="1"/>
  <c r="AA335" i="1"/>
  <c r="Q335" i="1"/>
  <c r="AA334" i="1"/>
  <c r="Q334" i="1"/>
  <c r="AA333" i="1"/>
  <c r="Q333" i="1"/>
  <c r="AA332" i="1"/>
  <c r="Q332" i="1"/>
  <c r="Z332" i="1" s="1"/>
  <c r="AA331" i="1"/>
  <c r="Q331" i="1"/>
  <c r="AA330" i="1"/>
  <c r="Q330" i="1"/>
  <c r="AC330" i="1" s="1"/>
  <c r="AA329" i="1"/>
  <c r="Q329" i="1"/>
  <c r="Z329" i="1" s="1"/>
  <c r="AA328" i="1"/>
  <c r="Q328" i="1"/>
  <c r="AB328" i="1" s="1"/>
  <c r="AA327" i="1"/>
  <c r="Q327" i="1"/>
  <c r="AA326" i="1"/>
  <c r="Q326" i="1"/>
  <c r="Z326" i="1" s="1"/>
  <c r="AA325" i="1"/>
  <c r="Q325" i="1"/>
  <c r="Z325" i="1" s="1"/>
  <c r="AA324" i="1"/>
  <c r="Q324" i="1"/>
  <c r="Y322" i="1"/>
  <c r="X322" i="1"/>
  <c r="W322" i="1"/>
  <c r="V322" i="1"/>
  <c r="U322" i="1"/>
  <c r="T322" i="1"/>
  <c r="S322" i="1"/>
  <c r="R322" i="1"/>
  <c r="P322" i="1"/>
  <c r="O322" i="1"/>
  <c r="N322" i="1"/>
  <c r="M322" i="1"/>
  <c r="L322" i="1"/>
  <c r="K322" i="1"/>
  <c r="AA321" i="1"/>
  <c r="Q321" i="1"/>
  <c r="Z321" i="1" s="1"/>
  <c r="AA320" i="1"/>
  <c r="Q320" i="1"/>
  <c r="AB320" i="1" s="1"/>
  <c r="AA319" i="1"/>
  <c r="Q319" i="1"/>
  <c r="AA318" i="1"/>
  <c r="Q318" i="1"/>
  <c r="AB318" i="1" s="1"/>
  <c r="AA317" i="1"/>
  <c r="Q317" i="1"/>
  <c r="AB317" i="1" s="1"/>
  <c r="AA316" i="1"/>
  <c r="Q316" i="1"/>
  <c r="AB316" i="1" s="1"/>
  <c r="AA315" i="1"/>
  <c r="Q315" i="1"/>
  <c r="AA314" i="1"/>
  <c r="Q314" i="1"/>
  <c r="AA313" i="1"/>
  <c r="Q313" i="1"/>
  <c r="AC313" i="1" s="1"/>
  <c r="AA312" i="1"/>
  <c r="Q312" i="1"/>
  <c r="AA311" i="1"/>
  <c r="Q311" i="1"/>
  <c r="AC311" i="1" s="1"/>
  <c r="AA310" i="1"/>
  <c r="Q310" i="1"/>
  <c r="Z310" i="1" s="1"/>
  <c r="AA309" i="1"/>
  <c r="Q309" i="1"/>
  <c r="AC309" i="1" s="1"/>
  <c r="AA308" i="1"/>
  <c r="Q308" i="1"/>
  <c r="AA307" i="1"/>
  <c r="Q307" i="1"/>
  <c r="Z307" i="1" s="1"/>
  <c r="AA306" i="1"/>
  <c r="Q306" i="1"/>
  <c r="AB306" i="1" s="1"/>
  <c r="AA305" i="1"/>
  <c r="Q305" i="1"/>
  <c r="AB305" i="1" s="1"/>
  <c r="AA304" i="1"/>
  <c r="Q304" i="1"/>
  <c r="AC304" i="1" s="1"/>
  <c r="AA303" i="1"/>
  <c r="Q303" i="1"/>
  <c r="Z303" i="1" s="1"/>
  <c r="AA302" i="1"/>
  <c r="Q302" i="1"/>
  <c r="AB302" i="1" s="1"/>
  <c r="AA301" i="1"/>
  <c r="Q301" i="1"/>
  <c r="Z301" i="1" s="1"/>
  <c r="Y300" i="1"/>
  <c r="X300" i="1"/>
  <c r="W300" i="1"/>
  <c r="V300" i="1"/>
  <c r="U300" i="1"/>
  <c r="T300" i="1"/>
  <c r="S300" i="1"/>
  <c r="R300" i="1"/>
  <c r="P300" i="1"/>
  <c r="O300" i="1"/>
  <c r="N300" i="1"/>
  <c r="M300" i="1"/>
  <c r="L300" i="1"/>
  <c r="K300" i="1"/>
  <c r="AA299" i="1"/>
  <c r="Q299" i="1"/>
  <c r="AA298" i="1"/>
  <c r="Q298" i="1"/>
  <c r="Z298" i="1" s="1"/>
  <c r="Y297" i="1"/>
  <c r="X297" i="1"/>
  <c r="W297" i="1"/>
  <c r="V297" i="1"/>
  <c r="U297" i="1"/>
  <c r="T297" i="1"/>
  <c r="S297" i="1"/>
  <c r="R297" i="1"/>
  <c r="P297" i="1"/>
  <c r="O297" i="1"/>
  <c r="N297" i="1"/>
  <c r="M297" i="1"/>
  <c r="L297" i="1"/>
  <c r="K297" i="1"/>
  <c r="AA296" i="1"/>
  <c r="Q296" i="1"/>
  <c r="Z296" i="1" s="1"/>
  <c r="AA295" i="1"/>
  <c r="Q295" i="1"/>
  <c r="AA294" i="1"/>
  <c r="Q294" i="1"/>
  <c r="AA293" i="1"/>
  <c r="Q293" i="1"/>
  <c r="AA292" i="1"/>
  <c r="Q292" i="1"/>
  <c r="Y291" i="1"/>
  <c r="X291" i="1"/>
  <c r="W291" i="1"/>
  <c r="V291" i="1"/>
  <c r="U291" i="1"/>
  <c r="T291" i="1"/>
  <c r="S291" i="1"/>
  <c r="R291" i="1"/>
  <c r="P291" i="1"/>
  <c r="O291" i="1"/>
  <c r="N291" i="1"/>
  <c r="M291" i="1"/>
  <c r="L291" i="1"/>
  <c r="K291" i="1"/>
  <c r="AA290" i="1"/>
  <c r="Q290" i="1"/>
  <c r="AA289" i="1"/>
  <c r="Q289" i="1"/>
  <c r="AB289" i="1" s="1"/>
  <c r="AA288" i="1"/>
  <c r="Q288" i="1"/>
  <c r="AA287" i="1"/>
  <c r="Q287" i="1"/>
  <c r="AB287" i="1" s="1"/>
  <c r="AA286" i="1"/>
  <c r="Q286" i="1"/>
  <c r="AA285" i="1"/>
  <c r="Q285" i="1"/>
  <c r="Y284" i="1"/>
  <c r="X284" i="1"/>
  <c r="W284" i="1"/>
  <c r="V284" i="1"/>
  <c r="U284" i="1"/>
  <c r="T284" i="1"/>
  <c r="S284" i="1"/>
  <c r="R284" i="1"/>
  <c r="P284" i="1"/>
  <c r="O284" i="1"/>
  <c r="N284" i="1"/>
  <c r="M284" i="1"/>
  <c r="L284" i="1"/>
  <c r="K284" i="1"/>
  <c r="AA283" i="1"/>
  <c r="Q283" i="1"/>
  <c r="Z283" i="1" s="1"/>
  <c r="AA282" i="1"/>
  <c r="Q282" i="1"/>
  <c r="AC282" i="1" s="1"/>
  <c r="AA281" i="1"/>
  <c r="Q281" i="1"/>
  <c r="AA280" i="1"/>
  <c r="Q280" i="1"/>
  <c r="AA279" i="1"/>
  <c r="Q279" i="1"/>
  <c r="Z279" i="1" s="1"/>
  <c r="AA278" i="1"/>
  <c r="Q278" i="1"/>
  <c r="AC278" i="1" s="1"/>
  <c r="AA277" i="1"/>
  <c r="Q277" i="1"/>
  <c r="AC277" i="1" s="1"/>
  <c r="AA276" i="1"/>
  <c r="Q276" i="1"/>
  <c r="AA275" i="1"/>
  <c r="Q275" i="1"/>
  <c r="Z275" i="1" s="1"/>
  <c r="AA274" i="1"/>
  <c r="Q274" i="1"/>
  <c r="AC274" i="1" s="1"/>
  <c r="AA273" i="1"/>
  <c r="Q273" i="1"/>
  <c r="AC273" i="1" s="1"/>
  <c r="AA272" i="1"/>
  <c r="Q272" i="1"/>
  <c r="AC272" i="1" s="1"/>
  <c r="AA271" i="1"/>
  <c r="Q271" i="1"/>
  <c r="Z271" i="1" s="1"/>
  <c r="AA270" i="1"/>
  <c r="Q270" i="1"/>
  <c r="AC270" i="1" s="1"/>
  <c r="AA269" i="1"/>
  <c r="Q269" i="1"/>
  <c r="AA268" i="1"/>
  <c r="Q268" i="1"/>
  <c r="AA267" i="1"/>
  <c r="Q267" i="1"/>
  <c r="AC267" i="1" s="1"/>
  <c r="AA266" i="1"/>
  <c r="Q266" i="1"/>
  <c r="AC266" i="1" s="1"/>
  <c r="AA265" i="1"/>
  <c r="Q265" i="1"/>
  <c r="AA264" i="1"/>
  <c r="Q264" i="1"/>
  <c r="AC264" i="1" s="1"/>
  <c r="AA263" i="1"/>
  <c r="Q263" i="1"/>
  <c r="AA262" i="1"/>
  <c r="Q262" i="1"/>
  <c r="AC262" i="1" s="1"/>
  <c r="AA261" i="1"/>
  <c r="Q261" i="1"/>
  <c r="Z261" i="1" s="1"/>
  <c r="AA260" i="1"/>
  <c r="Q260" i="1"/>
  <c r="AC260" i="1" s="1"/>
  <c r="AA259" i="1"/>
  <c r="Q259" i="1"/>
  <c r="AC259" i="1" s="1"/>
  <c r="AA258" i="1"/>
  <c r="Q258" i="1"/>
  <c r="Y256" i="1"/>
  <c r="X256" i="1"/>
  <c r="W256" i="1"/>
  <c r="V256" i="1"/>
  <c r="U256" i="1"/>
  <c r="T256" i="1"/>
  <c r="S256" i="1"/>
  <c r="R256" i="1"/>
  <c r="P256" i="1"/>
  <c r="O256" i="1"/>
  <c r="N256" i="1"/>
  <c r="M256" i="1"/>
  <c r="L256" i="1"/>
  <c r="K256" i="1"/>
  <c r="AA255" i="1"/>
  <c r="Q255" i="1"/>
  <c r="AB255" i="1" s="1"/>
  <c r="AA254" i="1"/>
  <c r="Q254" i="1"/>
  <c r="Z254" i="1" s="1"/>
  <c r="AA253" i="1"/>
  <c r="Q253" i="1"/>
  <c r="AB253" i="1" s="1"/>
  <c r="AA252" i="1"/>
  <c r="Q252" i="1"/>
  <c r="Z252" i="1" s="1"/>
  <c r="AA251" i="1"/>
  <c r="Q251" i="1"/>
  <c r="AC251" i="1" s="1"/>
  <c r="AA250" i="1"/>
  <c r="Q250" i="1"/>
  <c r="AC250" i="1" s="1"/>
  <c r="AA249" i="1"/>
  <c r="Q249" i="1"/>
  <c r="AA248" i="1"/>
  <c r="Q248" i="1"/>
  <c r="AC248" i="1" s="1"/>
  <c r="Y247" i="1"/>
  <c r="X247" i="1"/>
  <c r="W247" i="1"/>
  <c r="V247" i="1"/>
  <c r="U247" i="1"/>
  <c r="T247" i="1"/>
  <c r="S247" i="1"/>
  <c r="R247" i="1"/>
  <c r="P247" i="1"/>
  <c r="O247" i="1"/>
  <c r="N247" i="1"/>
  <c r="M247" i="1"/>
  <c r="L247" i="1"/>
  <c r="K247" i="1"/>
  <c r="AA246" i="1"/>
  <c r="Q246" i="1"/>
  <c r="AB246" i="1" s="1"/>
  <c r="AA245" i="1"/>
  <c r="Q245" i="1"/>
  <c r="AB245" i="1" s="1"/>
  <c r="AA244" i="1"/>
  <c r="Q244" i="1"/>
  <c r="AA243" i="1"/>
  <c r="Q243" i="1"/>
  <c r="AA242" i="1"/>
  <c r="Q242" i="1"/>
  <c r="AC242" i="1" s="1"/>
  <c r="Y241" i="1"/>
  <c r="X241" i="1"/>
  <c r="W241" i="1"/>
  <c r="V241" i="1"/>
  <c r="U241" i="1"/>
  <c r="T241" i="1"/>
  <c r="S241" i="1"/>
  <c r="R241" i="1"/>
  <c r="P241" i="1"/>
  <c r="O241" i="1"/>
  <c r="N241" i="1"/>
  <c r="M241" i="1"/>
  <c r="L241" i="1"/>
  <c r="K241" i="1"/>
  <c r="AA240" i="1"/>
  <c r="Q240" i="1"/>
  <c r="Z240" i="1" s="1"/>
  <c r="AA239" i="1"/>
  <c r="Q239" i="1"/>
  <c r="Y238" i="1"/>
  <c r="X238" i="1"/>
  <c r="W238" i="1"/>
  <c r="V238" i="1"/>
  <c r="U238" i="1"/>
  <c r="T238" i="1"/>
  <c r="S238" i="1"/>
  <c r="R238" i="1"/>
  <c r="P238" i="1"/>
  <c r="O238" i="1"/>
  <c r="N238" i="1"/>
  <c r="M238" i="1"/>
  <c r="L238" i="1"/>
  <c r="K238" i="1"/>
  <c r="AA237" i="1"/>
  <c r="Q237" i="1"/>
  <c r="AC237" i="1" s="1"/>
  <c r="AA236" i="1"/>
  <c r="Q236" i="1"/>
  <c r="AA235" i="1"/>
  <c r="Q235" i="1"/>
  <c r="AC235" i="1" s="1"/>
  <c r="AA234" i="1"/>
  <c r="Q234" i="1"/>
  <c r="Z234" i="1" s="1"/>
  <c r="AA233" i="1"/>
  <c r="Q233" i="1"/>
  <c r="AC233" i="1" s="1"/>
  <c r="AA232" i="1"/>
  <c r="Q232" i="1"/>
  <c r="AA231" i="1"/>
  <c r="Q231" i="1"/>
  <c r="Y230" i="1"/>
  <c r="X230" i="1"/>
  <c r="W230" i="1"/>
  <c r="V230" i="1"/>
  <c r="U230" i="1"/>
  <c r="T230" i="1"/>
  <c r="S230" i="1"/>
  <c r="R230" i="1"/>
  <c r="P230" i="1"/>
  <c r="O230" i="1"/>
  <c r="N230" i="1"/>
  <c r="M230" i="1"/>
  <c r="L230" i="1"/>
  <c r="K230" i="1"/>
  <c r="AA229" i="1"/>
  <c r="Q229" i="1"/>
  <c r="Z229" i="1" s="1"/>
  <c r="AA228" i="1"/>
  <c r="Q228" i="1"/>
  <c r="AA227" i="1"/>
  <c r="Q227" i="1"/>
  <c r="AA226" i="1"/>
  <c r="Q226" i="1"/>
  <c r="Z226" i="1" s="1"/>
  <c r="AA225" i="1"/>
  <c r="Q225" i="1"/>
  <c r="Z225" i="1" s="1"/>
  <c r="AA224" i="1"/>
  <c r="Q224" i="1"/>
  <c r="AA223" i="1"/>
  <c r="Q223" i="1"/>
  <c r="AA222" i="1"/>
  <c r="Q222" i="1"/>
  <c r="AA221" i="1"/>
  <c r="Q221" i="1"/>
  <c r="AA220" i="1"/>
  <c r="Q220" i="1"/>
  <c r="Z220" i="1" s="1"/>
  <c r="AA219" i="1"/>
  <c r="Q219" i="1"/>
  <c r="AB219" i="1" s="1"/>
  <c r="AA218" i="1"/>
  <c r="Q218" i="1"/>
  <c r="Z218" i="1" s="1"/>
  <c r="AA217" i="1"/>
  <c r="Q217" i="1"/>
  <c r="AA216" i="1"/>
  <c r="Q216" i="1"/>
  <c r="Z216" i="1" s="1"/>
  <c r="AA215" i="1"/>
  <c r="Q215" i="1"/>
  <c r="AA214" i="1"/>
  <c r="Q214" i="1"/>
  <c r="AA213" i="1"/>
  <c r="Q213" i="1"/>
  <c r="AC213" i="1" s="1"/>
  <c r="AA212" i="1"/>
  <c r="Q212" i="1"/>
  <c r="AA211" i="1"/>
  <c r="Q211" i="1"/>
  <c r="AA210" i="1"/>
  <c r="Q210" i="1"/>
  <c r="Z210" i="1" s="1"/>
  <c r="AA209" i="1"/>
  <c r="Q209" i="1"/>
  <c r="AB209" i="1" s="1"/>
  <c r="AA208" i="1"/>
  <c r="Q208" i="1"/>
  <c r="AA207" i="1"/>
  <c r="Q207" i="1"/>
  <c r="Y204" i="1"/>
  <c r="X204" i="1"/>
  <c r="W204" i="1"/>
  <c r="V204" i="1"/>
  <c r="U204" i="1"/>
  <c r="T204" i="1"/>
  <c r="S204" i="1"/>
  <c r="R204" i="1"/>
  <c r="P204" i="1"/>
  <c r="O204" i="1"/>
  <c r="N204" i="1"/>
  <c r="M204" i="1"/>
  <c r="L204" i="1"/>
  <c r="K204" i="1"/>
  <c r="AA203" i="1"/>
  <c r="Q203" i="1"/>
  <c r="Z203" i="1" s="1"/>
  <c r="AA202" i="1"/>
  <c r="Q202" i="1"/>
  <c r="AB202" i="1" s="1"/>
  <c r="AA201" i="1"/>
  <c r="Q201" i="1"/>
  <c r="AB201" i="1" s="1"/>
  <c r="AA200" i="1"/>
  <c r="Q200" i="1"/>
  <c r="AA199" i="1"/>
  <c r="Q199" i="1"/>
  <c r="AA198" i="1"/>
  <c r="Q198" i="1"/>
  <c r="AB198" i="1" s="1"/>
  <c r="AA197" i="1"/>
  <c r="Q197" i="1"/>
  <c r="AA196" i="1"/>
  <c r="Q196" i="1"/>
  <c r="AA195" i="1"/>
  <c r="Q195" i="1"/>
  <c r="AB195" i="1" s="1"/>
  <c r="AA194" i="1"/>
  <c r="Q194" i="1"/>
  <c r="AA193" i="1"/>
  <c r="Q193" i="1"/>
  <c r="AA192" i="1"/>
  <c r="Q192" i="1"/>
  <c r="AA191" i="1"/>
  <c r="Q191" i="1"/>
  <c r="Y190" i="1"/>
  <c r="X190" i="1"/>
  <c r="W190" i="1"/>
  <c r="V190" i="1"/>
  <c r="U190" i="1"/>
  <c r="T190" i="1"/>
  <c r="S190" i="1"/>
  <c r="R190" i="1"/>
  <c r="P190" i="1"/>
  <c r="O190" i="1"/>
  <c r="N190" i="1"/>
  <c r="M190" i="1"/>
  <c r="L190" i="1"/>
  <c r="K190" i="1"/>
  <c r="AA189" i="1"/>
  <c r="Q189" i="1"/>
  <c r="AA188" i="1"/>
  <c r="Q188" i="1"/>
  <c r="AC188" i="1" s="1"/>
  <c r="AA187" i="1"/>
  <c r="Q187" i="1"/>
  <c r="AA186" i="1"/>
  <c r="Q186" i="1"/>
  <c r="AB186" i="1" s="1"/>
  <c r="AA185" i="1"/>
  <c r="Q185" i="1"/>
  <c r="AA184" i="1"/>
  <c r="Q184" i="1"/>
  <c r="AA183" i="1"/>
  <c r="Q183" i="1"/>
  <c r="AA182" i="1"/>
  <c r="Q182" i="1"/>
  <c r="Y181" i="1"/>
  <c r="X181" i="1"/>
  <c r="W181" i="1"/>
  <c r="V181" i="1"/>
  <c r="U181" i="1"/>
  <c r="T181" i="1"/>
  <c r="S181" i="1"/>
  <c r="R181" i="1"/>
  <c r="P181" i="1"/>
  <c r="O181" i="1"/>
  <c r="N181" i="1"/>
  <c r="M181" i="1"/>
  <c r="L181" i="1"/>
  <c r="K181" i="1"/>
  <c r="AA180" i="1"/>
  <c r="Q180" i="1"/>
  <c r="Z180" i="1" s="1"/>
  <c r="AA179" i="1"/>
  <c r="Q179" i="1"/>
  <c r="AB179" i="1" s="1"/>
  <c r="AA178" i="1"/>
  <c r="Q178" i="1"/>
  <c r="AC178" i="1" s="1"/>
  <c r="AA177" i="1"/>
  <c r="Q177" i="1"/>
  <c r="AC177" i="1" s="1"/>
  <c r="AA176" i="1"/>
  <c r="Q176" i="1"/>
  <c r="AA175" i="1"/>
  <c r="Q175" i="1"/>
  <c r="Z175" i="1" s="1"/>
  <c r="AA174" i="1"/>
  <c r="Q174" i="1"/>
  <c r="AC174" i="1" s="1"/>
  <c r="AA173" i="1"/>
  <c r="Q173" i="1"/>
  <c r="Z173" i="1" s="1"/>
  <c r="AA172" i="1"/>
  <c r="Q172" i="1"/>
  <c r="Z172" i="1" s="1"/>
  <c r="AA171" i="1"/>
  <c r="Q171" i="1"/>
  <c r="AC171" i="1" s="1"/>
  <c r="AA170" i="1"/>
  <c r="Q170" i="1"/>
  <c r="AC170" i="1" s="1"/>
  <c r="AA169" i="1"/>
  <c r="Q169" i="1"/>
  <c r="Z169" i="1" s="1"/>
  <c r="AA168" i="1"/>
  <c r="Q168" i="1"/>
  <c r="AA167" i="1"/>
  <c r="Q167" i="1"/>
  <c r="AC167" i="1" s="1"/>
  <c r="AA166" i="1"/>
  <c r="Q166" i="1"/>
  <c r="Z166" i="1" s="1"/>
  <c r="AA165" i="1"/>
  <c r="Q165" i="1"/>
  <c r="Z165" i="1" s="1"/>
  <c r="AA164" i="1"/>
  <c r="Q164" i="1"/>
  <c r="AC164" i="1" s="1"/>
  <c r="Y163" i="1"/>
  <c r="X163" i="1"/>
  <c r="W163" i="1"/>
  <c r="V163" i="1"/>
  <c r="U163" i="1"/>
  <c r="T163" i="1"/>
  <c r="S163" i="1"/>
  <c r="R163" i="1"/>
  <c r="P163" i="1"/>
  <c r="O163" i="1"/>
  <c r="N163" i="1"/>
  <c r="M163" i="1"/>
  <c r="L163" i="1"/>
  <c r="K163" i="1"/>
  <c r="AA162" i="1"/>
  <c r="Q162" i="1"/>
  <c r="AB162" i="1" s="1"/>
  <c r="AA161" i="1"/>
  <c r="Q161" i="1"/>
  <c r="AA160" i="1"/>
  <c r="Q160" i="1"/>
  <c r="AA159" i="1"/>
  <c r="Q159" i="1"/>
  <c r="AC159" i="1" s="1"/>
  <c r="AA158" i="1"/>
  <c r="Q158" i="1"/>
  <c r="AB158" i="1" s="1"/>
  <c r="AA157" i="1"/>
  <c r="Q157" i="1"/>
  <c r="AA156" i="1"/>
  <c r="Q156" i="1"/>
  <c r="AA155" i="1"/>
  <c r="Q155" i="1"/>
  <c r="AA154" i="1"/>
  <c r="Q154" i="1"/>
  <c r="AA153" i="1"/>
  <c r="Q153" i="1"/>
  <c r="AA152" i="1"/>
  <c r="Q152" i="1"/>
  <c r="AA151" i="1"/>
  <c r="Q151" i="1"/>
  <c r="AB151" i="1" s="1"/>
  <c r="AA150" i="1"/>
  <c r="Q150" i="1"/>
  <c r="AB150" i="1" s="1"/>
  <c r="AA149" i="1"/>
  <c r="Q149" i="1"/>
  <c r="AC149" i="1" s="1"/>
  <c r="AA148" i="1"/>
  <c r="Q148" i="1"/>
  <c r="AB148" i="1" s="1"/>
  <c r="AA147" i="1"/>
  <c r="Q147" i="1"/>
  <c r="AA146" i="1"/>
  <c r="Q146" i="1"/>
  <c r="AB146" i="1" s="1"/>
  <c r="AA145" i="1"/>
  <c r="Q145" i="1"/>
  <c r="AB145" i="1" s="1"/>
  <c r="AA144" i="1"/>
  <c r="Q144" i="1"/>
  <c r="AB144" i="1" s="1"/>
  <c r="AA143" i="1"/>
  <c r="Q143" i="1"/>
  <c r="AA142" i="1"/>
  <c r="Q142" i="1"/>
  <c r="AB142" i="1" s="1"/>
  <c r="AA141" i="1"/>
  <c r="Q141" i="1"/>
  <c r="Z141" i="1" s="1"/>
  <c r="AA140" i="1"/>
  <c r="Q140" i="1"/>
  <c r="AA139" i="1"/>
  <c r="Q139" i="1"/>
  <c r="AA138" i="1"/>
  <c r="Q138" i="1"/>
  <c r="AA137" i="1"/>
  <c r="Q137" i="1"/>
  <c r="Z137" i="1" s="1"/>
  <c r="AA136" i="1"/>
  <c r="Q136" i="1"/>
  <c r="AA135" i="1"/>
  <c r="Q135" i="1"/>
  <c r="AB135" i="1" s="1"/>
  <c r="AA134" i="1"/>
  <c r="Q134" i="1"/>
  <c r="AB134" i="1" s="1"/>
  <c r="AA133" i="1"/>
  <c r="Q133" i="1"/>
  <c r="Z133" i="1" s="1"/>
  <c r="AA132" i="1"/>
  <c r="Q132" i="1"/>
  <c r="Y131" i="1"/>
  <c r="X131" i="1"/>
  <c r="W131" i="1"/>
  <c r="V131" i="1"/>
  <c r="U131" i="1"/>
  <c r="T131" i="1"/>
  <c r="S131" i="1"/>
  <c r="R131" i="1"/>
  <c r="P131" i="1"/>
  <c r="O131" i="1"/>
  <c r="N131" i="1"/>
  <c r="M131" i="1"/>
  <c r="L131" i="1"/>
  <c r="K131" i="1"/>
  <c r="AA130" i="1"/>
  <c r="Q130" i="1"/>
  <c r="AA129" i="1"/>
  <c r="Q129" i="1"/>
  <c r="Z129" i="1" s="1"/>
  <c r="AA128" i="1"/>
  <c r="Q128" i="1"/>
  <c r="AA127" i="1"/>
  <c r="Q127" i="1"/>
  <c r="AB127" i="1" s="1"/>
  <c r="AA126" i="1"/>
  <c r="Q126" i="1"/>
  <c r="AA125" i="1"/>
  <c r="Q125" i="1"/>
  <c r="Z125" i="1" s="1"/>
  <c r="AA124" i="1"/>
  <c r="Q124" i="1"/>
  <c r="AB124" i="1" s="1"/>
  <c r="AA123" i="1"/>
  <c r="Q123" i="1"/>
  <c r="AC123" i="1" s="1"/>
  <c r="AA122" i="1"/>
  <c r="Q122" i="1"/>
  <c r="AC122" i="1" s="1"/>
  <c r="AA121" i="1"/>
  <c r="Q121" i="1"/>
  <c r="AA120" i="1"/>
  <c r="Q120" i="1"/>
  <c r="AA119" i="1"/>
  <c r="Q119" i="1"/>
  <c r="AA118" i="1"/>
  <c r="Q118" i="1"/>
  <c r="AA117" i="1"/>
  <c r="Q117" i="1"/>
  <c r="AA116" i="1"/>
  <c r="Q116" i="1"/>
  <c r="AC116" i="1" s="1"/>
  <c r="AA115" i="1"/>
  <c r="Q115" i="1"/>
  <c r="Z115" i="1" s="1"/>
  <c r="AA114" i="1"/>
  <c r="Q114" i="1"/>
  <c r="AC114" i="1" s="1"/>
  <c r="AA113" i="1"/>
  <c r="Q113" i="1"/>
  <c r="AA112" i="1"/>
  <c r="Q112" i="1"/>
  <c r="AA111" i="1"/>
  <c r="Q111" i="1"/>
  <c r="AA110" i="1"/>
  <c r="Q110" i="1"/>
  <c r="AC110" i="1" s="1"/>
  <c r="AA109" i="1"/>
  <c r="Q109" i="1"/>
  <c r="Z109" i="1" s="1"/>
  <c r="AA108" i="1"/>
  <c r="Q108" i="1"/>
  <c r="Z108" i="1" s="1"/>
  <c r="AA107" i="1"/>
  <c r="Q107" i="1"/>
  <c r="AC107" i="1" s="1"/>
  <c r="AA106" i="1"/>
  <c r="Q106" i="1"/>
  <c r="AA105" i="1"/>
  <c r="Q105" i="1"/>
  <c r="AC105" i="1" s="1"/>
  <c r="AA104" i="1"/>
  <c r="Q104" i="1"/>
  <c r="Z104" i="1" s="1"/>
  <c r="Y101" i="1"/>
  <c r="X101" i="1"/>
  <c r="W101" i="1"/>
  <c r="V101" i="1"/>
  <c r="U101" i="1"/>
  <c r="T101" i="1"/>
  <c r="S101" i="1"/>
  <c r="R101" i="1"/>
  <c r="P101" i="1"/>
  <c r="O101" i="1"/>
  <c r="N101" i="1"/>
  <c r="M101" i="1"/>
  <c r="L101" i="1"/>
  <c r="K101" i="1"/>
  <c r="AA100" i="1"/>
  <c r="Q100" i="1"/>
  <c r="AC100" i="1" s="1"/>
  <c r="Y99" i="1"/>
  <c r="X99" i="1"/>
  <c r="W99" i="1"/>
  <c r="V99" i="1"/>
  <c r="U99" i="1"/>
  <c r="T99" i="1"/>
  <c r="S99" i="1"/>
  <c r="R99" i="1"/>
  <c r="P99" i="1"/>
  <c r="O99" i="1"/>
  <c r="N99" i="1"/>
  <c r="M99" i="1"/>
  <c r="L99" i="1"/>
  <c r="K99" i="1"/>
  <c r="AA98" i="1"/>
  <c r="Q98" i="1"/>
  <c r="Z98" i="1" s="1"/>
  <c r="AA97" i="1"/>
  <c r="Q97" i="1"/>
  <c r="Z97" i="1" s="1"/>
  <c r="AA96" i="1"/>
  <c r="Q96" i="1"/>
  <c r="AA95" i="1"/>
  <c r="Q95" i="1"/>
  <c r="AA94" i="1"/>
  <c r="Q94" i="1"/>
  <c r="AA93" i="1"/>
  <c r="Q93" i="1"/>
  <c r="AA92" i="1"/>
  <c r="Q92" i="1"/>
  <c r="Z92" i="1" s="1"/>
  <c r="AA91" i="1"/>
  <c r="Q91" i="1"/>
  <c r="Z91" i="1" s="1"/>
  <c r="AA90" i="1"/>
  <c r="Q90" i="1"/>
  <c r="AC90" i="1" s="1"/>
  <c r="AA89" i="1"/>
  <c r="Q89" i="1"/>
  <c r="AA88" i="1"/>
  <c r="Q88" i="1"/>
  <c r="AC88" i="1" s="1"/>
  <c r="AA87" i="1"/>
  <c r="Q87" i="1"/>
  <c r="Z87" i="1" s="1"/>
  <c r="AA86" i="1"/>
  <c r="Q86" i="1"/>
  <c r="AA85" i="1"/>
  <c r="Q85" i="1"/>
  <c r="AC85" i="1" s="1"/>
  <c r="AA84" i="1"/>
  <c r="Q84" i="1"/>
  <c r="AA83" i="1"/>
  <c r="Q83" i="1"/>
  <c r="AA82" i="1"/>
  <c r="Q82" i="1"/>
  <c r="AC82" i="1" s="1"/>
  <c r="AA81" i="1"/>
  <c r="Q81" i="1"/>
  <c r="AA80" i="1"/>
  <c r="Q80" i="1"/>
  <c r="AC80" i="1" s="1"/>
  <c r="AA79" i="1"/>
  <c r="Q79" i="1"/>
  <c r="AA78" i="1"/>
  <c r="Q78" i="1"/>
  <c r="Z78" i="1" s="1"/>
  <c r="AA77" i="1"/>
  <c r="Q77" i="1"/>
  <c r="AA76" i="1"/>
  <c r="Q76" i="1"/>
  <c r="AC76" i="1" s="1"/>
  <c r="AA75" i="1"/>
  <c r="Q75" i="1"/>
  <c r="AC75" i="1" s="1"/>
  <c r="AA74" i="1"/>
  <c r="Q74" i="1"/>
  <c r="AA73" i="1"/>
  <c r="Q73" i="1"/>
  <c r="AA72" i="1"/>
  <c r="Q72" i="1"/>
  <c r="Z72" i="1" s="1"/>
  <c r="AA71" i="1"/>
  <c r="Q71" i="1"/>
  <c r="AA70" i="1"/>
  <c r="Q70" i="1"/>
  <c r="AA69" i="1"/>
  <c r="Q69" i="1"/>
  <c r="AA68" i="1"/>
  <c r="Q68" i="1"/>
  <c r="Z68" i="1" s="1"/>
  <c r="AA67" i="1"/>
  <c r="Q67" i="1"/>
  <c r="Z67" i="1" s="1"/>
  <c r="AA66" i="1"/>
  <c r="Q66" i="1"/>
  <c r="AC66" i="1" s="1"/>
  <c r="Y65" i="1"/>
  <c r="X65" i="1"/>
  <c r="W65" i="1"/>
  <c r="V65" i="1"/>
  <c r="U65" i="1"/>
  <c r="T65" i="1"/>
  <c r="S65" i="1"/>
  <c r="R65" i="1"/>
  <c r="P65" i="1"/>
  <c r="O65" i="1"/>
  <c r="N65" i="1"/>
  <c r="M65" i="1"/>
  <c r="L65" i="1"/>
  <c r="K65" i="1"/>
  <c r="AA64" i="1"/>
  <c r="Q64" i="1"/>
  <c r="AA63" i="1"/>
  <c r="Q63" i="1"/>
  <c r="Z63" i="1" s="1"/>
  <c r="AA62" i="1"/>
  <c r="Q62" i="1"/>
  <c r="AB62" i="1" s="1"/>
  <c r="AA61" i="1"/>
  <c r="Q61" i="1"/>
  <c r="Z61" i="1" s="1"/>
  <c r="AA60" i="1"/>
  <c r="Q60" i="1"/>
  <c r="AB60" i="1" s="1"/>
  <c r="Y59" i="1"/>
  <c r="X59" i="1"/>
  <c r="W59" i="1"/>
  <c r="V59" i="1"/>
  <c r="U59" i="1"/>
  <c r="T59" i="1"/>
  <c r="S59" i="1"/>
  <c r="R59" i="1"/>
  <c r="P59" i="1"/>
  <c r="O59" i="1"/>
  <c r="N59" i="1"/>
  <c r="M59" i="1"/>
  <c r="L59" i="1"/>
  <c r="K59" i="1"/>
  <c r="AA58" i="1"/>
  <c r="Q58" i="1"/>
  <c r="Z58" i="1" s="1"/>
  <c r="AA57" i="1"/>
  <c r="Q57" i="1"/>
  <c r="Z57" i="1" s="1"/>
  <c r="AA56" i="1"/>
  <c r="Q56" i="1"/>
  <c r="Y55" i="1"/>
  <c r="X55" i="1"/>
  <c r="W55" i="1"/>
  <c r="V55" i="1"/>
  <c r="U55" i="1"/>
  <c r="T55" i="1"/>
  <c r="S55" i="1"/>
  <c r="R55" i="1"/>
  <c r="P55" i="1"/>
  <c r="O55" i="1"/>
  <c r="N55" i="1"/>
  <c r="M55" i="1"/>
  <c r="L55" i="1"/>
  <c r="K55" i="1"/>
  <c r="AA54" i="1"/>
  <c r="Q54" i="1"/>
  <c r="AA53" i="1"/>
  <c r="Q53" i="1"/>
  <c r="AA52" i="1"/>
  <c r="Q52" i="1"/>
  <c r="AA51" i="1"/>
  <c r="Q51" i="1"/>
  <c r="Z51" i="1" s="1"/>
  <c r="AA50" i="1"/>
  <c r="Q50" i="1"/>
  <c r="AA49" i="1"/>
  <c r="Q49" i="1"/>
  <c r="AA48" i="1"/>
  <c r="Q48" i="1"/>
  <c r="AC48" i="1" s="1"/>
  <c r="AA47" i="1"/>
  <c r="Q47" i="1"/>
  <c r="AA46" i="1"/>
  <c r="Q46" i="1"/>
  <c r="AC46" i="1" s="1"/>
  <c r="AA45" i="1"/>
  <c r="Q45" i="1"/>
  <c r="AA44" i="1"/>
  <c r="Q44" i="1"/>
  <c r="AA43" i="1"/>
  <c r="Q43" i="1"/>
  <c r="Z43" i="1" s="1"/>
  <c r="AA42" i="1"/>
  <c r="Q42" i="1"/>
  <c r="AB42" i="1" s="1"/>
  <c r="Y41" i="1"/>
  <c r="X41" i="1"/>
  <c r="W41" i="1"/>
  <c r="V41" i="1"/>
  <c r="U41" i="1"/>
  <c r="T41" i="1"/>
  <c r="S41" i="1"/>
  <c r="R41" i="1"/>
  <c r="P41" i="1"/>
  <c r="O41" i="1"/>
  <c r="N41" i="1"/>
  <c r="M41" i="1"/>
  <c r="L41" i="1"/>
  <c r="K41" i="1"/>
  <c r="AA40" i="1"/>
  <c r="Q40" i="1"/>
  <c r="AC40" i="1" s="1"/>
  <c r="AA39" i="1"/>
  <c r="Q39" i="1"/>
  <c r="AB39" i="1" s="1"/>
  <c r="AA38" i="1"/>
  <c r="Q38" i="1"/>
  <c r="Z38" i="1" s="1"/>
  <c r="AA37" i="1"/>
  <c r="Q37" i="1"/>
  <c r="Z37" i="1" s="1"/>
  <c r="AA36" i="1"/>
  <c r="Q36" i="1"/>
  <c r="AC36" i="1" s="1"/>
  <c r="AA35" i="1"/>
  <c r="Q35" i="1"/>
  <c r="AB35" i="1" s="1"/>
  <c r="AA34" i="1"/>
  <c r="Q34" i="1"/>
  <c r="AC34" i="1" s="1"/>
  <c r="AA33" i="1"/>
  <c r="Q33" i="1"/>
  <c r="AB33" i="1" s="1"/>
  <c r="AA32" i="1"/>
  <c r="Q32" i="1"/>
  <c r="Z32" i="1" s="1"/>
  <c r="AA31" i="1"/>
  <c r="Q31" i="1"/>
  <c r="AA30" i="1"/>
  <c r="Q30" i="1"/>
  <c r="AA29" i="1"/>
  <c r="Q29" i="1"/>
  <c r="AA28" i="1"/>
  <c r="Q28" i="1"/>
  <c r="AA27" i="1"/>
  <c r="Q27" i="1"/>
  <c r="AA26" i="1"/>
  <c r="Q26" i="1"/>
  <c r="AA25" i="1"/>
  <c r="Q25" i="1"/>
  <c r="Z25" i="1" s="1"/>
  <c r="AA24" i="1"/>
  <c r="Q24" i="1"/>
  <c r="AB24" i="1" s="1"/>
  <c r="AA23" i="1"/>
  <c r="Q23" i="1"/>
  <c r="AB23" i="1" s="1"/>
  <c r="AA22" i="1"/>
  <c r="Q22" i="1"/>
  <c r="AA21" i="1"/>
  <c r="Q21" i="1"/>
  <c r="Z21" i="1" s="1"/>
  <c r="AA20" i="1"/>
  <c r="Q20" i="1"/>
  <c r="AC20" i="1" s="1"/>
  <c r="AA19" i="1"/>
  <c r="Q19" i="1"/>
  <c r="AA18" i="1"/>
  <c r="Q18" i="1"/>
  <c r="AC18" i="1" s="1"/>
  <c r="AA17" i="1"/>
  <c r="Q17" i="1"/>
  <c r="AA16" i="1"/>
  <c r="Q16" i="1"/>
  <c r="AC16" i="1" s="1"/>
  <c r="AA15" i="1"/>
  <c r="Q15" i="1"/>
  <c r="AB15" i="1" s="1"/>
  <c r="AA14" i="1"/>
  <c r="Q14" i="1"/>
  <c r="AA13" i="1"/>
  <c r="Q13" i="1"/>
  <c r="Z13" i="1" s="1"/>
  <c r="AD366" i="3" l="1"/>
  <c r="AD225" i="3"/>
  <c r="AD999" i="3"/>
  <c r="AD380" i="3"/>
  <c r="AD816" i="3"/>
  <c r="AD197" i="3"/>
  <c r="AC603" i="3"/>
  <c r="AD603" i="3" s="1"/>
  <c r="AD190" i="3"/>
  <c r="AD972" i="3"/>
  <c r="AD450" i="3"/>
  <c r="AD810" i="3"/>
  <c r="AD200" i="3"/>
  <c r="AD779" i="3"/>
  <c r="AD509" i="3"/>
  <c r="AD868" i="3"/>
  <c r="AD473" i="3"/>
  <c r="AD792" i="3"/>
  <c r="AD332" i="3"/>
  <c r="AD586" i="3"/>
  <c r="AD279" i="3"/>
  <c r="AD320" i="3"/>
  <c r="AD353" i="3"/>
  <c r="AD118" i="3"/>
  <c r="AD199" i="3"/>
  <c r="AC466" i="3"/>
  <c r="AD466" i="3" s="1"/>
  <c r="AD840" i="3"/>
  <c r="AD576" i="3"/>
  <c r="AD782" i="3"/>
  <c r="AD722" i="3"/>
  <c r="AD131" i="3"/>
  <c r="AD408" i="3"/>
  <c r="AD91" i="3"/>
  <c r="AD562" i="3"/>
  <c r="AD150" i="3"/>
  <c r="AD513" i="3"/>
  <c r="AD507" i="3"/>
  <c r="AD508" i="3"/>
  <c r="AD777" i="3"/>
  <c r="AD651" i="3"/>
  <c r="AD794" i="3"/>
  <c r="AD397" i="3"/>
  <c r="AD854" i="3"/>
  <c r="AD510" i="3"/>
  <c r="AD736" i="3"/>
  <c r="AD647" i="3"/>
  <c r="AD696" i="3"/>
  <c r="AD780" i="3"/>
  <c r="AD826" i="3"/>
  <c r="AD525" i="3"/>
  <c r="AD831" i="3"/>
  <c r="AD997" i="3"/>
  <c r="AD172" i="3"/>
  <c r="AD828" i="3"/>
  <c r="AD142" i="3"/>
  <c r="AD827" i="3"/>
  <c r="AD917" i="3"/>
  <c r="AD592" i="3"/>
  <c r="AD494" i="3"/>
  <c r="AD895" i="3"/>
  <c r="AD829" i="3"/>
  <c r="AD998" i="3"/>
  <c r="AD52" i="3"/>
  <c r="AD132" i="3"/>
  <c r="AB1003" i="3"/>
  <c r="AD1003" i="3" s="1"/>
  <c r="AD797" i="3"/>
  <c r="AD897" i="3"/>
  <c r="AD55" i="3"/>
  <c r="AD285" i="3"/>
  <c r="AB909" i="1"/>
  <c r="AD909" i="1" s="1"/>
  <c r="AD449" i="3"/>
  <c r="AD602" i="3"/>
  <c r="AD465" i="3"/>
  <c r="AD825" i="3"/>
  <c r="AD530" i="3"/>
  <c r="AD971" i="3"/>
  <c r="AD834" i="3"/>
  <c r="AD789" i="3"/>
  <c r="AD771" i="3"/>
  <c r="AD460" i="3"/>
  <c r="AD345" i="3"/>
  <c r="AD351" i="3"/>
  <c r="AD97" i="3"/>
  <c r="AD611" i="3"/>
  <c r="AD653" i="3"/>
  <c r="AD654" i="3"/>
  <c r="AD493" i="3"/>
  <c r="AD625" i="3"/>
  <c r="AD492" i="3"/>
  <c r="AD673" i="3"/>
  <c r="AD467" i="3"/>
  <c r="AD609" i="3"/>
  <c r="AD565" i="3"/>
  <c r="AD461" i="3"/>
  <c r="AD348" i="3"/>
  <c r="AD228" i="3"/>
  <c r="AD724" i="3"/>
  <c r="AD241" i="3"/>
  <c r="AD400" i="3"/>
  <c r="AD640" i="3"/>
  <c r="AD573" i="3"/>
  <c r="AD161" i="3"/>
  <c r="AD291" i="3"/>
  <c r="AD718" i="3"/>
  <c r="AD281" i="3"/>
  <c r="AD276" i="3"/>
  <c r="AD273" i="3"/>
  <c r="AD679" i="3"/>
  <c r="AD115" i="3"/>
  <c r="AD283" i="3"/>
  <c r="AD590" i="3"/>
  <c r="AD835" i="3"/>
  <c r="AB566" i="3"/>
  <c r="AD566" i="3" s="1"/>
  <c r="Z505" i="3"/>
  <c r="AD393" i="3"/>
  <c r="AD996" i="3"/>
  <c r="AD695" i="3"/>
  <c r="AD820" i="3"/>
  <c r="AD272" i="3"/>
  <c r="AD407" i="3"/>
  <c r="AD284" i="3"/>
  <c r="AD446" i="3"/>
  <c r="AD776" i="3"/>
  <c r="AD540" i="3"/>
  <c r="AD277" i="3"/>
  <c r="AD878" i="3"/>
  <c r="AD113" i="3"/>
  <c r="AD970" i="3"/>
  <c r="AD340" i="3"/>
  <c r="AD563" i="3"/>
  <c r="AD63" i="3"/>
  <c r="AD399" i="3"/>
  <c r="AD234" i="3"/>
  <c r="AC391" i="3"/>
  <c r="AD391" i="3" s="1"/>
  <c r="AD560" i="3"/>
  <c r="AD104" i="3"/>
  <c r="AD344" i="3"/>
  <c r="AD238" i="3"/>
  <c r="AD807" i="3"/>
  <c r="AD361" i="3"/>
  <c r="AD707" i="3"/>
  <c r="AD322" i="3"/>
  <c r="AD927" i="3"/>
  <c r="AD934" i="3"/>
  <c r="AD721" i="3"/>
  <c r="AD124" i="3"/>
  <c r="AD499" i="3"/>
  <c r="AD627" i="3"/>
  <c r="AD860" i="3"/>
  <c r="AD555" i="3"/>
  <c r="AD149" i="3"/>
  <c r="AD65" i="3"/>
  <c r="AB990" i="3"/>
  <c r="AD990" i="3" s="1"/>
  <c r="AB422" i="3"/>
  <c r="AD422" i="3" s="1"/>
  <c r="AC649" i="3"/>
  <c r="AD649" i="3" s="1"/>
  <c r="AD544" i="3"/>
  <c r="AD960" i="3"/>
  <c r="AD428" i="3"/>
  <c r="AC730" i="3"/>
  <c r="AD730" i="3" s="1"/>
  <c r="AD321" i="3"/>
  <c r="AD543" i="3"/>
  <c r="AD105" i="3"/>
  <c r="AD899" i="3"/>
  <c r="AD681" i="3"/>
  <c r="AD315" i="3"/>
  <c r="AD670" i="3"/>
  <c r="AD112" i="3"/>
  <c r="AD672" i="3"/>
  <c r="AD396" i="3"/>
  <c r="AD650" i="3"/>
  <c r="AC554" i="3"/>
  <c r="AD554" i="3" s="1"/>
  <c r="AC686" i="3"/>
  <c r="AD686" i="3" s="1"/>
  <c r="AB106" i="3"/>
  <c r="AD106" i="3" s="1"/>
  <c r="AD584" i="3"/>
  <c r="AC103" i="3"/>
  <c r="AD103" i="3" s="1"/>
  <c r="AC298" i="3"/>
  <c r="AD298" i="3" s="1"/>
  <c r="AD119" i="3"/>
  <c r="AD547" i="3"/>
  <c r="AD925" i="3"/>
  <c r="AD210" i="3"/>
  <c r="AD257" i="3"/>
  <c r="AD940" i="3"/>
  <c r="AD589" i="3"/>
  <c r="AD808" i="3"/>
  <c r="AD261" i="3"/>
  <c r="AD271" i="3"/>
  <c r="AD692" i="3"/>
  <c r="AD742" i="3"/>
  <c r="AD811" i="3"/>
  <c r="AD919" i="3"/>
  <c r="AD918" i="3"/>
  <c r="AD154" i="3"/>
  <c r="AD864" i="3"/>
  <c r="AD377" i="3"/>
  <c r="AD401" i="3"/>
  <c r="AD290" i="3"/>
  <c r="AD171" i="3"/>
  <c r="AD141" i="3"/>
  <c r="AD139" i="3"/>
  <c r="AD923" i="3"/>
  <c r="AC946" i="3"/>
  <c r="AD946" i="3" s="1"/>
  <c r="AD137" i="3"/>
  <c r="AB130" i="3"/>
  <c r="AD130" i="3" s="1"/>
  <c r="AB160" i="3"/>
  <c r="AD160" i="3" s="1"/>
  <c r="AD274" i="3"/>
  <c r="AD853" i="3"/>
  <c r="AD275" i="3"/>
  <c r="AD1001" i="3"/>
  <c r="AD186" i="3"/>
  <c r="AD417" i="3"/>
  <c r="AD694" i="3"/>
  <c r="AD116" i="3"/>
  <c r="AD27" i="3"/>
  <c r="AB723" i="3"/>
  <c r="AD723" i="3" s="1"/>
  <c r="AC1010" i="3"/>
  <c r="AD1010" i="3" s="1"/>
  <c r="AD244" i="3"/>
  <c r="AB489" i="3"/>
  <c r="AD489" i="3" s="1"/>
  <c r="AD82" i="3"/>
  <c r="AD459" i="3"/>
  <c r="AD606" i="3"/>
  <c r="AD644" i="3"/>
  <c r="AD739" i="3"/>
  <c r="AD699" i="3"/>
  <c r="AD144" i="3"/>
  <c r="AC458" i="3"/>
  <c r="AD458" i="3" s="1"/>
  <c r="AB232" i="3"/>
  <c r="AD232" i="3" s="1"/>
  <c r="AD395" i="3"/>
  <c r="AC703" i="3"/>
  <c r="AD703" i="3" s="1"/>
  <c r="AD324" i="3"/>
  <c r="AD536" i="3"/>
  <c r="AC329" i="3"/>
  <c r="AD329" i="3" s="1"/>
  <c r="AD844" i="3"/>
  <c r="Z637" i="3"/>
  <c r="AD942" i="3"/>
  <c r="AD134" i="3"/>
  <c r="AD479" i="3"/>
  <c r="AD786" i="3"/>
  <c r="AD898" i="3"/>
  <c r="AD877" i="3"/>
  <c r="AD978" i="3"/>
  <c r="AD111" i="3"/>
  <c r="AD632" i="3"/>
  <c r="AD748" i="3"/>
  <c r="AD51" i="3"/>
  <c r="AD359" i="3"/>
  <c r="AD385" i="3"/>
  <c r="AD211" i="3"/>
  <c r="AD501" i="3"/>
  <c r="AD402" i="3"/>
  <c r="AD909" i="3"/>
  <c r="AD443" i="3"/>
  <c r="AD305" i="3"/>
  <c r="AD163" i="3"/>
  <c r="AD198" i="3"/>
  <c r="AB682" i="3"/>
  <c r="AD682" i="3" s="1"/>
  <c r="AD470" i="3"/>
  <c r="AC469" i="3"/>
  <c r="AD469" i="3" s="1"/>
  <c r="AD568" i="3"/>
  <c r="AD252" i="3"/>
  <c r="AD498" i="3"/>
  <c r="AC631" i="3"/>
  <c r="AD631" i="3" s="1"/>
  <c r="AD226" i="3"/>
  <c r="AC601" i="3"/>
  <c r="AD601" i="3" s="1"/>
  <c r="AD744" i="3"/>
  <c r="AB578" i="3"/>
  <c r="AD578" i="3" s="1"/>
  <c r="AB973" i="3"/>
  <c r="AD973" i="3" s="1"/>
  <c r="AD441" i="3"/>
  <c r="AC992" i="3"/>
  <c r="AD992" i="3" s="1"/>
  <c r="AD561" i="3"/>
  <c r="AD958" i="3"/>
  <c r="AD938" i="3"/>
  <c r="AD964" i="3"/>
  <c r="AD766" i="3"/>
  <c r="AD456" i="3"/>
  <c r="AD638" i="3"/>
  <c r="AB712" i="3"/>
  <c r="AD712" i="3" s="1"/>
  <c r="AD928" i="3"/>
  <c r="Z678" i="3"/>
  <c r="AD977" i="3"/>
  <c r="AD965" i="3"/>
  <c r="AD438" i="3"/>
  <c r="AD740" i="3"/>
  <c r="AD882" i="3"/>
  <c r="AB196" i="3"/>
  <c r="AD196" i="3" s="1"/>
  <c r="AD880" i="3"/>
  <c r="AD80" i="3"/>
  <c r="AD143" i="3"/>
  <c r="AD202" i="3"/>
  <c r="AD535" i="2"/>
  <c r="AD245" i="3"/>
  <c r="AD660" i="3"/>
  <c r="AD552" i="3"/>
  <c r="AD270" i="3"/>
  <c r="AD874" i="3"/>
  <c r="AD762" i="3"/>
  <c r="AD755" i="3"/>
  <c r="AD383" i="3"/>
  <c r="AD56" i="3"/>
  <c r="AC580" i="3"/>
  <c r="AB580" i="3"/>
  <c r="AC497" i="3"/>
  <c r="AD497" i="3" s="1"/>
  <c r="AD193" i="3"/>
  <c r="AD564" i="3"/>
  <c r="AD379" i="3"/>
  <c r="AD848" i="3"/>
  <c r="AD410" i="3"/>
  <c r="AD223" i="3"/>
  <c r="AD720" i="3"/>
  <c r="AC912" i="3"/>
  <c r="AD912" i="3" s="1"/>
  <c r="AD156" i="3"/>
  <c r="AD604" i="3"/>
  <c r="AD491" i="3"/>
  <c r="AD893" i="3"/>
  <c r="AD78" i="3"/>
  <c r="AD481" i="3"/>
  <c r="AD442" i="3"/>
  <c r="AD747" i="3"/>
  <c r="AD549" i="3"/>
  <c r="AD237" i="3"/>
  <c r="AD570" i="3"/>
  <c r="AD201" i="3"/>
  <c r="AD765" i="3"/>
  <c r="AD753" i="3"/>
  <c r="AC675" i="3"/>
  <c r="AD675" i="3" s="1"/>
  <c r="AD804" i="3"/>
  <c r="AD482" i="3"/>
  <c r="AD764" i="3"/>
  <c r="AD704" i="3"/>
  <c r="AD185" i="3"/>
  <c r="AB599" i="3"/>
  <c r="AD599" i="3" s="1"/>
  <c r="AB950" i="3"/>
  <c r="AD950" i="3" s="1"/>
  <c r="AD447" i="3"/>
  <c r="AD425" i="3"/>
  <c r="AD423" i="3"/>
  <c r="AD57" i="3"/>
  <c r="AD74" i="3"/>
  <c r="AD265" i="3"/>
  <c r="AC652" i="3"/>
  <c r="AD652" i="3" s="1"/>
  <c r="AD138" i="3"/>
  <c r="AC557" i="3"/>
  <c r="AD557" i="3" s="1"/>
  <c r="AD77" i="3"/>
  <c r="AD636" i="3"/>
  <c r="AD870" i="3"/>
  <c r="AD883" i="3"/>
  <c r="AC616" i="3"/>
  <c r="AD616" i="3" s="1"/>
  <c r="AD300" i="3"/>
  <c r="AC614" i="3"/>
  <c r="AD614" i="3" s="1"/>
  <c r="AD299" i="3"/>
  <c r="AC86" i="3"/>
  <c r="AD86" i="3" s="1"/>
  <c r="AD746" i="3"/>
  <c r="AD365" i="3"/>
  <c r="AB360" i="3"/>
  <c r="AD360" i="3" s="1"/>
  <c r="AC910" i="3"/>
  <c r="AD910" i="3" s="1"/>
  <c r="AD986" i="3"/>
  <c r="AD784" i="3"/>
  <c r="AC671" i="3"/>
  <c r="AD671" i="3" s="1"/>
  <c r="AD326" i="3"/>
  <c r="AD49" i="3"/>
  <c r="AC959" i="3"/>
  <c r="AD959" i="3" s="1"/>
  <c r="AD519" i="3"/>
  <c r="AD615" i="3"/>
  <c r="AD770" i="3"/>
  <c r="AD488" i="3"/>
  <c r="AD714" i="3"/>
  <c r="AD639" i="3"/>
  <c r="AD255" i="3"/>
  <c r="AD911" i="3"/>
  <c r="AD521" i="3"/>
  <c r="AD952" i="3"/>
  <c r="AD896" i="3"/>
  <c r="AD657" i="3"/>
  <c r="AD668" i="3"/>
  <c r="AD381" i="3"/>
  <c r="AD731" i="3"/>
  <c r="AD524" i="3"/>
  <c r="AD533" i="3"/>
  <c r="AD527" i="3"/>
  <c r="AD384" i="3"/>
  <c r="AD985" i="3"/>
  <c r="AD303" i="3"/>
  <c r="AD295" i="3"/>
  <c r="AB535" i="3"/>
  <c r="AD535" i="3" s="1"/>
  <c r="AB548" i="3"/>
  <c r="AD548" i="3" s="1"/>
  <c r="AC697" i="3"/>
  <c r="AD697" i="3" s="1"/>
  <c r="AD595" i="3"/>
  <c r="AD613" i="3"/>
  <c r="AD924" i="3"/>
  <c r="AC624" i="3"/>
  <c r="AD624" i="3" s="1"/>
  <c r="AB980" i="3"/>
  <c r="AD980" i="3" s="1"/>
  <c r="AD830" i="3"/>
  <c r="AD256" i="3"/>
  <c r="AD376" i="3"/>
  <c r="AC68" i="3"/>
  <c r="AD68" i="3" s="1"/>
  <c r="AD676" i="3"/>
  <c r="AD781" i="3"/>
  <c r="AB969" i="3"/>
  <c r="AD969" i="3" s="1"/>
  <c r="AD398" i="3"/>
  <c r="AD431" i="3"/>
  <c r="AD53" i="3"/>
  <c r="AD633" i="3"/>
  <c r="AB464" i="3"/>
  <c r="AD464" i="3" s="1"/>
  <c r="AB1005" i="3"/>
  <c r="AD1005" i="3" s="1"/>
  <c r="AD713" i="3"/>
  <c r="AC735" i="3"/>
  <c r="AD735" i="3" s="1"/>
  <c r="AB745" i="3"/>
  <c r="AD745" i="3" s="1"/>
  <c r="AC483" i="3"/>
  <c r="AD483" i="3" s="1"/>
  <c r="AB733" i="3"/>
  <c r="AD733" i="3" s="1"/>
  <c r="AD184" i="3"/>
  <c r="AD504" i="3"/>
  <c r="AD659" i="3"/>
  <c r="AC667" i="3"/>
  <c r="AD667" i="3" s="1"/>
  <c r="AC571" i="3"/>
  <c r="AD571" i="3" s="1"/>
  <c r="AD865" i="3"/>
  <c r="AB641" i="3"/>
  <c r="AD641" i="3" s="1"/>
  <c r="AD60" i="3"/>
  <c r="AC455" i="3"/>
  <c r="AD455" i="3" s="1"/>
  <c r="AD886" i="3"/>
  <c r="AD444" i="3"/>
  <c r="AD966" i="3"/>
  <c r="AD429" i="3"/>
  <c r="AC915" i="3"/>
  <c r="AD915" i="3" s="1"/>
  <c r="AB678" i="3"/>
  <c r="AD678" i="3" s="1"/>
  <c r="AD661" i="3"/>
  <c r="AD301" i="3"/>
  <c r="AD236" i="3"/>
  <c r="AD760" i="3"/>
  <c r="AD233" i="3"/>
  <c r="AC1008" i="3"/>
  <c r="AD1008" i="3" s="1"/>
  <c r="AD785" i="3"/>
  <c r="AB512" i="3"/>
  <c r="AD512" i="3" s="1"/>
  <c r="AD153" i="3"/>
  <c r="AC689" i="3"/>
  <c r="AD689" i="3" s="1"/>
  <c r="AC622" i="3"/>
  <c r="AD622" i="3" s="1"/>
  <c r="AB502" i="3"/>
  <c r="AD502" i="3" s="1"/>
  <c r="AC523" i="3"/>
  <c r="AD523" i="3" s="1"/>
  <c r="AC637" i="3"/>
  <c r="AD637" i="3" s="1"/>
  <c r="AC495" i="3"/>
  <c r="AD495" i="3" s="1"/>
  <c r="AB608" i="3"/>
  <c r="AD608" i="3" s="1"/>
  <c r="AC663" i="3"/>
  <c r="AD663" i="3" s="1"/>
  <c r="AB634" i="3"/>
  <c r="AD634" i="3" s="1"/>
  <c r="AD166" i="3"/>
  <c r="AD824" i="3"/>
  <c r="AD336" i="3"/>
  <c r="AC715" i="3"/>
  <c r="AD715" i="3" s="1"/>
  <c r="AD906" i="3"/>
  <c r="AC645" i="3"/>
  <c r="AD645" i="3" s="1"/>
  <c r="AD845" i="3"/>
  <c r="AD939" i="3"/>
  <c r="AC541" i="3"/>
  <c r="AD541" i="3" s="1"/>
  <c r="AD439" i="3"/>
  <c r="AC477" i="3"/>
  <c r="AD477" i="3" s="1"/>
  <c r="AD866" i="3"/>
  <c r="AD490" i="3"/>
  <c r="AD847" i="3"/>
  <c r="AD304" i="3"/>
  <c r="AD73" i="3"/>
  <c r="AC267" i="3"/>
  <c r="AD267" i="3" s="1"/>
  <c r="AD888" i="3"/>
  <c r="AD607" i="3"/>
  <c r="AD545" i="3"/>
  <c r="AD839" i="3"/>
  <c r="AD716" i="3"/>
  <c r="AD963" i="3"/>
  <c r="AD114" i="3"/>
  <c r="AD302" i="3"/>
  <c r="AD529" i="3"/>
  <c r="AC538" i="3"/>
  <c r="AD538" i="3" s="1"/>
  <c r="AD457" i="3"/>
  <c r="AD700" i="3"/>
  <c r="AD587" i="3"/>
  <c r="AD445" i="3"/>
  <c r="AD656" i="3"/>
  <c r="AD989" i="3"/>
  <c r="AC583" i="3"/>
  <c r="AD583" i="3" s="1"/>
  <c r="AD984" i="3"/>
  <c r="AD486" i="3"/>
  <c r="AD100" i="3"/>
  <c r="AC612" i="3"/>
  <c r="AD612" i="3" s="1"/>
  <c r="AC453" i="3"/>
  <c r="AD453" i="3" s="1"/>
  <c r="AB92" i="3"/>
  <c r="AD92" i="3" s="1"/>
  <c r="AC559" i="3"/>
  <c r="AD559" i="3" s="1"/>
  <c r="AD698" i="3"/>
  <c r="AC48" i="3"/>
  <c r="AD48" i="3" s="1"/>
  <c r="AB505" i="3"/>
  <c r="AD505" i="3" s="1"/>
  <c r="AD354" i="3"/>
  <c r="AD921" i="3"/>
  <c r="AD701" i="3"/>
  <c r="AD922" i="3"/>
  <c r="AD1002" i="3"/>
  <c r="AC485" i="3"/>
  <c r="AD485" i="3" s="1"/>
  <c r="AD405" i="3"/>
  <c r="AD988" i="3"/>
  <c r="AD852" i="3"/>
  <c r="AD368" i="3"/>
  <c r="AD702" i="3"/>
  <c r="AD741" i="3"/>
  <c r="Z715" i="3"/>
  <c r="AD658" i="3"/>
  <c r="AD859" i="3"/>
  <c r="AD945" i="3"/>
  <c r="AD635" i="3"/>
  <c r="AD846" i="3"/>
  <c r="AD260" i="3"/>
  <c r="AD364" i="3"/>
  <c r="AB619" i="3"/>
  <c r="AD619" i="3" s="1"/>
  <c r="AB908" i="3"/>
  <c r="AD908" i="3" s="1"/>
  <c r="AD484" i="3"/>
  <c r="AD664" i="3"/>
  <c r="AD58" i="3"/>
  <c r="AD937" i="3"/>
  <c r="AD386" i="3"/>
  <c r="AD761" i="3"/>
  <c r="AB472" i="3"/>
  <c r="AD472" i="3" s="1"/>
  <c r="AB500" i="3"/>
  <c r="AD500" i="3" s="1"/>
  <c r="AD183" i="3"/>
  <c r="AC475" i="3"/>
  <c r="AD475" i="3" s="1"/>
  <c r="AD855" i="3"/>
  <c r="AD626" i="3"/>
  <c r="AD926" i="3"/>
  <c r="AD881" i="3"/>
  <c r="AD783" i="3"/>
  <c r="AD572" i="3"/>
  <c r="AD164" i="3"/>
  <c r="AC462" i="3"/>
  <c r="AD462" i="3" s="1"/>
  <c r="AD705" i="3"/>
  <c r="AD809" i="3"/>
  <c r="AD944" i="3"/>
  <c r="AD757" i="3"/>
  <c r="Z619" i="3"/>
  <c r="AD551" i="3"/>
  <c r="AD306" i="3"/>
  <c r="AD569" i="3"/>
  <c r="AD424" i="3"/>
  <c r="AD176" i="3"/>
  <c r="AD243" i="3"/>
  <c r="AD409" i="3"/>
  <c r="AD330" i="3"/>
  <c r="AD974" i="3"/>
  <c r="AD920" i="3"/>
  <c r="AD743" i="3"/>
  <c r="AD94" i="3"/>
  <c r="AD691" i="3"/>
  <c r="AD943" i="3"/>
  <c r="AD871" i="3"/>
  <c r="AD987" i="3"/>
  <c r="AD293" i="3"/>
  <c r="AD54" i="3"/>
  <c r="AD894" i="3"/>
  <c r="Z634" i="3"/>
  <c r="AD41" i="3"/>
  <c r="Z541" i="3"/>
  <c r="Z703" i="3"/>
  <c r="Z973" i="3"/>
  <c r="Z990" i="3"/>
  <c r="AA1011" i="3"/>
  <c r="Z969" i="3"/>
  <c r="Z548" i="3"/>
  <c r="Z68" i="3"/>
  <c r="Z745" i="3"/>
  <c r="Z535" i="3"/>
  <c r="Z1008" i="3"/>
  <c r="Q1011" i="3"/>
  <c r="AB1011" i="3" s="1"/>
  <c r="Z103" i="3"/>
  <c r="Z472" i="3"/>
  <c r="Z391" i="3"/>
  <c r="Z652" i="3"/>
  <c r="Z232" i="3"/>
  <c r="Z512" i="3"/>
  <c r="Z733" i="3"/>
  <c r="Z360" i="3"/>
  <c r="Z980" i="3"/>
  <c r="Z675" i="3"/>
  <c r="Z92" i="3"/>
  <c r="Z86" i="3"/>
  <c r="Z612" i="3"/>
  <c r="Z689" i="3"/>
  <c r="Z500" i="3"/>
  <c r="Z697" i="3"/>
  <c r="Z571" i="3"/>
  <c r="Z422" i="3"/>
  <c r="Z959" i="3"/>
  <c r="Z641" i="3"/>
  <c r="Z48" i="3"/>
  <c r="Z583" i="3"/>
  <c r="Z645" i="3"/>
  <c r="Z130" i="3"/>
  <c r="Z329" i="3"/>
  <c r="Z663" i="3"/>
  <c r="Z712" i="3"/>
  <c r="Z469" i="3"/>
  <c r="Z554" i="3"/>
  <c r="Z682" i="3"/>
  <c r="Z557" i="3"/>
  <c r="Z523" i="3"/>
  <c r="Z686" i="3"/>
  <c r="Z946" i="3"/>
  <c r="Z196" i="3"/>
  <c r="Z599" i="3"/>
  <c r="Z915" i="3"/>
  <c r="Z1003" i="3"/>
  <c r="Z723" i="3"/>
  <c r="Z649" i="3"/>
  <c r="Z631" i="3"/>
  <c r="Z495" i="3"/>
  <c r="Z950" i="3"/>
  <c r="Z578" i="3"/>
  <c r="Z667" i="3"/>
  <c r="Z489" i="3"/>
  <c r="Z538" i="3"/>
  <c r="Z453" i="3"/>
  <c r="Z671" i="3"/>
  <c r="Z298" i="3"/>
  <c r="Z622" i="3"/>
  <c r="Z908" i="3"/>
  <c r="Z730" i="3"/>
  <c r="Z160" i="3"/>
  <c r="Z566" i="3"/>
  <c r="Z483" i="3"/>
  <c r="Z475" i="3"/>
  <c r="Z267" i="3"/>
  <c r="Z606" i="3"/>
  <c r="AD35" i="3"/>
  <c r="AD33" i="3"/>
  <c r="AD22" i="3"/>
  <c r="AD14" i="3"/>
  <c r="AD39" i="3"/>
  <c r="AD15" i="3"/>
  <c r="AD38" i="3"/>
  <c r="AC611" i="2"/>
  <c r="AB611" i="2"/>
  <c r="AB915" i="2"/>
  <c r="AC915" i="2"/>
  <c r="AB552" i="2"/>
  <c r="AD552" i="2" s="1"/>
  <c r="AC900" i="2"/>
  <c r="AD900" i="2" s="1"/>
  <c r="AC437" i="2"/>
  <c r="AD437" i="2" s="1"/>
  <c r="AC664" i="2"/>
  <c r="AD664" i="2" s="1"/>
  <c r="AD793" i="2"/>
  <c r="AD722" i="2"/>
  <c r="Q916" i="2"/>
  <c r="AB916" i="2" s="1"/>
  <c r="AA916" i="2"/>
  <c r="Z664" i="2"/>
  <c r="Z915" i="2"/>
  <c r="Z437" i="2"/>
  <c r="Z611" i="2"/>
  <c r="Z552" i="2"/>
  <c r="Z900" i="2"/>
  <c r="AD891" i="2"/>
  <c r="AD749" i="2"/>
  <c r="AD591" i="2"/>
  <c r="AD220" i="2"/>
  <c r="AD360" i="2"/>
  <c r="AD405" i="2"/>
  <c r="AD253" i="2"/>
  <c r="AD128" i="2"/>
  <c r="AD362" i="2"/>
  <c r="AD281" i="2"/>
  <c r="AD336" i="2"/>
  <c r="AD334" i="2"/>
  <c r="AD466" i="2"/>
  <c r="AD411" i="2"/>
  <c r="AD595" i="2"/>
  <c r="AD430" i="2"/>
  <c r="AD161" i="2"/>
  <c r="AD536" i="2"/>
  <c r="AD293" i="2"/>
  <c r="AD559" i="2"/>
  <c r="AD573" i="2"/>
  <c r="AD368" i="2"/>
  <c r="AD272" i="2"/>
  <c r="AD901" i="2"/>
  <c r="AD165" i="2"/>
  <c r="AD829" i="2"/>
  <c r="AD528" i="2"/>
  <c r="AD656" i="2"/>
  <c r="AD729" i="2"/>
  <c r="AD537" i="2"/>
  <c r="AD828" i="2"/>
  <c r="AD527" i="2"/>
  <c r="AD640" i="2"/>
  <c r="AD634" i="2"/>
  <c r="AD787" i="2"/>
  <c r="AD798" i="2"/>
  <c r="AD395" i="2"/>
  <c r="AD690" i="2"/>
  <c r="AD350" i="2"/>
  <c r="AD338" i="2"/>
  <c r="AD406" i="2"/>
  <c r="AD564" i="2"/>
  <c r="AD682" i="2"/>
  <c r="AD883" i="2"/>
  <c r="AD529" i="2"/>
  <c r="AD213" i="2"/>
  <c r="AD852" i="2"/>
  <c r="AD898" i="2"/>
  <c r="AD204" i="2"/>
  <c r="AD533" i="2"/>
  <c r="AD233" i="2"/>
  <c r="AD138" i="2"/>
  <c r="AD427" i="2"/>
  <c r="AD435" i="2"/>
  <c r="AD735" i="2"/>
  <c r="AD237" i="2"/>
  <c r="AD140" i="2"/>
  <c r="AD511" i="2"/>
  <c r="AD444" i="2"/>
  <c r="AD255" i="2"/>
  <c r="AD363" i="2"/>
  <c r="AD340" i="2"/>
  <c r="AD359" i="2"/>
  <c r="AD130" i="2"/>
  <c r="AD356" i="2"/>
  <c r="AD761" i="2"/>
  <c r="AD478" i="2"/>
  <c r="AD61" i="2"/>
  <c r="AD899" i="2"/>
  <c r="AD96" i="2"/>
  <c r="AD151" i="2"/>
  <c r="AD808" i="2"/>
  <c r="AD422" i="2"/>
  <c r="AD162" i="2"/>
  <c r="AD875" i="2"/>
  <c r="AD423" i="2"/>
  <c r="AD209" i="2"/>
  <c r="AD75" i="2"/>
  <c r="AD101" i="2"/>
  <c r="AD575" i="2"/>
  <c r="AD16" i="2"/>
  <c r="AD277" i="2"/>
  <c r="AD646" i="2"/>
  <c r="AD894" i="2"/>
  <c r="AD43" i="2"/>
  <c r="AD689" i="2"/>
  <c r="AD214" i="2"/>
  <c r="AD64" i="2"/>
  <c r="AD633" i="2"/>
  <c r="AD327" i="2"/>
  <c r="AD779" i="2"/>
  <c r="AD518" i="2"/>
  <c r="AD48" i="2"/>
  <c r="AD252" i="2"/>
  <c r="AD839" i="2"/>
  <c r="AD730" i="2"/>
  <c r="AD247" i="2"/>
  <c r="AD694" i="2"/>
  <c r="AD649" i="2"/>
  <c r="AD715" i="2"/>
  <c r="AD762" i="2"/>
  <c r="AD80" i="2"/>
  <c r="AD72" i="2"/>
  <c r="AD100" i="2"/>
  <c r="AD275" i="2"/>
  <c r="AD904" i="2"/>
  <c r="AD296" i="2"/>
  <c r="AD692" i="2"/>
  <c r="AD306" i="2"/>
  <c r="AD318" i="2"/>
  <c r="AD261" i="2"/>
  <c r="AD136" i="2"/>
  <c r="AD383" i="2"/>
  <c r="AD695" i="2"/>
  <c r="AD600" i="2"/>
  <c r="AD766" i="2"/>
  <c r="AD892" i="2"/>
  <c r="AD626" i="2"/>
  <c r="AD561" i="2"/>
  <c r="AD41" i="2"/>
  <c r="AD861" i="2"/>
  <c r="AD280" i="2"/>
  <c r="AD648" i="2"/>
  <c r="AD574" i="2"/>
  <c r="AD824" i="2"/>
  <c r="AD18" i="2"/>
  <c r="AD317" i="2"/>
  <c r="AD312" i="2"/>
  <c r="AD874" i="2"/>
  <c r="AD902" i="2"/>
  <c r="AD866" i="2"/>
  <c r="AD274" i="2"/>
  <c r="AD576" i="2"/>
  <c r="AD495" i="2"/>
  <c r="AD492" i="2"/>
  <c r="AD447" i="2"/>
  <c r="AD319" i="2"/>
  <c r="AD153" i="2"/>
  <c r="AD159" i="2"/>
  <c r="AD585" i="2"/>
  <c r="AD371" i="2"/>
  <c r="AD263" i="2"/>
  <c r="AD364" i="2"/>
  <c r="AD890" i="2"/>
  <c r="AD484" i="2"/>
  <c r="AD486" i="2"/>
  <c r="AD897" i="2"/>
  <c r="AD211" i="2"/>
  <c r="AD393" i="2"/>
  <c r="AD288" i="2"/>
  <c r="AD540" i="2"/>
  <c r="AD744" i="2"/>
  <c r="AD408" i="2"/>
  <c r="AD124" i="2"/>
  <c r="AD104" i="2"/>
  <c r="AD615" i="2"/>
  <c r="AD241" i="2"/>
  <c r="AD584" i="2"/>
  <c r="AD658" i="2"/>
  <c r="AD653" i="2"/>
  <c r="AD608" i="2"/>
  <c r="AD510" i="2"/>
  <c r="AD488" i="2"/>
  <c r="AD517" i="2"/>
  <c r="AD188" i="2"/>
  <c r="AD92" i="2"/>
  <c r="AD842" i="2"/>
  <c r="AD201" i="2"/>
  <c r="AD402" i="2"/>
  <c r="AD854" i="2"/>
  <c r="AD250" i="2"/>
  <c r="AD873" i="2"/>
  <c r="AD380" i="2"/>
  <c r="AD838" i="2"/>
  <c r="AD125" i="2"/>
  <c r="AD254" i="2"/>
  <c r="AD341" i="2"/>
  <c r="AD476" i="2"/>
  <c r="AD142" i="2"/>
  <c r="AD907" i="2"/>
  <c r="AD702" i="2"/>
  <c r="AD289" i="2"/>
  <c r="AD773" i="2"/>
  <c r="AD764" i="2"/>
  <c r="AD460" i="2"/>
  <c r="AD713" i="2"/>
  <c r="AD14" i="2"/>
  <c r="AD592" i="2"/>
  <c r="AD567" i="2"/>
  <c r="AD145" i="2"/>
  <c r="AD853" i="2"/>
  <c r="AD91" i="2"/>
  <c r="AD603" i="2"/>
  <c r="AD654" i="2"/>
  <c r="AD182" i="2"/>
  <c r="AD833" i="2"/>
  <c r="AD721" i="2"/>
  <c r="AD378" i="2"/>
  <c r="AD322" i="2"/>
  <c r="AD734" i="2"/>
  <c r="AD42" i="2"/>
  <c r="AD781" i="2"/>
  <c r="AD216" i="2"/>
  <c r="AD397" i="2"/>
  <c r="AD70" i="2"/>
  <c r="AD347" i="2"/>
  <c r="AD470" i="2"/>
  <c r="AD355" i="2"/>
  <c r="AD598" i="2"/>
  <c r="AD450" i="2"/>
  <c r="AD508" i="2"/>
  <c r="AD102" i="2"/>
  <c r="AD330" i="2"/>
  <c r="AD827" i="2"/>
  <c r="AD245" i="2"/>
  <c r="AD295" i="2"/>
  <c r="AD399" i="2"/>
  <c r="AD505" i="2"/>
  <c r="AD445" i="2"/>
  <c r="AD745" i="2"/>
  <c r="AD367" i="2"/>
  <c r="AD501" i="2"/>
  <c r="AD825" i="2"/>
  <c r="AD643" i="2"/>
  <c r="AD71" i="2"/>
  <c r="AD800" i="2"/>
  <c r="AD452" i="2"/>
  <c r="AD194" i="2"/>
  <c r="AD503" i="2"/>
  <c r="AD451" i="2"/>
  <c r="AD871" i="2"/>
  <c r="AD523" i="2"/>
  <c r="AD857" i="2"/>
  <c r="AD398" i="2"/>
  <c r="AD221" i="2"/>
  <c r="AD313" i="2"/>
  <c r="AD407" i="2"/>
  <c r="AD681" i="2"/>
  <c r="AD320" i="2"/>
  <c r="AD459" i="2"/>
  <c r="AD652" i="2"/>
  <c r="AD813" i="2"/>
  <c r="AD377" i="2"/>
  <c r="AD570" i="2"/>
  <c r="AD893" i="2"/>
  <c r="AD882" i="2"/>
  <c r="AD676" i="2"/>
  <c r="AD541" i="2"/>
  <c r="AD670" i="2"/>
  <c r="AD796" i="2"/>
  <c r="AD599" i="2"/>
  <c r="AD389" i="2"/>
  <c r="AD693" i="2"/>
  <c r="AD668" i="2"/>
  <c r="AD409" i="2"/>
  <c r="AD673" i="2"/>
  <c r="AD467" i="2"/>
  <c r="AD805" i="2"/>
  <c r="AD506" i="2"/>
  <c r="AD547" i="2"/>
  <c r="AD29" i="2"/>
  <c r="AD538" i="2"/>
  <c r="AD751" i="2"/>
  <c r="AD516" i="2"/>
  <c r="AD678" i="2"/>
  <c r="AD348" i="2"/>
  <c r="AD156" i="2"/>
  <c r="AD127" i="2"/>
  <c r="AD154" i="2"/>
  <c r="AD54" i="2"/>
  <c r="AD794" i="2"/>
  <c r="AD830" i="2"/>
  <c r="AD610" i="2"/>
  <c r="AD339" i="2"/>
  <c r="AD308" i="2"/>
  <c r="AD604" i="2"/>
  <c r="AD46" i="2"/>
  <c r="AD515" i="2"/>
  <c r="AD410" i="2"/>
  <c r="AD732" i="2"/>
  <c r="AD242" i="2"/>
  <c r="AD743" i="2"/>
  <c r="AD365" i="2"/>
  <c r="AD183" i="2"/>
  <c r="AD531" i="2"/>
  <c r="AD629" i="2"/>
  <c r="AD850" i="2"/>
  <c r="AD139" i="2"/>
  <c r="AD325" i="2"/>
  <c r="AD457" i="2"/>
  <c r="AD230" i="2"/>
  <c r="AD429" i="2"/>
  <c r="AD210" i="2"/>
  <c r="AD620" i="2"/>
  <c r="AD784" i="2"/>
  <c r="AD589" i="2"/>
  <c r="AD666" i="2"/>
  <c r="AD657" i="2"/>
  <c r="AD549" i="2"/>
  <c r="AD596" i="2"/>
  <c r="AD149" i="2"/>
  <c r="AD164" i="2"/>
  <c r="AD677" i="2"/>
  <c r="AD642" i="2"/>
  <c r="AD49" i="2"/>
  <c r="AD594" i="2"/>
  <c r="AD414" i="2"/>
  <c r="AD438" i="2"/>
  <c r="AD287" i="2"/>
  <c r="AD832" i="2"/>
  <c r="AD489" i="2"/>
  <c r="AD872" i="2"/>
  <c r="AD659" i="2"/>
  <c r="AD913" i="2"/>
  <c r="AD522" i="2"/>
  <c r="AD513" i="2"/>
  <c r="AD750" i="2"/>
  <c r="AD795" i="2"/>
  <c r="AD851" i="2"/>
  <c r="AD886" i="2"/>
  <c r="AD707" i="2"/>
  <c r="AD586" i="2"/>
  <c r="AD20" i="2"/>
  <c r="AD556" i="2"/>
  <c r="AD172" i="2"/>
  <c r="AD232" i="2"/>
  <c r="AD836" i="2"/>
  <c r="AD283" i="2"/>
  <c r="AD321" i="2"/>
  <c r="AD775" i="2"/>
  <c r="AD258" i="2"/>
  <c r="AD699" i="2"/>
  <c r="AD109" i="2"/>
  <c r="AD877" i="2"/>
  <c r="AD357" i="2"/>
  <c r="AD219" i="2"/>
  <c r="AD680" i="2"/>
  <c r="AD304" i="2"/>
  <c r="AD31" i="2"/>
  <c r="AD698" i="2"/>
  <c r="AD307" i="2"/>
  <c r="AD13" i="2"/>
  <c r="AD509" i="2"/>
  <c r="AD728" i="2"/>
  <c r="AD116" i="2"/>
  <c r="AD76" i="2"/>
  <c r="AD190" i="2"/>
  <c r="AD727" i="2"/>
  <c r="AD56" i="2"/>
  <c r="AD160" i="2"/>
  <c r="AD284" i="2"/>
  <c r="AD675" i="2"/>
  <c r="AD227" i="2"/>
  <c r="AD53" i="2"/>
  <c r="AD21" i="2"/>
  <c r="AD333" i="2"/>
  <c r="AD625" i="2"/>
  <c r="AD25" i="2"/>
  <c r="AD908" i="2"/>
  <c r="AD15" i="2"/>
  <c r="AD147" i="2"/>
  <c r="AD639" i="2"/>
  <c r="AD581" i="2"/>
  <c r="AD95" i="2"/>
  <c r="AD820" i="2"/>
  <c r="AD200" i="2"/>
  <c r="AD152" i="2"/>
  <c r="AD474" i="2"/>
  <c r="AD27" i="2"/>
  <c r="AD388" i="2"/>
  <c r="AD622" i="2"/>
  <c r="AD206" i="2"/>
  <c r="AD260" i="2"/>
  <c r="AD490" i="2"/>
  <c r="AD417" i="2"/>
  <c r="AD867" i="2"/>
  <c r="AD44" i="2"/>
  <c r="AD896" i="2"/>
  <c r="AD456" i="2"/>
  <c r="AD502" i="2"/>
  <c r="AD593" i="2"/>
  <c r="AD420" i="2"/>
  <c r="AD94" i="2"/>
  <c r="AD647" i="2"/>
  <c r="AD521" i="2"/>
  <c r="AD705" i="2"/>
  <c r="AD349" i="2"/>
  <c r="AD845" i="2"/>
  <c r="AD86" i="2"/>
  <c r="AD569" i="2"/>
  <c r="AD834" i="2"/>
  <c r="AD545" i="2"/>
  <c r="AD616" i="2"/>
  <c r="AD614" i="2"/>
  <c r="AD605" i="2"/>
  <c r="AD487" i="2"/>
  <c r="AD563" i="2"/>
  <c r="AD469" i="2"/>
  <c r="AD551" i="2"/>
  <c r="AD186" i="2"/>
  <c r="AD609" i="2"/>
  <c r="AD862" i="2"/>
  <c r="AD895" i="2"/>
  <c r="AD105" i="2"/>
  <c r="AD302" i="2"/>
  <c r="AD823" i="2"/>
  <c r="AD768" i="2"/>
  <c r="AD103" i="2"/>
  <c r="AD555" i="2"/>
  <c r="AD345" i="2"/>
  <c r="AD840" i="2"/>
  <c r="AD468" i="2"/>
  <c r="AD236" i="2"/>
  <c r="AD107" i="2"/>
  <c r="AD235" i="2"/>
  <c r="AD412" i="2"/>
  <c r="AD440" i="2"/>
  <c r="AD788" i="2"/>
  <c r="AD135" i="2"/>
  <c r="AD266" i="2"/>
  <c r="AD119" i="2"/>
  <c r="AD55" i="2"/>
  <c r="AD458" i="2"/>
  <c r="AD246" i="2"/>
  <c r="AD638" i="2"/>
  <c r="AD803" i="2"/>
  <c r="AD342" i="2"/>
  <c r="AD81" i="2"/>
  <c r="AD881" i="2"/>
  <c r="AD129" i="2"/>
  <c r="AD193" i="2"/>
  <c r="AD85" i="2"/>
  <c r="AD691" i="2"/>
  <c r="AD224" i="2"/>
  <c r="AD769" i="2"/>
  <c r="AD428" i="2"/>
  <c r="AD177" i="2"/>
  <c r="AD191" i="2"/>
  <c r="AD473" i="2"/>
  <c r="AD168" i="2"/>
  <c r="AD550" i="2"/>
  <c r="AD294" i="2"/>
  <c r="AD396" i="2"/>
  <c r="AD158" i="2"/>
  <c r="AD708" i="2"/>
  <c r="AD683" i="2"/>
  <c r="AD90" i="2"/>
  <c r="AD337" i="2"/>
  <c r="AD305" i="2"/>
  <c r="AD807" i="2"/>
  <c r="AD887" i="2"/>
  <c r="AD290" i="2"/>
  <c r="AD814" i="2"/>
  <c r="AD332" i="2"/>
  <c r="AD273" i="2"/>
  <c r="AD526" i="2"/>
  <c r="AD134" i="2"/>
  <c r="AD443" i="2"/>
  <c r="AD155" i="2"/>
  <c r="AD669" i="2"/>
  <c r="AD532" i="2"/>
  <c r="AD259" i="2"/>
  <c r="AD696" i="2"/>
  <c r="AD665" i="2"/>
  <c r="AD818" i="2"/>
  <c r="AD717" i="2"/>
  <c r="AD543" i="2"/>
  <c r="AD472" i="2"/>
  <c r="AD23" i="2"/>
  <c r="AD763" i="2"/>
  <c r="AD909" i="2"/>
  <c r="AD627" i="2"/>
  <c r="AD441" i="2"/>
  <c r="AD34" i="2"/>
  <c r="AD671" i="2"/>
  <c r="AD78" i="2"/>
  <c r="AD817" i="2"/>
  <c r="AD524" i="2"/>
  <c r="AD303" i="2"/>
  <c r="AD837" i="2"/>
  <c r="AD826" i="2"/>
  <c r="AD310" i="2"/>
  <c r="AD562" i="2"/>
  <c r="AD89" i="2"/>
  <c r="AD771" i="2"/>
  <c r="AD711" i="2"/>
  <c r="AD99" i="2"/>
  <c r="AD35" i="2"/>
  <c r="AD299" i="2"/>
  <c r="AD844" i="2"/>
  <c r="AD132" i="2"/>
  <c r="AD239" i="2"/>
  <c r="AD701" i="2"/>
  <c r="AD146" i="2"/>
  <c r="AD52" i="2"/>
  <c r="AD504" i="2"/>
  <c r="AD167" i="2"/>
  <c r="AD565" i="2"/>
  <c r="AD464" i="2"/>
  <c r="AD746" i="2"/>
  <c r="AD291" i="2"/>
  <c r="AD910" i="2"/>
  <c r="AD755" i="2"/>
  <c r="AD150" i="2"/>
  <c r="AD621" i="2"/>
  <c r="AD590" i="2"/>
  <c r="AD876" i="2"/>
  <c r="AD905" i="2"/>
  <c r="AD352" i="2"/>
  <c r="AD170" i="2"/>
  <c r="AD455" i="2"/>
  <c r="AD619" i="2"/>
  <c r="AD17" i="2"/>
  <c r="AD453" i="2"/>
  <c r="AD617" i="2"/>
  <c r="AD442" i="2"/>
  <c r="AD126" i="2"/>
  <c r="AD83" i="2"/>
  <c r="AD618" i="2"/>
  <c r="AD439" i="2"/>
  <c r="AD514" i="2"/>
  <c r="AD385" i="2"/>
  <c r="AD265" i="2"/>
  <c r="AD480" i="2"/>
  <c r="AD624" i="2"/>
  <c r="AD28" i="2"/>
  <c r="AD391" i="2"/>
  <c r="AD632" i="2"/>
  <c r="AD117" i="2"/>
  <c r="AD512" i="2"/>
  <c r="AD33" i="2"/>
  <c r="AD613" i="2"/>
  <c r="AD118" i="2"/>
  <c r="AD19" i="2"/>
  <c r="AD815" i="2"/>
  <c r="AD222" i="2"/>
  <c r="AD30" i="2"/>
  <c r="AD777" i="2"/>
  <c r="AD446" i="2"/>
  <c r="AD424" i="2"/>
  <c r="AD133" i="2"/>
  <c r="AD379" i="2"/>
  <c r="AD374" i="2"/>
  <c r="AD697" i="2"/>
  <c r="AD684" i="2"/>
  <c r="AD189" i="2"/>
  <c r="AD192" i="2"/>
  <c r="AD26" i="2"/>
  <c r="AD748" i="2"/>
  <c r="AD903" i="2"/>
  <c r="AD674" i="2"/>
  <c r="AD554" i="2"/>
  <c r="AD479" i="2"/>
  <c r="AD448" i="2"/>
  <c r="AD651" i="2"/>
  <c r="AD849" i="2"/>
  <c r="AD413" i="2"/>
  <c r="AD679" i="2"/>
  <c r="AD212" i="2"/>
  <c r="AD225" i="2"/>
  <c r="AD97" i="2"/>
  <c r="AD718" i="2"/>
  <c r="AD546" i="2"/>
  <c r="AD499" i="2"/>
  <c r="AD560" i="2"/>
  <c r="AD278" i="2"/>
  <c r="AD144" i="2"/>
  <c r="AD568" i="2"/>
  <c r="AD392" i="2"/>
  <c r="AD112" i="2"/>
  <c r="AD179" i="2"/>
  <c r="AD77" i="2"/>
  <c r="AD790" i="2"/>
  <c r="AD884" i="2"/>
  <c r="AD228" i="2"/>
  <c r="AD672" i="2"/>
  <c r="AD810" i="2"/>
  <c r="AD712" i="2"/>
  <c r="AD482" i="2"/>
  <c r="AD742" i="2"/>
  <c r="AD709" i="2"/>
  <c r="AD878" i="2"/>
  <c r="AD572" i="2"/>
  <c r="AD215" i="2"/>
  <c r="AD24" i="2"/>
  <c r="AD454" i="2"/>
  <c r="AD757" i="2"/>
  <c r="AD662" i="2"/>
  <c r="AD131" i="2"/>
  <c r="AD426" i="2"/>
  <c r="AD373" i="2"/>
  <c r="AD686" i="2"/>
  <c r="AD843" i="2"/>
  <c r="AD530" i="2"/>
  <c r="AD249" i="2"/>
  <c r="AD520" i="2"/>
  <c r="AD50" i="2"/>
  <c r="AD197" i="2"/>
  <c r="AD571" i="2"/>
  <c r="AD812" i="2"/>
  <c r="AD477" i="2"/>
  <c r="AD268" i="2"/>
  <c r="AD67" i="2"/>
  <c r="AD22" i="2"/>
  <c r="AD108" i="2"/>
  <c r="AD579" i="2"/>
  <c r="AD298" i="2"/>
  <c r="AD309" i="2"/>
  <c r="AD719" i="2"/>
  <c r="AD404" i="2"/>
  <c r="AD597" i="2"/>
  <c r="AD73" i="2"/>
  <c r="AD770" i="2"/>
  <c r="AD582" i="2"/>
  <c r="AD583" i="2"/>
  <c r="AD831" i="2"/>
  <c r="AD276" i="2"/>
  <c r="AD314" i="2"/>
  <c r="AD822" i="2"/>
  <c r="AD369" i="2"/>
  <c r="AD588" i="2"/>
  <c r="AD315" i="2"/>
  <c r="AD880" i="2"/>
  <c r="AD786" i="2"/>
  <c r="AD351" i="2"/>
  <c r="AD431" i="2"/>
  <c r="AD612" i="2"/>
  <c r="AD667" i="2"/>
  <c r="AD738" i="2"/>
  <c r="AD557" i="2"/>
  <c r="AD655" i="2"/>
  <c r="AD587" i="2"/>
  <c r="AD229" i="2"/>
  <c r="AD226" i="2"/>
  <c r="AD223" i="2"/>
  <c r="AD449" i="2"/>
  <c r="AD835" i="2"/>
  <c r="AD462" i="2"/>
  <c r="AD856" i="2"/>
  <c r="AD631" i="2"/>
  <c r="AD257" i="2"/>
  <c r="AD756" i="2"/>
  <c r="AD324" i="2"/>
  <c r="AD747" i="2"/>
  <c r="AD635" i="2"/>
  <c r="AD106" i="2"/>
  <c r="AD79" i="2"/>
  <c r="AD358" i="2"/>
  <c r="AD507" i="2"/>
  <c r="AD704" i="2"/>
  <c r="AD37" i="2"/>
  <c r="AD663" i="2"/>
  <c r="AD157" i="2"/>
  <c r="AD251" i="2"/>
  <c r="AD69" i="2"/>
  <c r="AD644" i="2"/>
  <c r="AD660" i="2"/>
  <c r="AD637" i="2"/>
  <c r="AD173" i="2"/>
  <c r="AD566" i="2"/>
  <c r="AD553" i="2"/>
  <c r="AD841" i="2"/>
  <c r="AD13" i="3"/>
  <c r="AD40" i="3"/>
  <c r="AD24" i="3"/>
  <c r="AD29" i="3"/>
  <c r="AD32" i="3"/>
  <c r="AD25" i="3"/>
  <c r="AD46" i="3"/>
  <c r="AD19" i="3"/>
  <c r="AD31" i="3"/>
  <c r="AB981" i="1"/>
  <c r="AD981" i="1" s="1"/>
  <c r="Z909" i="1"/>
  <c r="AB749" i="1"/>
  <c r="AC749" i="1"/>
  <c r="O562" i="1"/>
  <c r="AB450" i="1"/>
  <c r="AD450" i="1" s="1"/>
  <c r="L323" i="1"/>
  <c r="Y323" i="1"/>
  <c r="Q754" i="1"/>
  <c r="AB754" i="1" s="1"/>
  <c r="P830" i="1"/>
  <c r="Q59" i="1"/>
  <c r="AC59" i="1" s="1"/>
  <c r="M755" i="1"/>
  <c r="O830" i="1"/>
  <c r="Q101" i="1"/>
  <c r="AB101" i="1" s="1"/>
  <c r="K389" i="1"/>
  <c r="L563" i="1"/>
  <c r="AC880" i="1"/>
  <c r="AD880" i="1" s="1"/>
  <c r="AC997" i="1"/>
  <c r="AD997" i="1" s="1"/>
  <c r="AC876" i="1"/>
  <c r="AD876" i="1" s="1"/>
  <c r="AA55" i="1"/>
  <c r="AC566" i="1"/>
  <c r="K830" i="1"/>
  <c r="X389" i="1"/>
  <c r="Q739" i="1"/>
  <c r="AB739" i="1" s="1"/>
  <c r="R830" i="1"/>
  <c r="M103" i="1"/>
  <c r="AC173" i="1"/>
  <c r="X640" i="1"/>
  <c r="U830" i="1"/>
  <c r="AC659" i="1"/>
  <c r="AC328" i="1"/>
  <c r="AD328" i="1" s="1"/>
  <c r="AC135" i="1"/>
  <c r="AD135" i="1" s="1"/>
  <c r="AC617" i="1"/>
  <c r="AD617" i="1" s="1"/>
  <c r="T951" i="1"/>
  <c r="AB923" i="1"/>
  <c r="AD923" i="1" s="1"/>
  <c r="Q241" i="1"/>
  <c r="AC241" i="1" s="1"/>
  <c r="AB409" i="1"/>
  <c r="AD409" i="1" s="1"/>
  <c r="Y702" i="1"/>
  <c r="R892" i="1"/>
  <c r="Z80" i="1"/>
  <c r="AC255" i="1"/>
  <c r="AD255" i="1" s="1"/>
  <c r="X205" i="1"/>
  <c r="AA501" i="1"/>
  <c r="AA547" i="1"/>
  <c r="AA638" i="1"/>
  <c r="AC788" i="1"/>
  <c r="AD788" i="1" s="1"/>
  <c r="N892" i="1"/>
  <c r="Z142" i="1"/>
  <c r="AC549" i="1"/>
  <c r="AD549" i="1" s="1"/>
  <c r="Z597" i="1"/>
  <c r="K703" i="1"/>
  <c r="AC253" i="1"/>
  <c r="AD253" i="1" s="1"/>
  <c r="AC480" i="1"/>
  <c r="AD480" i="1" s="1"/>
  <c r="Z678" i="1"/>
  <c r="AC899" i="1"/>
  <c r="AC92" i="1"/>
  <c r="Z148" i="1"/>
  <c r="AB174" i="1"/>
  <c r="AD174" i="1" s="1"/>
  <c r="O323" i="1"/>
  <c r="AB775" i="1"/>
  <c r="AD775" i="1" s="1"/>
  <c r="AC522" i="1"/>
  <c r="AD522" i="1" s="1"/>
  <c r="AB803" i="1"/>
  <c r="AD803" i="1" s="1"/>
  <c r="M206" i="1"/>
  <c r="Z480" i="1"/>
  <c r="Z174" i="1"/>
  <c r="N562" i="1"/>
  <c r="AB807" i="1"/>
  <c r="AD807" i="1" s="1"/>
  <c r="Z915" i="1"/>
  <c r="AB92" i="1"/>
  <c r="AB303" i="1"/>
  <c r="V389" i="1"/>
  <c r="AC497" i="1"/>
  <c r="AB857" i="1"/>
  <c r="AD857" i="1" s="1"/>
  <c r="AB275" i="1"/>
  <c r="AC847" i="1"/>
  <c r="AD847" i="1" s="1"/>
  <c r="AC863" i="1"/>
  <c r="AD863" i="1" s="1"/>
  <c r="AC915" i="1"/>
  <c r="AD915" i="1" s="1"/>
  <c r="N206" i="1"/>
  <c r="AC216" i="1"/>
  <c r="AC411" i="1"/>
  <c r="Z528" i="1"/>
  <c r="AC564" i="1"/>
  <c r="Z186" i="1"/>
  <c r="AB203" i="1"/>
  <c r="L389" i="1"/>
  <c r="AB371" i="1"/>
  <c r="N444" i="1"/>
  <c r="M951" i="1"/>
  <c r="AB321" i="1"/>
  <c r="AC471" i="1"/>
  <c r="AD471" i="1" s="1"/>
  <c r="AA510" i="1"/>
  <c r="AC615" i="1"/>
  <c r="P702" i="1"/>
  <c r="M830" i="1"/>
  <c r="AC837" i="1"/>
  <c r="AC134" i="1"/>
  <c r="AD134" i="1" s="1"/>
  <c r="AB172" i="1"/>
  <c r="AA181" i="1"/>
  <c r="Z255" i="1"/>
  <c r="Z317" i="1"/>
  <c r="AC321" i="1"/>
  <c r="P445" i="1"/>
  <c r="AB505" i="1"/>
  <c r="R703" i="1"/>
  <c r="AC685" i="1"/>
  <c r="AB738" i="1"/>
  <c r="AC833" i="1"/>
  <c r="Z880" i="1"/>
  <c r="AB956" i="1"/>
  <c r="M1003" i="1"/>
  <c r="Z24" i="1"/>
  <c r="Z237" i="1"/>
  <c r="N512" i="1"/>
  <c r="Z857" i="1"/>
  <c r="AB178" i="1"/>
  <c r="AD178" i="1" s="1"/>
  <c r="AB220" i="1"/>
  <c r="AB993" i="1"/>
  <c r="AD993" i="1" s="1"/>
  <c r="AC220" i="1"/>
  <c r="AB237" i="1"/>
  <c r="AD237" i="1" s="1"/>
  <c r="N323" i="1"/>
  <c r="AB394" i="1"/>
  <c r="AA492" i="1"/>
  <c r="AC630" i="1"/>
  <c r="N103" i="1"/>
  <c r="AC72" i="1"/>
  <c r="AB88" i="1"/>
  <c r="AD88" i="1" s="1"/>
  <c r="AB98" i="1"/>
  <c r="AB171" i="1"/>
  <c r="AD171" i="1" s="1"/>
  <c r="AC354" i="1"/>
  <c r="Y755" i="1"/>
  <c r="AC853" i="1"/>
  <c r="AD853" i="1" s="1"/>
  <c r="AB948" i="1"/>
  <c r="AD948" i="1" s="1"/>
  <c r="W1003" i="1"/>
  <c r="AB78" i="1"/>
  <c r="AC98" i="1"/>
  <c r="AC254" i="1"/>
  <c r="Y389" i="1"/>
  <c r="AB615" i="1"/>
  <c r="AC668" i="1"/>
  <c r="AD668" i="1" s="1"/>
  <c r="AB837" i="1"/>
  <c r="AC869" i="1"/>
  <c r="AD869" i="1" s="1"/>
  <c r="T206" i="1"/>
  <c r="Z266" i="1"/>
  <c r="AC454" i="1"/>
  <c r="AC39" i="1"/>
  <c r="AD39" i="1" s="1"/>
  <c r="V206" i="1"/>
  <c r="AC172" i="1"/>
  <c r="AB283" i="1"/>
  <c r="AA291" i="1"/>
  <c r="Z409" i="1"/>
  <c r="Z413" i="1"/>
  <c r="AC436" i="1"/>
  <c r="AD436" i="1" s="1"/>
  <c r="V563" i="1"/>
  <c r="AC605" i="1"/>
  <c r="AD605" i="1" s="1"/>
  <c r="S703" i="1"/>
  <c r="W702" i="1"/>
  <c r="AC738" i="1"/>
  <c r="AB890" i="1"/>
  <c r="AC917" i="1"/>
  <c r="Z923" i="1"/>
  <c r="AB939" i="1"/>
  <c r="N1003" i="1"/>
  <c r="R1003" i="1"/>
  <c r="Z993" i="1"/>
  <c r="AB497" i="1"/>
  <c r="AB508" i="1"/>
  <c r="AC688" i="1"/>
  <c r="AD688" i="1" s="1"/>
  <c r="AB740" i="1"/>
  <c r="AC142" i="1"/>
  <c r="AD142" i="1" s="1"/>
  <c r="AC298" i="1"/>
  <c r="AB411" i="1"/>
  <c r="T511" i="1"/>
  <c r="AC888" i="1"/>
  <c r="R445" i="1"/>
  <c r="AC758" i="1"/>
  <c r="AD758" i="1" s="1"/>
  <c r="AB874" i="1"/>
  <c r="Z938" i="1"/>
  <c r="P103" i="1"/>
  <c r="Z105" i="1"/>
  <c r="Z134" i="1"/>
  <c r="V512" i="1"/>
  <c r="T892" i="1"/>
  <c r="AC874" i="1"/>
  <c r="Y1003" i="1"/>
  <c r="AC78" i="1"/>
  <c r="Z311" i="1"/>
  <c r="Z605" i="1"/>
  <c r="P703" i="1"/>
  <c r="AB685" i="1"/>
  <c r="AC776" i="1"/>
  <c r="AD776" i="1" s="1"/>
  <c r="AB833" i="1"/>
  <c r="L1003" i="1"/>
  <c r="Z135" i="1"/>
  <c r="K257" i="1"/>
  <c r="X257" i="1"/>
  <c r="K323" i="1"/>
  <c r="X323" i="1"/>
  <c r="AC317" i="1"/>
  <c r="AD317" i="1" s="1"/>
  <c r="P389" i="1"/>
  <c r="W563" i="1"/>
  <c r="AB566" i="1"/>
  <c r="O639" i="1"/>
  <c r="T703" i="1"/>
  <c r="AA790" i="1"/>
  <c r="Z876" i="1"/>
  <c r="AC890" i="1"/>
  <c r="V951" i="1"/>
  <c r="AC939" i="1"/>
  <c r="O1003" i="1"/>
  <c r="Z997" i="1"/>
  <c r="Z264" i="1"/>
  <c r="AB58" i="1"/>
  <c r="AC68" i="1"/>
  <c r="Z145" i="1"/>
  <c r="AB149" i="1"/>
  <c r="AD149" i="1" s="1"/>
  <c r="AB165" i="1"/>
  <c r="AB279" i="1"/>
  <c r="AC305" i="1"/>
  <c r="AD305" i="1" s="1"/>
  <c r="AC467" i="1"/>
  <c r="AD467" i="1" s="1"/>
  <c r="Z482" i="1"/>
  <c r="Z540" i="1"/>
  <c r="AB644" i="1"/>
  <c r="AB882" i="1"/>
  <c r="Z681" i="1"/>
  <c r="AC58" i="1"/>
  <c r="AB141" i="1"/>
  <c r="AC165" i="1"/>
  <c r="Z170" i="1"/>
  <c r="AC279" i="1"/>
  <c r="AB301" i="1"/>
  <c r="AB325" i="1"/>
  <c r="AC438" i="1"/>
  <c r="AD438" i="1" s="1"/>
  <c r="AB524" i="1"/>
  <c r="AD524" i="1" s="1"/>
  <c r="AC568" i="1"/>
  <c r="AD568" i="1" s="1"/>
  <c r="Z617" i="1"/>
  <c r="AC637" i="1"/>
  <c r="AD637" i="1" s="1"/>
  <c r="AC644" i="1"/>
  <c r="AB879" i="1"/>
  <c r="AC882" i="1"/>
  <c r="Z897" i="1"/>
  <c r="Z901" i="1"/>
  <c r="Z946" i="1"/>
  <c r="AB482" i="1"/>
  <c r="AD482" i="1" s="1"/>
  <c r="AC879" i="1"/>
  <c r="AC43" i="1"/>
  <c r="AB170" i="1"/>
  <c r="AD170" i="1" s="1"/>
  <c r="AB177" i="1"/>
  <c r="AD177" i="1" s="1"/>
  <c r="AC229" i="1"/>
  <c r="Z239" i="1"/>
  <c r="Z241" i="1" s="1"/>
  <c r="AC275" i="1"/>
  <c r="AB311" i="1"/>
  <c r="AD311" i="1" s="1"/>
  <c r="AB330" i="1"/>
  <c r="AD330" i="1" s="1"/>
  <c r="AB352" i="1"/>
  <c r="Z430" i="1"/>
  <c r="AC434" i="1"/>
  <c r="AD434" i="1" s="1"/>
  <c r="AC468" i="1"/>
  <c r="AD468" i="1" s="1"/>
  <c r="AC508" i="1"/>
  <c r="Z541" i="1"/>
  <c r="AB622" i="1"/>
  <c r="AD622" i="1" s="1"/>
  <c r="AC740" i="1"/>
  <c r="AC750" i="1"/>
  <c r="AC800" i="1"/>
  <c r="Z805" i="1"/>
  <c r="AC820" i="1"/>
  <c r="AB825" i="1"/>
  <c r="AD825" i="1" s="1"/>
  <c r="AB888" i="1"/>
  <c r="AB897" i="1"/>
  <c r="AD897" i="1" s="1"/>
  <c r="AB901" i="1"/>
  <c r="AD901" i="1" s="1"/>
  <c r="Z626" i="1"/>
  <c r="AC146" i="1"/>
  <c r="AD146" i="1" s="1"/>
  <c r="AC316" i="1"/>
  <c r="AD316" i="1" s="1"/>
  <c r="AC347" i="1"/>
  <c r="AC352" i="1"/>
  <c r="AA370" i="1"/>
  <c r="AC452" i="1"/>
  <c r="AD452" i="1" s="1"/>
  <c r="AB687" i="1"/>
  <c r="AA737" i="1"/>
  <c r="AB746" i="1"/>
  <c r="AB768" i="1"/>
  <c r="AB851" i="1"/>
  <c r="AB958" i="1"/>
  <c r="AB980" i="1"/>
  <c r="AC141" i="1"/>
  <c r="AC301" i="1"/>
  <c r="AC325" i="1"/>
  <c r="AB110" i="1"/>
  <c r="AD110" i="1" s="1"/>
  <c r="AB133" i="1"/>
  <c r="AB166" i="1"/>
  <c r="Z16" i="1"/>
  <c r="AB100" i="1"/>
  <c r="AD100" i="1" s="1"/>
  <c r="Z171" i="1"/>
  <c r="AB298" i="1"/>
  <c r="AB430" i="1"/>
  <c r="AD430" i="1" s="1"/>
  <c r="Z500" i="1"/>
  <c r="Z522" i="1"/>
  <c r="Z575" i="1"/>
  <c r="AC657" i="1"/>
  <c r="AC687" i="1"/>
  <c r="AB805" i="1"/>
  <c r="AD805" i="1" s="1"/>
  <c r="AC851" i="1"/>
  <c r="Z894" i="1"/>
  <c r="AC980" i="1"/>
  <c r="AA987" i="1"/>
  <c r="AA300" i="1"/>
  <c r="AB662" i="1"/>
  <c r="AC872" i="1"/>
  <c r="AD872" i="1" s="1"/>
  <c r="Z107" i="1"/>
  <c r="Z267" i="1"/>
  <c r="AA388" i="1"/>
  <c r="AB500" i="1"/>
  <c r="AD500" i="1" s="1"/>
  <c r="AC505" i="1"/>
  <c r="Z688" i="1"/>
  <c r="AC894" i="1"/>
  <c r="AD894" i="1" s="1"/>
  <c r="AA950" i="1"/>
  <c r="Z981" i="1"/>
  <c r="AB57" i="1"/>
  <c r="AB164" i="1"/>
  <c r="AD164" i="1" s="1"/>
  <c r="Z309" i="1"/>
  <c r="AC532" i="1"/>
  <c r="AD532" i="1" s="1"/>
  <c r="AB706" i="1"/>
  <c r="AD706" i="1" s="1"/>
  <c r="AB843" i="1"/>
  <c r="AA885" i="1"/>
  <c r="AB899" i="1"/>
  <c r="AB908" i="1"/>
  <c r="AD908" i="1" s="1"/>
  <c r="AC57" i="1"/>
  <c r="AC67" i="1"/>
  <c r="AB72" i="1"/>
  <c r="AB107" i="1"/>
  <c r="AD107" i="1" s="1"/>
  <c r="AB159" i="1"/>
  <c r="AD159" i="1" s="1"/>
  <c r="AB216" i="1"/>
  <c r="AB313" i="1"/>
  <c r="AD313" i="1" s="1"/>
  <c r="AB387" i="1"/>
  <c r="AD387" i="1" s="1"/>
  <c r="Z450" i="1"/>
  <c r="Z549" i="1"/>
  <c r="AB630" i="1"/>
  <c r="Z803" i="1"/>
  <c r="AC843" i="1"/>
  <c r="AC866" i="1"/>
  <c r="AB917" i="1"/>
  <c r="Z207" i="1"/>
  <c r="AC207" i="1"/>
  <c r="AB207" i="1"/>
  <c r="AC518" i="1"/>
  <c r="AB518" i="1"/>
  <c r="AC551" i="1"/>
  <c r="Z551" i="1"/>
  <c r="Z213" i="1"/>
  <c r="Z249" i="1"/>
  <c r="AC249" i="1"/>
  <c r="AC338" i="1"/>
  <c r="Z338" i="1"/>
  <c r="Z518" i="1"/>
  <c r="Z730" i="1"/>
  <c r="AC835" i="1"/>
  <c r="AB835" i="1"/>
  <c r="AC13" i="1"/>
  <c r="AB52" i="1"/>
  <c r="AC52" i="1"/>
  <c r="Z52" i="1"/>
  <c r="AC117" i="1"/>
  <c r="AB117" i="1"/>
  <c r="Z117" i="1"/>
  <c r="AC183" i="1"/>
  <c r="AB183" i="1"/>
  <c r="Z265" i="1"/>
  <c r="AC265" i="1"/>
  <c r="AB265" i="1"/>
  <c r="AB399" i="1"/>
  <c r="AC399" i="1"/>
  <c r="Z532" i="1"/>
  <c r="AB831" i="1"/>
  <c r="Z835" i="1"/>
  <c r="AB867" i="1"/>
  <c r="AB989" i="1"/>
  <c r="Z40" i="1"/>
  <c r="AB40" i="1"/>
  <c r="AD40" i="1" s="1"/>
  <c r="Z222" i="1"/>
  <c r="AB222" i="1"/>
  <c r="AB269" i="1"/>
  <c r="AC269" i="1"/>
  <c r="Z269" i="1"/>
  <c r="Z290" i="1"/>
  <c r="AC290" i="1"/>
  <c r="AB290" i="1"/>
  <c r="Z578" i="1"/>
  <c r="AB578" i="1"/>
  <c r="AC765" i="1"/>
  <c r="AB765" i="1"/>
  <c r="AC789" i="1"/>
  <c r="AB789" i="1"/>
  <c r="Z789" i="1"/>
  <c r="AB404" i="1"/>
  <c r="AC404" i="1"/>
  <c r="Z765" i="1"/>
  <c r="AC931" i="1"/>
  <c r="AB931" i="1"/>
  <c r="Q987" i="1"/>
  <c r="AB987" i="1" s="1"/>
  <c r="AB152" i="1"/>
  <c r="AC152" i="1"/>
  <c r="P205" i="1"/>
  <c r="Z235" i="1"/>
  <c r="AB235" i="1"/>
  <c r="AD235" i="1" s="1"/>
  <c r="AC280" i="1"/>
  <c r="Z280" i="1"/>
  <c r="Z315" i="1"/>
  <c r="AB315" i="1"/>
  <c r="Z339" i="1"/>
  <c r="AC339" i="1"/>
  <c r="AB339" i="1"/>
  <c r="Z399" i="1"/>
  <c r="R444" i="1"/>
  <c r="AC507" i="1"/>
  <c r="AB507" i="1"/>
  <c r="Z507" i="1"/>
  <c r="AB716" i="1"/>
  <c r="AC716" i="1"/>
  <c r="Z716" i="1"/>
  <c r="Z726" i="1"/>
  <c r="AC730" i="1"/>
  <c r="AD730" i="1" s="1"/>
  <c r="L755" i="1"/>
  <c r="AC831" i="1"/>
  <c r="AC844" i="1"/>
  <c r="AD844" i="1" s="1"/>
  <c r="Z844" i="1"/>
  <c r="AC868" i="1"/>
  <c r="AB868" i="1"/>
  <c r="Z868" i="1"/>
  <c r="X951" i="1"/>
  <c r="AC989" i="1"/>
  <c r="Z943" i="1"/>
  <c r="AC943" i="1"/>
  <c r="U206" i="1"/>
  <c r="Z139" i="1"/>
  <c r="AC139" i="1"/>
  <c r="AB139" i="1"/>
  <c r="Z281" i="1"/>
  <c r="AB281" i="1"/>
  <c r="Z367" i="1"/>
  <c r="AB367" i="1"/>
  <c r="Z372" i="1"/>
  <c r="AC372" i="1"/>
  <c r="AC168" i="1"/>
  <c r="Z168" i="1"/>
  <c r="Z236" i="1"/>
  <c r="AC236" i="1"/>
  <c r="AB236" i="1"/>
  <c r="Z335" i="1"/>
  <c r="AC335" i="1"/>
  <c r="AB335" i="1"/>
  <c r="AB378" i="1"/>
  <c r="AC378" i="1"/>
  <c r="AB416" i="1"/>
  <c r="AC416" i="1"/>
  <c r="Z458" i="1"/>
  <c r="AB655" i="1"/>
  <c r="Z812" i="1"/>
  <c r="AC812" i="1"/>
  <c r="Z841" i="1"/>
  <c r="AB845" i="1"/>
  <c r="AC845" i="1"/>
  <c r="Z845" i="1"/>
  <c r="Z859" i="1"/>
  <c r="AC859" i="1"/>
  <c r="AB859" i="1"/>
  <c r="AC944" i="1"/>
  <c r="AB944" i="1"/>
  <c r="AB949" i="1"/>
  <c r="Z949" i="1"/>
  <c r="AC84" i="1"/>
  <c r="AB84" i="1"/>
  <c r="Z84" i="1"/>
  <c r="Z89" i="1"/>
  <c r="AC89" i="1"/>
  <c r="AB89" i="1"/>
  <c r="W205" i="1"/>
  <c r="W206" i="1"/>
  <c r="AB175" i="1"/>
  <c r="AC175" i="1"/>
  <c r="M257" i="1"/>
  <c r="Z378" i="1"/>
  <c r="Z416" i="1"/>
  <c r="AB488" i="1"/>
  <c r="Z499" i="1"/>
  <c r="AC499" i="1"/>
  <c r="AB499" i="1"/>
  <c r="Z516" i="1"/>
  <c r="AC516" i="1"/>
  <c r="AB516" i="1"/>
  <c r="AC624" i="1"/>
  <c r="AB624" i="1"/>
  <c r="Z624" i="1"/>
  <c r="Z641" i="1"/>
  <c r="AC655" i="1"/>
  <c r="AB772" i="1"/>
  <c r="AC855" i="1"/>
  <c r="AB855" i="1"/>
  <c r="Z978" i="1"/>
  <c r="AC978" i="1"/>
  <c r="AB978" i="1"/>
  <c r="P1003" i="1"/>
  <c r="R323" i="1"/>
  <c r="AC797" i="1"/>
  <c r="AB797" i="1"/>
  <c r="Z797" i="1"/>
  <c r="AC817" i="1"/>
  <c r="AB817" i="1"/>
  <c r="AB603" i="1"/>
  <c r="AC603" i="1"/>
  <c r="Z603" i="1"/>
  <c r="AC670" i="1"/>
  <c r="Q672" i="1"/>
  <c r="AC672" i="1" s="1"/>
  <c r="AB670" i="1"/>
  <c r="Z817" i="1"/>
  <c r="AB922" i="1"/>
  <c r="AC922" i="1"/>
  <c r="Z922" i="1"/>
  <c r="Z54" i="1"/>
  <c r="AB54" i="1"/>
  <c r="Z74" i="1"/>
  <c r="AB74" i="1"/>
  <c r="Z94" i="1"/>
  <c r="AB94" i="1"/>
  <c r="AC120" i="1"/>
  <c r="Z120" i="1"/>
  <c r="K205" i="1"/>
  <c r="K206" i="1"/>
  <c r="Y444" i="1"/>
  <c r="AC458" i="1"/>
  <c r="AD458" i="1" s="1"/>
  <c r="AC488" i="1"/>
  <c r="V562" i="1"/>
  <c r="P639" i="1"/>
  <c r="Z718" i="1"/>
  <c r="AC772" i="1"/>
  <c r="AC783" i="1"/>
  <c r="AB783" i="1"/>
  <c r="AC841" i="1"/>
  <c r="AD841" i="1" s="1"/>
  <c r="Z855" i="1"/>
  <c r="Z896" i="1"/>
  <c r="AC896" i="1"/>
  <c r="AB896" i="1"/>
  <c r="AC914" i="1"/>
  <c r="AB914" i="1"/>
  <c r="Z996" i="1"/>
  <c r="Z26" i="1"/>
  <c r="AC26" i="1"/>
  <c r="AC126" i="1"/>
  <c r="AB126" i="1"/>
  <c r="AB155" i="1"/>
  <c r="AC155" i="1"/>
  <c r="AB192" i="1"/>
  <c r="AC192" i="1"/>
  <c r="AC221" i="1"/>
  <c r="Z221" i="1"/>
  <c r="O257" i="1"/>
  <c r="Z331" i="1"/>
  <c r="AC331" i="1"/>
  <c r="AB331" i="1"/>
  <c r="AA349" i="1"/>
  <c r="U389" i="1"/>
  <c r="AC423" i="1"/>
  <c r="Q425" i="1"/>
  <c r="AB465" i="1"/>
  <c r="AC465" i="1"/>
  <c r="Z475" i="1"/>
  <c r="AC475" i="1"/>
  <c r="AB475" i="1"/>
  <c r="AB530" i="1"/>
  <c r="AC530" i="1"/>
  <c r="Z530" i="1"/>
  <c r="W562" i="1"/>
  <c r="AC641" i="1"/>
  <c r="AD641" i="1" s="1"/>
  <c r="Z646" i="1"/>
  <c r="AC677" i="1"/>
  <c r="AB677" i="1"/>
  <c r="AC682" i="1"/>
  <c r="AB682" i="1"/>
  <c r="AC724" i="1"/>
  <c r="AB724" i="1"/>
  <c r="Z783" i="1"/>
  <c r="Z808" i="1"/>
  <c r="AB808" i="1"/>
  <c r="AD808" i="1" s="1"/>
  <c r="AC905" i="1"/>
  <c r="AB905" i="1"/>
  <c r="AC929" i="1"/>
  <c r="AB929" i="1"/>
  <c r="Z935" i="1"/>
  <c r="AC935" i="1"/>
  <c r="Z962" i="1"/>
  <c r="AC962" i="1"/>
  <c r="AB962" i="1"/>
  <c r="Z974" i="1"/>
  <c r="AB974" i="1"/>
  <c r="AC538" i="1"/>
  <c r="AB538" i="1"/>
  <c r="Z559" i="1"/>
  <c r="AB559" i="1"/>
  <c r="AB628" i="1"/>
  <c r="AC628" i="1"/>
  <c r="Q792" i="1"/>
  <c r="AC792" i="1" s="1"/>
  <c r="AB791" i="1"/>
  <c r="Z20" i="1"/>
  <c r="AC276" i="1"/>
  <c r="Z276" i="1"/>
  <c r="M511" i="1"/>
  <c r="Z538" i="1"/>
  <c r="AC54" i="1"/>
  <c r="Z44" i="1"/>
  <c r="AC44" i="1"/>
  <c r="AB44" i="1"/>
  <c r="AB120" i="1"/>
  <c r="Z126" i="1"/>
  <c r="Z155" i="1"/>
  <c r="Z227" i="1"/>
  <c r="AC227" i="1"/>
  <c r="AB227" i="1"/>
  <c r="Q256" i="1"/>
  <c r="AB256" i="1" s="1"/>
  <c r="Z248" i="1"/>
  <c r="Z397" i="1"/>
  <c r="AB397" i="1"/>
  <c r="AB642" i="1"/>
  <c r="AC642" i="1"/>
  <c r="S702" i="1"/>
  <c r="AC718" i="1"/>
  <c r="AD718" i="1" s="1"/>
  <c r="Z764" i="1"/>
  <c r="AC764" i="1"/>
  <c r="AB764" i="1"/>
  <c r="AC834" i="1"/>
  <c r="AB834" i="1"/>
  <c r="Z871" i="1"/>
  <c r="AC871" i="1"/>
  <c r="AB871" i="1"/>
  <c r="Q985" i="1"/>
  <c r="AC985" i="1" s="1"/>
  <c r="Y639" i="1"/>
  <c r="Y640" i="1"/>
  <c r="V445" i="1"/>
  <c r="AC86" i="1"/>
  <c r="Z86" i="1"/>
  <c r="AC199" i="1"/>
  <c r="Z199" i="1"/>
  <c r="AB221" i="1"/>
  <c r="Z327" i="1"/>
  <c r="AC327" i="1"/>
  <c r="AB327" i="1"/>
  <c r="Q422" i="1"/>
  <c r="AC422" i="1" s="1"/>
  <c r="AC439" i="1"/>
  <c r="AB439" i="1"/>
  <c r="AC476" i="1"/>
  <c r="AB476" i="1"/>
  <c r="AC526" i="1"/>
  <c r="AB526" i="1"/>
  <c r="Z691" i="1"/>
  <c r="AC691" i="1"/>
  <c r="AB691" i="1"/>
  <c r="AB734" i="1"/>
  <c r="AD734" i="1" s="1"/>
  <c r="Z734" i="1"/>
  <c r="AC779" i="1"/>
  <c r="AB779" i="1"/>
  <c r="Z834" i="1"/>
  <c r="Z847" i="1"/>
  <c r="AC133" i="1"/>
  <c r="L257" i="1"/>
  <c r="AC283" i="1"/>
  <c r="K563" i="1"/>
  <c r="K1003" i="1"/>
  <c r="Z36" i="1"/>
  <c r="Z178" i="1"/>
  <c r="N205" i="1"/>
  <c r="W323" i="1"/>
  <c r="Y512" i="1"/>
  <c r="Z623" i="1"/>
  <c r="Z631" i="1"/>
  <c r="Z776" i="1"/>
  <c r="N389" i="1"/>
  <c r="W755" i="1"/>
  <c r="K892" i="1"/>
  <c r="Y951" i="1"/>
  <c r="X102" i="1"/>
  <c r="AA131" i="1"/>
  <c r="Z179" i="1"/>
  <c r="Z209" i="1"/>
  <c r="P257" i="1"/>
  <c r="Z245" i="1"/>
  <c r="Z278" i="1"/>
  <c r="Z406" i="1"/>
  <c r="Z410" i="1"/>
  <c r="Z474" i="1"/>
  <c r="P562" i="1"/>
  <c r="Z565" i="1"/>
  <c r="Z583" i="1"/>
  <c r="P640" i="1"/>
  <c r="Z712" i="1"/>
  <c r="Z728" i="1"/>
  <c r="Z743" i="1"/>
  <c r="Z793" i="1"/>
  <c r="Z852" i="1"/>
  <c r="Y892" i="1"/>
  <c r="Z889" i="1"/>
  <c r="Z893" i="1"/>
  <c r="T205" i="1"/>
  <c r="Z233" i="1"/>
  <c r="AB261" i="1"/>
  <c r="Z282" i="1"/>
  <c r="Z316" i="1"/>
  <c r="Z447" i="1"/>
  <c r="Z520" i="1"/>
  <c r="Z543" i="1"/>
  <c r="Z557" i="1"/>
  <c r="X639" i="1"/>
  <c r="Z607" i="1"/>
  <c r="W703" i="1"/>
  <c r="Z679" i="1"/>
  <c r="N703" i="1"/>
  <c r="Z720" i="1"/>
  <c r="Z732" i="1"/>
  <c r="Z736" i="1"/>
  <c r="Z752" i="1"/>
  <c r="W830" i="1"/>
  <c r="Z815" i="1"/>
  <c r="Z875" i="1"/>
  <c r="Z900" i="1"/>
  <c r="AB907" i="1"/>
  <c r="Z910" i="1"/>
  <c r="N951" i="1"/>
  <c r="AB970" i="1"/>
  <c r="X1003" i="1"/>
  <c r="Z88" i="1"/>
  <c r="AB91" i="1"/>
  <c r="Z114" i="1"/>
  <c r="AB122" i="1"/>
  <c r="AD122" i="1" s="1"/>
  <c r="Z127" i="1"/>
  <c r="AA163" i="1"/>
  <c r="AB173" i="1"/>
  <c r="AC179" i="1"/>
  <c r="AD179" i="1" s="1"/>
  <c r="Z195" i="1"/>
  <c r="AC209" i="1"/>
  <c r="AD209" i="1" s="1"/>
  <c r="T257" i="1"/>
  <c r="AB254" i="1"/>
  <c r="AD254" i="1" s="1"/>
  <c r="AC261" i="1"/>
  <c r="Z305" i="1"/>
  <c r="AC320" i="1"/>
  <c r="AD320" i="1" s="1"/>
  <c r="Z356" i="1"/>
  <c r="Z384" i="1"/>
  <c r="Z398" i="1"/>
  <c r="AB406" i="1"/>
  <c r="AD406" i="1" s="1"/>
  <c r="AC410" i="1"/>
  <c r="AD410" i="1" s="1"/>
  <c r="Z438" i="1"/>
  <c r="AB474" i="1"/>
  <c r="AD474" i="1" s="1"/>
  <c r="Y511" i="1"/>
  <c r="S562" i="1"/>
  <c r="K562" i="1"/>
  <c r="AB583" i="1"/>
  <c r="AD583" i="1" s="1"/>
  <c r="Z588" i="1"/>
  <c r="AA599" i="1"/>
  <c r="K702" i="1"/>
  <c r="Z675" i="1"/>
  <c r="Z683" i="1"/>
  <c r="AC699" i="1"/>
  <c r="Z704" i="1"/>
  <c r="AB712" i="1"/>
  <c r="AD712" i="1" s="1"/>
  <c r="AC728" i="1"/>
  <c r="AD728" i="1" s="1"/>
  <c r="N755" i="1"/>
  <c r="AC743" i="1"/>
  <c r="AD743" i="1" s="1"/>
  <c r="Z766" i="1"/>
  <c r="Z782" i="1"/>
  <c r="AB793" i="1"/>
  <c r="AD793" i="1" s="1"/>
  <c r="AB839" i="1"/>
  <c r="AD839" i="1" s="1"/>
  <c r="AB852" i="1"/>
  <c r="AD852" i="1" s="1"/>
  <c r="Z872" i="1"/>
  <c r="Z886" i="1"/>
  <c r="AB893" i="1"/>
  <c r="AD893" i="1" s="1"/>
  <c r="AC907" i="1"/>
  <c r="AC918" i="1"/>
  <c r="AD918" i="1" s="1"/>
  <c r="AB936" i="1"/>
  <c r="AD936" i="1" s="1"/>
  <c r="AA947" i="1"/>
  <c r="AC970" i="1"/>
  <c r="AB982" i="1"/>
  <c r="Q181" i="1"/>
  <c r="AB181" i="1" s="1"/>
  <c r="V205" i="1"/>
  <c r="S389" i="1"/>
  <c r="AB375" i="1"/>
  <c r="AB379" i="1"/>
  <c r="AB424" i="1"/>
  <c r="AC447" i="1"/>
  <c r="AD447" i="1" s="1"/>
  <c r="AB520" i="1"/>
  <c r="AD520" i="1" s="1"/>
  <c r="T562" i="1"/>
  <c r="AB543" i="1"/>
  <c r="AD543" i="1" s="1"/>
  <c r="O563" i="1"/>
  <c r="AC557" i="1"/>
  <c r="AD557" i="1" s="1"/>
  <c r="L562" i="1"/>
  <c r="AB607" i="1"/>
  <c r="AD607" i="1" s="1"/>
  <c r="AC653" i="1"/>
  <c r="AD653" i="1" s="1"/>
  <c r="L702" i="1"/>
  <c r="Y703" i="1"/>
  <c r="AB679" i="1"/>
  <c r="AD679" i="1" s="1"/>
  <c r="AA701" i="1"/>
  <c r="AB736" i="1"/>
  <c r="AD736" i="1" s="1"/>
  <c r="AC752" i="1"/>
  <c r="AC778" i="1"/>
  <c r="AD778" i="1" s="1"/>
  <c r="AB875" i="1"/>
  <c r="AD875" i="1" s="1"/>
  <c r="O892" i="1"/>
  <c r="AB900" i="1"/>
  <c r="AD900" i="1" s="1"/>
  <c r="AB904" i="1"/>
  <c r="S951" i="1"/>
  <c r="T1003" i="1"/>
  <c r="AB995" i="1"/>
  <c r="Z999" i="1"/>
  <c r="O103" i="1"/>
  <c r="AB114" i="1"/>
  <c r="AD114" i="1" s="1"/>
  <c r="Z159" i="1"/>
  <c r="Z177" i="1"/>
  <c r="AA238" i="1"/>
  <c r="Z251" i="1"/>
  <c r="Q284" i="1"/>
  <c r="AB284" i="1" s="1"/>
  <c r="S323" i="1"/>
  <c r="Z287" i="1"/>
  <c r="M323" i="1"/>
  <c r="Q300" i="1"/>
  <c r="AC300" i="1" s="1"/>
  <c r="Z313" i="1"/>
  <c r="T389" i="1"/>
  <c r="AB356" i="1"/>
  <c r="AD356" i="1" s="1"/>
  <c r="AC379" i="1"/>
  <c r="AB398" i="1"/>
  <c r="AD398" i="1" s="1"/>
  <c r="AC424" i="1"/>
  <c r="Z467" i="1"/>
  <c r="Z524" i="1"/>
  <c r="Z553" i="1"/>
  <c r="N640" i="1"/>
  <c r="AA672" i="1"/>
  <c r="AC683" i="1"/>
  <c r="AD683" i="1" s="1"/>
  <c r="Z700" i="1"/>
  <c r="Z701" i="1" s="1"/>
  <c r="AB704" i="1"/>
  <c r="AD704" i="1" s="1"/>
  <c r="Z758" i="1"/>
  <c r="AC766" i="1"/>
  <c r="AD766" i="1" s="1"/>
  <c r="Z775" i="1"/>
  <c r="AC782" i="1"/>
  <c r="AD782" i="1" s="1"/>
  <c r="Z853" i="1"/>
  <c r="P892" i="1"/>
  <c r="Z869" i="1"/>
  <c r="AC886" i="1"/>
  <c r="AD886" i="1" s="1"/>
  <c r="AC904" i="1"/>
  <c r="Z908" i="1"/>
  <c r="W951" i="1"/>
  <c r="Z988" i="1"/>
  <c r="AC995" i="1"/>
  <c r="AC286" i="1"/>
  <c r="AB286" i="1"/>
  <c r="Z286" i="1"/>
  <c r="AC295" i="1"/>
  <c r="AB295" i="1"/>
  <c r="AB613" i="1"/>
  <c r="Z613" i="1"/>
  <c r="AC613" i="1"/>
  <c r="AC288" i="1"/>
  <c r="AB288" i="1"/>
  <c r="AB22" i="1"/>
  <c r="AC22" i="1"/>
  <c r="AC234" i="1"/>
  <c r="AB234" i="1"/>
  <c r="Z246" i="1"/>
  <c r="AB249" i="1"/>
  <c r="AC268" i="1"/>
  <c r="Z268" i="1"/>
  <c r="Z288" i="1"/>
  <c r="Z485" i="1"/>
  <c r="AC485" i="1"/>
  <c r="AB485" i="1"/>
  <c r="AB582" i="1"/>
  <c r="AC582" i="1"/>
  <c r="AC586" i="1"/>
  <c r="Z586" i="1"/>
  <c r="AB586" i="1"/>
  <c r="AA674" i="1"/>
  <c r="Z913" i="1"/>
  <c r="AB913" i="1"/>
  <c r="AC913" i="1"/>
  <c r="AC421" i="1"/>
  <c r="Z421" i="1"/>
  <c r="AB421" i="1"/>
  <c r="AB196" i="1"/>
  <c r="AC196" i="1"/>
  <c r="Z555" i="1"/>
  <c r="AC555" i="1"/>
  <c r="AB555" i="1"/>
  <c r="AB916" i="1"/>
  <c r="AC916" i="1"/>
  <c r="Z916" i="1"/>
  <c r="Z22" i="1"/>
  <c r="AB37" i="1"/>
  <c r="AC37" i="1"/>
  <c r="AC106" i="1"/>
  <c r="AB106" i="1"/>
  <c r="AC169" i="1"/>
  <c r="AB169" i="1"/>
  <c r="AB273" i="1"/>
  <c r="AD273" i="1" s="1"/>
  <c r="Z273" i="1"/>
  <c r="Z119" i="1"/>
  <c r="AB119" i="1"/>
  <c r="AC119" i="1"/>
  <c r="AB294" i="1"/>
  <c r="Z294" i="1"/>
  <c r="AB109" i="1"/>
  <c r="AC109" i="1"/>
  <c r="Z161" i="1"/>
  <c r="AC161" i="1"/>
  <c r="AB161" i="1"/>
  <c r="AB428" i="1"/>
  <c r="Z428" i="1"/>
  <c r="AC428" i="1"/>
  <c r="AC710" i="1"/>
  <c r="AB710" i="1"/>
  <c r="AA65" i="1"/>
  <c r="Z106" i="1"/>
  <c r="AC246" i="1"/>
  <c r="AD246" i="1" s="1"/>
  <c r="AC486" i="1"/>
  <c r="AB486" i="1"/>
  <c r="Z611" i="1"/>
  <c r="AB611" i="1"/>
  <c r="AC611" i="1"/>
  <c r="Z692" i="1"/>
  <c r="AC692" i="1"/>
  <c r="AB692" i="1"/>
  <c r="AC193" i="1"/>
  <c r="Z193" i="1"/>
  <c r="AB448" i="1"/>
  <c r="Z448" i="1"/>
  <c r="AB534" i="1"/>
  <c r="AC534" i="1"/>
  <c r="Z534" i="1"/>
  <c r="AB56" i="1"/>
  <c r="Z56" i="1"/>
  <c r="Z59" i="1" s="1"/>
  <c r="AC56" i="1"/>
  <c r="AB457" i="1"/>
  <c r="AC457" i="1"/>
  <c r="AB903" i="1"/>
  <c r="AC903" i="1"/>
  <c r="Z903" i="1"/>
  <c r="AB87" i="1"/>
  <c r="AC87" i="1"/>
  <c r="AB154" i="1"/>
  <c r="AC154" i="1"/>
  <c r="Z154" i="1"/>
  <c r="Z176" i="1"/>
  <c r="AC176" i="1"/>
  <c r="AB176" i="1"/>
  <c r="AA190" i="1"/>
  <c r="AB193" i="1"/>
  <c r="AC203" i="1"/>
  <c r="AC294" i="1"/>
  <c r="AC307" i="1"/>
  <c r="AB307" i="1"/>
  <c r="Z412" i="1"/>
  <c r="AB412" i="1"/>
  <c r="AC412" i="1"/>
  <c r="AC435" i="1"/>
  <c r="Z435" i="1"/>
  <c r="AB435" i="1"/>
  <c r="AC448" i="1"/>
  <c r="AB548" i="1"/>
  <c r="Z548" i="1"/>
  <c r="AB194" i="1"/>
  <c r="AC194" i="1"/>
  <c r="AB29" i="1"/>
  <c r="AC29" i="1"/>
  <c r="AC24" i="1"/>
  <c r="AD24" i="1" s="1"/>
  <c r="Z29" i="1"/>
  <c r="AC108" i="1"/>
  <c r="AB108" i="1"/>
  <c r="AC112" i="1"/>
  <c r="AB112" i="1"/>
  <c r="AC145" i="1"/>
  <c r="AD145" i="1" s="1"/>
  <c r="AB259" i="1"/>
  <c r="AD259" i="1" s="1"/>
  <c r="Z259" i="1"/>
  <c r="AC263" i="1"/>
  <c r="AB263" i="1"/>
  <c r="Z263" i="1"/>
  <c r="AC271" i="1"/>
  <c r="AB271" i="1"/>
  <c r="AC319" i="1"/>
  <c r="AB319" i="1"/>
  <c r="Z319" i="1"/>
  <c r="Z431" i="1"/>
  <c r="AC431" i="1"/>
  <c r="AB431" i="1"/>
  <c r="AB601" i="1"/>
  <c r="AC601" i="1"/>
  <c r="AA627" i="1"/>
  <c r="AB635" i="1"/>
  <c r="AC635" i="1"/>
  <c r="Z635" i="1"/>
  <c r="AC69" i="1"/>
  <c r="Z69" i="1"/>
  <c r="AB69" i="1"/>
  <c r="AC761" i="1"/>
  <c r="AB761" i="1"/>
  <c r="Z849" i="1"/>
  <c r="AC849" i="1"/>
  <c r="AB849" i="1"/>
  <c r="AC232" i="1"/>
  <c r="Z232" i="1"/>
  <c r="AB232" i="1"/>
  <c r="AB25" i="1"/>
  <c r="AC25" i="1"/>
  <c r="AB61" i="1"/>
  <c r="AB138" i="1"/>
  <c r="AC138" i="1"/>
  <c r="AB180" i="1"/>
  <c r="AC185" i="1"/>
  <c r="AB185" i="1"/>
  <c r="AC223" i="1"/>
  <c r="AB223" i="1"/>
  <c r="Z509" i="1"/>
  <c r="AB509" i="1"/>
  <c r="AC509" i="1"/>
  <c r="AB596" i="1"/>
  <c r="AC596" i="1"/>
  <c r="AB64" i="1"/>
  <c r="AC64" i="1"/>
  <c r="Z244" i="1"/>
  <c r="AB244" i="1"/>
  <c r="AC244" i="1"/>
  <c r="Z396" i="1"/>
  <c r="AC396" i="1"/>
  <c r="AB396" i="1"/>
  <c r="Z53" i="1"/>
  <c r="AC53" i="1"/>
  <c r="AB53" i="1"/>
  <c r="AC125" i="1"/>
  <c r="AB125" i="1"/>
  <c r="AC166" i="1"/>
  <c r="AC252" i="1"/>
  <c r="AB252" i="1"/>
  <c r="Z344" i="1"/>
  <c r="AC344" i="1"/>
  <c r="AB344" i="1"/>
  <c r="AB536" i="1"/>
  <c r="Z536" i="1"/>
  <c r="AC536" i="1"/>
  <c r="AB50" i="1"/>
  <c r="AC50" i="1"/>
  <c r="Z50" i="1"/>
  <c r="AC61" i="1"/>
  <c r="AC96" i="1"/>
  <c r="Z96" i="1"/>
  <c r="AB96" i="1"/>
  <c r="AC180" i="1"/>
  <c r="Z223" i="1"/>
  <c r="AC360" i="1"/>
  <c r="AB360" i="1"/>
  <c r="AB401" i="1"/>
  <c r="Z401" i="1"/>
  <c r="AC401" i="1"/>
  <c r="AC473" i="1"/>
  <c r="AB473" i="1"/>
  <c r="Z636" i="1"/>
  <c r="AB636" i="1"/>
  <c r="AC636" i="1"/>
  <c r="Z440" i="1"/>
  <c r="AB440" i="1"/>
  <c r="Q674" i="1"/>
  <c r="AB674" i="1" s="1"/>
  <c r="AB673" i="1"/>
  <c r="Z877" i="1"/>
  <c r="AC877" i="1"/>
  <c r="AB877" i="1"/>
  <c r="Z954" i="1"/>
  <c r="AB954" i="1"/>
  <c r="AC954" i="1"/>
  <c r="AB16" i="1"/>
  <c r="AD16" i="1" s="1"/>
  <c r="AB36" i="1"/>
  <c r="AD36" i="1" s="1"/>
  <c r="AC74" i="1"/>
  <c r="AB80" i="1"/>
  <c r="AD80" i="1" s="1"/>
  <c r="AB86" i="1"/>
  <c r="AC91" i="1"/>
  <c r="AC94" i="1"/>
  <c r="AB105" i="1"/>
  <c r="AD105" i="1" s="1"/>
  <c r="AC148" i="1"/>
  <c r="AD148" i="1" s="1"/>
  <c r="AB168" i="1"/>
  <c r="AB199" i="1"/>
  <c r="AC222" i="1"/>
  <c r="AB233" i="1"/>
  <c r="AD233" i="1" s="1"/>
  <c r="AB251" i="1"/>
  <c r="AD251" i="1" s="1"/>
  <c r="AA256" i="1"/>
  <c r="AB267" i="1"/>
  <c r="AD267" i="1" s="1"/>
  <c r="Z270" i="1"/>
  <c r="AC281" i="1"/>
  <c r="AA284" i="1"/>
  <c r="AC287" i="1"/>
  <c r="AD287" i="1" s="1"/>
  <c r="AC303" i="1"/>
  <c r="Z306" i="1"/>
  <c r="AB309" i="1"/>
  <c r="AD309" i="1" s="1"/>
  <c r="AC315" i="1"/>
  <c r="AB338" i="1"/>
  <c r="AC367" i="1"/>
  <c r="AC371" i="1"/>
  <c r="AC375" i="1"/>
  <c r="Z387" i="1"/>
  <c r="AC394" i="1"/>
  <c r="AC397" i="1"/>
  <c r="Z404" i="1"/>
  <c r="AB423" i="1"/>
  <c r="Z423" i="1"/>
  <c r="Z425" i="1" s="1"/>
  <c r="Z434" i="1"/>
  <c r="Z452" i="1"/>
  <c r="Z468" i="1"/>
  <c r="Z514" i="1"/>
  <c r="AB514" i="1"/>
  <c r="AD514" i="1" s="1"/>
  <c r="Z653" i="1"/>
  <c r="Z666" i="1"/>
  <c r="AB666" i="1"/>
  <c r="AD666" i="1" s="1"/>
  <c r="Q930" i="1"/>
  <c r="AC930" i="1" s="1"/>
  <c r="AB927" i="1"/>
  <c r="AD927" i="1" s="1"/>
  <c r="AC478" i="1"/>
  <c r="AB478" i="1"/>
  <c r="Z590" i="1"/>
  <c r="AB590" i="1"/>
  <c r="AB619" i="1"/>
  <c r="Z619" i="1"/>
  <c r="AB895" i="1"/>
  <c r="AC895" i="1"/>
  <c r="Z122" i="1"/>
  <c r="Z164" i="1"/>
  <c r="Z262" i="1"/>
  <c r="AC318" i="1"/>
  <c r="AD318" i="1" s="1"/>
  <c r="Z328" i="1"/>
  <c r="AB347" i="1"/>
  <c r="AC440" i="1"/>
  <c r="AB564" i="1"/>
  <c r="AC573" i="1"/>
  <c r="AB573" i="1"/>
  <c r="AC590" i="1"/>
  <c r="Z595" i="1"/>
  <c r="AC595" i="1"/>
  <c r="AB595" i="1"/>
  <c r="AC619" i="1"/>
  <c r="Z861" i="1"/>
  <c r="AC861" i="1"/>
  <c r="AB861" i="1"/>
  <c r="AB878" i="1"/>
  <c r="AC878" i="1"/>
  <c r="AB902" i="1"/>
  <c r="AC902" i="1"/>
  <c r="Z919" i="1"/>
  <c r="AC919" i="1"/>
  <c r="AB919" i="1"/>
  <c r="Z927" i="1"/>
  <c r="Z964" i="1"/>
  <c r="AC964" i="1"/>
  <c r="AB964" i="1"/>
  <c r="Z158" i="1"/>
  <c r="Z167" i="1"/>
  <c r="Z198" i="1"/>
  <c r="Z201" i="1"/>
  <c r="Z250" i="1"/>
  <c r="Z260" i="1"/>
  <c r="Z274" i="1"/>
  <c r="Z277" i="1"/>
  <c r="Z302" i="1"/>
  <c r="Z385" i="1"/>
  <c r="Z442" i="1"/>
  <c r="Z443" i="1" s="1"/>
  <c r="AA443" i="1"/>
  <c r="AC579" i="1"/>
  <c r="AB579" i="1"/>
  <c r="Z592" i="1"/>
  <c r="AB645" i="1"/>
  <c r="AC645" i="1"/>
  <c r="AB671" i="1"/>
  <c r="AD671" i="1" s="1"/>
  <c r="Z671" i="1"/>
  <c r="Z689" i="1"/>
  <c r="Z722" i="1"/>
  <c r="AC813" i="1"/>
  <c r="Z813" i="1"/>
  <c r="AB813" i="1"/>
  <c r="AC587" i="1"/>
  <c r="AB587" i="1"/>
  <c r="Z76" i="1"/>
  <c r="Z82" i="1"/>
  <c r="Z123" i="1"/>
  <c r="AC150" i="1"/>
  <c r="AD150" i="1" s="1"/>
  <c r="AB329" i="1"/>
  <c r="AB609" i="1"/>
  <c r="AC621" i="1"/>
  <c r="Z621" i="1"/>
  <c r="AB621" i="1"/>
  <c r="AC633" i="1"/>
  <c r="Z633" i="1"/>
  <c r="AB633" i="1"/>
  <c r="AB651" i="1"/>
  <c r="AC651" i="1"/>
  <c r="Z668" i="1"/>
  <c r="AB753" i="1"/>
  <c r="AC753" i="1"/>
  <c r="AC770" i="1"/>
  <c r="Z770" i="1"/>
  <c r="AC785" i="1"/>
  <c r="Z785" i="1"/>
  <c r="AB785" i="1"/>
  <c r="AC801" i="1"/>
  <c r="Z801" i="1"/>
  <c r="Z863" i="1"/>
  <c r="AC887" i="1"/>
  <c r="AB887" i="1"/>
  <c r="AB503" i="1"/>
  <c r="AC503" i="1"/>
  <c r="Z62" i="1"/>
  <c r="Z116" i="1"/>
  <c r="Z35" i="1"/>
  <c r="AC62" i="1"/>
  <c r="AD62" i="1" s="1"/>
  <c r="AB66" i="1"/>
  <c r="AD66" i="1" s="1"/>
  <c r="AB90" i="1"/>
  <c r="AD90" i="1" s="1"/>
  <c r="AB116" i="1"/>
  <c r="AD116" i="1" s="1"/>
  <c r="AB137" i="1"/>
  <c r="AC158" i="1"/>
  <c r="AD158" i="1" s="1"/>
  <c r="AB167" i="1"/>
  <c r="AD167" i="1" s="1"/>
  <c r="AC198" i="1"/>
  <c r="AD198" i="1" s="1"/>
  <c r="AC201" i="1"/>
  <c r="AD201" i="1" s="1"/>
  <c r="AB250" i="1"/>
  <c r="AD250" i="1" s="1"/>
  <c r="AB277" i="1"/>
  <c r="AD277" i="1" s="1"/>
  <c r="AC302" i="1"/>
  <c r="AD302" i="1" s="1"/>
  <c r="AC329" i="1"/>
  <c r="AC385" i="1"/>
  <c r="AD385" i="1" s="1"/>
  <c r="AC484" i="1"/>
  <c r="AB484" i="1"/>
  <c r="AC592" i="1"/>
  <c r="AD592" i="1" s="1"/>
  <c r="AC609" i="1"/>
  <c r="AC629" i="1"/>
  <c r="AB629" i="1"/>
  <c r="AC689" i="1"/>
  <c r="AD689" i="1" s="1"/>
  <c r="AC722" i="1"/>
  <c r="AD722" i="1" s="1"/>
  <c r="Z753" i="1"/>
  <c r="Z818" i="1"/>
  <c r="AC818" i="1"/>
  <c r="AB818" i="1"/>
  <c r="AC848" i="1"/>
  <c r="AD848" i="1" s="1"/>
  <c r="Z848" i="1"/>
  <c r="AB870" i="1"/>
  <c r="AC870" i="1"/>
  <c r="Z887" i="1"/>
  <c r="Z957" i="1"/>
  <c r="Z991" i="1"/>
  <c r="AC991" i="1"/>
  <c r="AB991" i="1"/>
  <c r="Q443" i="1"/>
  <c r="AC443" i="1" s="1"/>
  <c r="AC442" i="1"/>
  <c r="AD442" i="1" s="1"/>
  <c r="AB714" i="1"/>
  <c r="AC714" i="1"/>
  <c r="Z90" i="1"/>
  <c r="AC15" i="1"/>
  <c r="AD15" i="1" s="1"/>
  <c r="Z23" i="1"/>
  <c r="AC38" i="1"/>
  <c r="AB76" i="1"/>
  <c r="AD76" i="1" s="1"/>
  <c r="AB82" i="1"/>
  <c r="AD82" i="1" s="1"/>
  <c r="Z100" i="1"/>
  <c r="Z101" i="1" s="1"/>
  <c r="Z110" i="1"/>
  <c r="AB123" i="1"/>
  <c r="AD123" i="1" s="1"/>
  <c r="AC137" i="1"/>
  <c r="Z144" i="1"/>
  <c r="Z192" i="1"/>
  <c r="AB218" i="1"/>
  <c r="Z258" i="1"/>
  <c r="Z272" i="1"/>
  <c r="AB296" i="1"/>
  <c r="AB357" i="1"/>
  <c r="AD357" i="1" s="1"/>
  <c r="Z436" i="1"/>
  <c r="Z439" i="1"/>
  <c r="Z484" i="1"/>
  <c r="AB580" i="1"/>
  <c r="AD580" i="1" s="1"/>
  <c r="Z580" i="1"/>
  <c r="AB634" i="1"/>
  <c r="AC634" i="1"/>
  <c r="Z642" i="1"/>
  <c r="Z690" i="1"/>
  <c r="AC690" i="1"/>
  <c r="AB770" i="1"/>
  <c r="AB801" i="1"/>
  <c r="Z870" i="1"/>
  <c r="AB911" i="1"/>
  <c r="AC911" i="1"/>
  <c r="AB921" i="1"/>
  <c r="Z925" i="1"/>
  <c r="AC925" i="1"/>
  <c r="AB925" i="1"/>
  <c r="Z972" i="1"/>
  <c r="AB972" i="1"/>
  <c r="AD972" i="1" s="1"/>
  <c r="AC928" i="1"/>
  <c r="Z928" i="1"/>
  <c r="AB928" i="1"/>
  <c r="AC965" i="1"/>
  <c r="Z965" i="1"/>
  <c r="AB965" i="1"/>
  <c r="AC990" i="1"/>
  <c r="AD990" i="1" s="1"/>
  <c r="Z990" i="1"/>
  <c r="AB26" i="1"/>
  <c r="Z60" i="1"/>
  <c r="AC195" i="1"/>
  <c r="AD195" i="1" s="1"/>
  <c r="Z202" i="1"/>
  <c r="AC218" i="1"/>
  <c r="AB229" i="1"/>
  <c r="AC245" i="1"/>
  <c r="AD245" i="1" s="1"/>
  <c r="AB248" i="1"/>
  <c r="AD248" i="1" s="1"/>
  <c r="AC289" i="1"/>
  <c r="AD289" i="1" s="1"/>
  <c r="AC296" i="1"/>
  <c r="Z330" i="1"/>
  <c r="AB354" i="1"/>
  <c r="AB454" i="1"/>
  <c r="Z471" i="1"/>
  <c r="AB576" i="1"/>
  <c r="AC576" i="1"/>
  <c r="AB652" i="1"/>
  <c r="AC652" i="1"/>
  <c r="AB659" i="1"/>
  <c r="AB699" i="1"/>
  <c r="Z708" i="1"/>
  <c r="AB708" i="1"/>
  <c r="AD708" i="1" s="1"/>
  <c r="Z798" i="1"/>
  <c r="AC798" i="1"/>
  <c r="AB798" i="1"/>
  <c r="Z802" i="1"/>
  <c r="AC802" i="1"/>
  <c r="AC819" i="1"/>
  <c r="AB819" i="1"/>
  <c r="AB884" i="1"/>
  <c r="AC884" i="1"/>
  <c r="Z911" i="1"/>
  <c r="AC921" i="1"/>
  <c r="AA618" i="1"/>
  <c r="AA698" i="1"/>
  <c r="AB574" i="1"/>
  <c r="AD574" i="1" s="1"/>
  <c r="AB594" i="1"/>
  <c r="AB800" i="1"/>
  <c r="Z807" i="1"/>
  <c r="Z825" i="1"/>
  <c r="Z936" i="1"/>
  <c r="Z944" i="1"/>
  <c r="AB541" i="1"/>
  <c r="AD541" i="1" s="1"/>
  <c r="AC594" i="1"/>
  <c r="Z622" i="1"/>
  <c r="Z677" i="1"/>
  <c r="Z706" i="1"/>
  <c r="AC810" i="1"/>
  <c r="Z839" i="1"/>
  <c r="AB912" i="1"/>
  <c r="AD912" i="1" s="1"/>
  <c r="Z929" i="1"/>
  <c r="Z948" i="1"/>
  <c r="AB966" i="1"/>
  <c r="AA561" i="1"/>
  <c r="AB575" i="1"/>
  <c r="AD575" i="1" s="1"/>
  <c r="AC578" i="1"/>
  <c r="AB752" i="1"/>
  <c r="AB815" i="1"/>
  <c r="AD815" i="1" s="1"/>
  <c r="AC910" i="1"/>
  <c r="AD910" i="1" s="1"/>
  <c r="AC956" i="1"/>
  <c r="AB528" i="1"/>
  <c r="AD528" i="1" s="1"/>
  <c r="AB540" i="1"/>
  <c r="AD540" i="1" s="1"/>
  <c r="AA545" i="1"/>
  <c r="AB551" i="1"/>
  <c r="AB565" i="1"/>
  <c r="AD565" i="1" s="1"/>
  <c r="AB623" i="1"/>
  <c r="AD623" i="1" s="1"/>
  <c r="AB626" i="1"/>
  <c r="AD626" i="1" s="1"/>
  <c r="AB646" i="1"/>
  <c r="AD646" i="1" s="1"/>
  <c r="AB675" i="1"/>
  <c r="AD675" i="1" s="1"/>
  <c r="AC678" i="1"/>
  <c r="AD678" i="1" s="1"/>
  <c r="AB681" i="1"/>
  <c r="AD681" i="1" s="1"/>
  <c r="AB700" i="1"/>
  <c r="AD700" i="1" s="1"/>
  <c r="AB720" i="1"/>
  <c r="AD720" i="1" s="1"/>
  <c r="AB726" i="1"/>
  <c r="AD726" i="1" s="1"/>
  <c r="AB732" i="1"/>
  <c r="AD732" i="1" s="1"/>
  <c r="AC746" i="1"/>
  <c r="AA792" i="1"/>
  <c r="AB889" i="1"/>
  <c r="AD889" i="1" s="1"/>
  <c r="AB938" i="1"/>
  <c r="AD938" i="1" s="1"/>
  <c r="AB946" i="1"/>
  <c r="AD946" i="1" s="1"/>
  <c r="AB996" i="1"/>
  <c r="AD996" i="1" s="1"/>
  <c r="AB999" i="1"/>
  <c r="AD999" i="1" s="1"/>
  <c r="AB31" i="1"/>
  <c r="AC31" i="1"/>
  <c r="Z31" i="1"/>
  <c r="R103" i="1"/>
  <c r="R102" i="1"/>
  <c r="AB51" i="1"/>
  <c r="AB115" i="1"/>
  <c r="AC115" i="1"/>
  <c r="AC118" i="1"/>
  <c r="AB118" i="1"/>
  <c r="Z118" i="1"/>
  <c r="Y206" i="1"/>
  <c r="Y205" i="1"/>
  <c r="U205" i="1"/>
  <c r="Z212" i="1"/>
  <c r="AB212" i="1"/>
  <c r="S257" i="1"/>
  <c r="AC342" i="1"/>
  <c r="AB342" i="1"/>
  <c r="N445" i="1"/>
  <c r="X512" i="1"/>
  <c r="V640" i="1"/>
  <c r="V639" i="1"/>
  <c r="Z182" i="1"/>
  <c r="AC182" i="1"/>
  <c r="AB182" i="1"/>
  <c r="AC351" i="1"/>
  <c r="AB351" i="1"/>
  <c r="Z351" i="1"/>
  <c r="K103" i="1"/>
  <c r="K102" i="1"/>
  <c r="Z70" i="1"/>
  <c r="AC70" i="1"/>
  <c r="AB70" i="1"/>
  <c r="AC95" i="1"/>
  <c r="AB95" i="1"/>
  <c r="Z214" i="1"/>
  <c r="AC214" i="1"/>
  <c r="AB214" i="1"/>
  <c r="AB373" i="1"/>
  <c r="AC373" i="1"/>
  <c r="Z373" i="1"/>
  <c r="Q417" i="1"/>
  <c r="AC392" i="1"/>
  <c r="AB407" i="1"/>
  <c r="AC407" i="1"/>
  <c r="Z407" i="1"/>
  <c r="AA422" i="1"/>
  <c r="L445" i="1"/>
  <c r="AB27" i="1"/>
  <c r="Z27" i="1"/>
  <c r="AB73" i="1"/>
  <c r="Z73" i="1"/>
  <c r="Z85" i="1"/>
  <c r="Z95" i="1"/>
  <c r="Z151" i="1"/>
  <c r="AC292" i="1"/>
  <c r="Q297" i="1"/>
  <c r="AC297" i="1" s="1"/>
  <c r="AB292" i="1"/>
  <c r="Z292" i="1"/>
  <c r="Z392" i="1"/>
  <c r="M444" i="1"/>
  <c r="M445" i="1"/>
  <c r="AC429" i="1"/>
  <c r="AB429" i="1"/>
  <c r="AC506" i="1"/>
  <c r="AB506" i="1"/>
  <c r="Z506" i="1"/>
  <c r="AC30" i="1"/>
  <c r="AB30" i="1"/>
  <c r="Z47" i="1"/>
  <c r="AC47" i="1"/>
  <c r="AB47" i="1"/>
  <c r="N102" i="1"/>
  <c r="Q163" i="1"/>
  <c r="AC163" i="1" s="1"/>
  <c r="AC187" i="1"/>
  <c r="AB187" i="1"/>
  <c r="Z187" i="1"/>
  <c r="AB210" i="1"/>
  <c r="N257" i="1"/>
  <c r="AB231" i="1"/>
  <c r="Z231" i="1"/>
  <c r="Z333" i="1"/>
  <c r="AC333" i="1"/>
  <c r="AB333" i="1"/>
  <c r="AB340" i="1"/>
  <c r="AC340" i="1"/>
  <c r="Z340" i="1"/>
  <c r="Z348" i="1"/>
  <c r="AB355" i="1"/>
  <c r="AC355" i="1"/>
  <c r="Z355" i="1"/>
  <c r="Z380" i="1"/>
  <c r="AC380" i="1"/>
  <c r="AB380" i="1"/>
  <c r="Z429" i="1"/>
  <c r="AC531" i="1"/>
  <c r="AB531" i="1"/>
  <c r="Z531" i="1"/>
  <c r="AB19" i="1"/>
  <c r="AC19" i="1"/>
  <c r="AC27" i="1"/>
  <c r="Z30" i="1"/>
  <c r="AC33" i="1"/>
  <c r="AD33" i="1" s="1"/>
  <c r="AB63" i="1"/>
  <c r="AB71" i="1"/>
  <c r="Z71" i="1"/>
  <c r="AC73" i="1"/>
  <c r="AB83" i="1"/>
  <c r="Z83" i="1"/>
  <c r="AB85" i="1"/>
  <c r="AD85" i="1" s="1"/>
  <c r="AB93" i="1"/>
  <c r="Z93" i="1"/>
  <c r="Z111" i="1"/>
  <c r="AB111" i="1"/>
  <c r="AC151" i="1"/>
  <c r="AD151" i="1" s="1"/>
  <c r="AC197" i="1"/>
  <c r="AB197" i="1"/>
  <c r="AC210" i="1"/>
  <c r="AC215" i="1"/>
  <c r="AB215" i="1"/>
  <c r="Z215" i="1"/>
  <c r="Z224" i="1"/>
  <c r="AC224" i="1"/>
  <c r="AB224" i="1"/>
  <c r="Q247" i="1"/>
  <c r="AC247" i="1" s="1"/>
  <c r="Z242" i="1"/>
  <c r="AC293" i="1"/>
  <c r="AB293" i="1"/>
  <c r="Z293" i="1"/>
  <c r="AC299" i="1"/>
  <c r="AB299" i="1"/>
  <c r="AA364" i="1"/>
  <c r="Z374" i="1"/>
  <c r="AC374" i="1"/>
  <c r="AB374" i="1"/>
  <c r="AC395" i="1"/>
  <c r="AD395" i="1" s="1"/>
  <c r="Z408" i="1"/>
  <c r="K444" i="1"/>
  <c r="K445" i="1"/>
  <c r="X445" i="1"/>
  <c r="X444" i="1"/>
  <c r="Q432" i="1"/>
  <c r="Z426" i="1"/>
  <c r="AC426" i="1"/>
  <c r="Y562" i="1"/>
  <c r="Y563" i="1"/>
  <c r="AA552" i="1"/>
  <c r="S640" i="1"/>
  <c r="S639" i="1"/>
  <c r="AC660" i="1"/>
  <c r="AB660" i="1"/>
  <c r="Z660" i="1"/>
  <c r="O102" i="1"/>
  <c r="Z42" i="1"/>
  <c r="Q55" i="1"/>
  <c r="AB55" i="1" s="1"/>
  <c r="AC63" i="1"/>
  <c r="Q65" i="1"/>
  <c r="AC121" i="1"/>
  <c r="AB121" i="1"/>
  <c r="Z121" i="1"/>
  <c r="Q190" i="1"/>
  <c r="Z197" i="1"/>
  <c r="AC231" i="1"/>
  <c r="AA297" i="1"/>
  <c r="Z299" i="1"/>
  <c r="Z300" i="1" s="1"/>
  <c r="AA322" i="1"/>
  <c r="AC348" i="1"/>
  <c r="AD348" i="1" s="1"/>
  <c r="Z359" i="1"/>
  <c r="AC359" i="1"/>
  <c r="AB359" i="1"/>
  <c r="AC363" i="1"/>
  <c r="AB363" i="1"/>
  <c r="Z363" i="1"/>
  <c r="AB460" i="1"/>
  <c r="AD460" i="1" s="1"/>
  <c r="Z460" i="1"/>
  <c r="T640" i="1"/>
  <c r="T639" i="1"/>
  <c r="AC593" i="1"/>
  <c r="AB593" i="1"/>
  <c r="Q599" i="1"/>
  <c r="AC599" i="1" s="1"/>
  <c r="Z593" i="1"/>
  <c r="Z14" i="1"/>
  <c r="AB28" i="1"/>
  <c r="Z28" i="1"/>
  <c r="Z34" i="1"/>
  <c r="P102" i="1"/>
  <c r="Z48" i="1"/>
  <c r="AC71" i="1"/>
  <c r="AB81" i="1"/>
  <c r="Z81" i="1"/>
  <c r="AC83" i="1"/>
  <c r="AC93" i="1"/>
  <c r="AC111" i="1"/>
  <c r="Z162" i="1"/>
  <c r="AB184" i="1"/>
  <c r="Z184" i="1"/>
  <c r="Z188" i="1"/>
  <c r="Q204" i="1"/>
  <c r="AC204" i="1" s="1"/>
  <c r="AC191" i="1"/>
  <c r="AB191" i="1"/>
  <c r="Z191" i="1"/>
  <c r="Z208" i="1"/>
  <c r="AC208" i="1"/>
  <c r="AB208" i="1"/>
  <c r="Z219" i="1"/>
  <c r="AC225" i="1"/>
  <c r="AB225" i="1"/>
  <c r="AB242" i="1"/>
  <c r="AD242" i="1" s="1"/>
  <c r="Q291" i="1"/>
  <c r="AB291" i="1" s="1"/>
  <c r="AB285" i="1"/>
  <c r="Z285" i="1"/>
  <c r="Z345" i="1"/>
  <c r="AC345" i="1"/>
  <c r="AB345" i="1"/>
  <c r="Z381" i="1"/>
  <c r="AC381" i="1"/>
  <c r="Z405" i="1"/>
  <c r="AC405" i="1"/>
  <c r="AB405" i="1"/>
  <c r="AB408" i="1"/>
  <c r="AD408" i="1" s="1"/>
  <c r="AB426" i="1"/>
  <c r="AB14" i="1"/>
  <c r="AC28" i="1"/>
  <c r="AB34" i="1"/>
  <c r="AD34" i="1" s="1"/>
  <c r="AC42" i="1"/>
  <c r="AD42" i="1" s="1"/>
  <c r="Z45" i="1"/>
  <c r="AC45" i="1"/>
  <c r="AB45" i="1"/>
  <c r="AB48" i="1"/>
  <c r="AD48" i="1" s="1"/>
  <c r="AC51" i="1"/>
  <c r="AB79" i="1"/>
  <c r="Z79" i="1"/>
  <c r="AC81" i="1"/>
  <c r="AB140" i="1"/>
  <c r="AC140" i="1"/>
  <c r="AC162" i="1"/>
  <c r="AD162" i="1" s="1"/>
  <c r="AC184" i="1"/>
  <c r="AB188" i="1"/>
  <c r="AD188" i="1" s="1"/>
  <c r="AC219" i="1"/>
  <c r="AD219" i="1" s="1"/>
  <c r="Q238" i="1"/>
  <c r="AC285" i="1"/>
  <c r="AB308" i="1"/>
  <c r="AC308" i="1"/>
  <c r="Z308" i="1"/>
  <c r="AB314" i="1"/>
  <c r="AC314" i="1"/>
  <c r="Z353" i="1"/>
  <c r="AB353" i="1"/>
  <c r="AB381" i="1"/>
  <c r="AB451" i="1"/>
  <c r="Z451" i="1"/>
  <c r="AC14" i="1"/>
  <c r="AB17" i="1"/>
  <c r="AC17" i="1"/>
  <c r="Z17" i="1"/>
  <c r="T103" i="1"/>
  <c r="T102" i="1"/>
  <c r="AA99" i="1"/>
  <c r="O206" i="1"/>
  <c r="Z140" i="1"/>
  <c r="AC143" i="1"/>
  <c r="AB143" i="1"/>
  <c r="Z143" i="1"/>
  <c r="AC153" i="1"/>
  <c r="AB153" i="1"/>
  <c r="Z153" i="1"/>
  <c r="AC212" i="1"/>
  <c r="Z314" i="1"/>
  <c r="M389" i="1"/>
  <c r="Q370" i="1"/>
  <c r="AB370" i="1" s="1"/>
  <c r="AB365" i="1"/>
  <c r="Z365" i="1"/>
  <c r="AB415" i="1"/>
  <c r="AC415" i="1"/>
  <c r="P444" i="1"/>
  <c r="AB418" i="1"/>
  <c r="AC418" i="1"/>
  <c r="Z418" i="1"/>
  <c r="AC437" i="1"/>
  <c r="AB437" i="1"/>
  <c r="Q441" i="1"/>
  <c r="AC441" i="1" s="1"/>
  <c r="AC515" i="1"/>
  <c r="AB515" i="1"/>
  <c r="Z515" i="1"/>
  <c r="Z33" i="1"/>
  <c r="AB392" i="1"/>
  <c r="AB20" i="1"/>
  <c r="AD20" i="1" s="1"/>
  <c r="AC23" i="1"/>
  <c r="AD23" i="1" s="1"/>
  <c r="AC32" i="1"/>
  <c r="AB32" i="1"/>
  <c r="U103" i="1"/>
  <c r="AA41" i="1"/>
  <c r="Z49" i="1"/>
  <c r="AC49" i="1"/>
  <c r="AB77" i="1"/>
  <c r="Z77" i="1"/>
  <c r="AC79" i="1"/>
  <c r="AC97" i="1"/>
  <c r="AB97" i="1"/>
  <c r="U102" i="1"/>
  <c r="P206" i="1"/>
  <c r="M205" i="1"/>
  <c r="V257" i="1"/>
  <c r="AC240" i="1"/>
  <c r="AB240" i="1"/>
  <c r="O389" i="1"/>
  <c r="AC353" i="1"/>
  <c r="AC386" i="1"/>
  <c r="AB386" i="1"/>
  <c r="AC402" i="1"/>
  <c r="AB402" i="1"/>
  <c r="Z402" i="1"/>
  <c r="Z415" i="1"/>
  <c r="Z437" i="1"/>
  <c r="Q472" i="1"/>
  <c r="AC472" i="1" s="1"/>
  <c r="Z446" i="1"/>
  <c r="AC451" i="1"/>
  <c r="V103" i="1"/>
  <c r="AB46" i="1"/>
  <c r="AD46" i="1" s="1"/>
  <c r="Z46" i="1"/>
  <c r="AA59" i="1"/>
  <c r="V102" i="1"/>
  <c r="AC113" i="1"/>
  <c r="AB113" i="1"/>
  <c r="Z113" i="1"/>
  <c r="Q131" i="1"/>
  <c r="AB132" i="1"/>
  <c r="AC132" i="1"/>
  <c r="Z132" i="1"/>
  <c r="AC157" i="1"/>
  <c r="AB157" i="1"/>
  <c r="AC217" i="1"/>
  <c r="AB217" i="1"/>
  <c r="Z217" i="1"/>
  <c r="AC350" i="1"/>
  <c r="AB350" i="1"/>
  <c r="Z350" i="1"/>
  <c r="Q364" i="1"/>
  <c r="AB364" i="1" s="1"/>
  <c r="AC365" i="1"/>
  <c r="Z376" i="1"/>
  <c r="AC376" i="1"/>
  <c r="AD376" i="1" s="1"/>
  <c r="AA425" i="1"/>
  <c r="U444" i="1"/>
  <c r="AA441" i="1"/>
  <c r="K512" i="1"/>
  <c r="K511" i="1"/>
  <c r="X511" i="1"/>
  <c r="AC715" i="1"/>
  <c r="Z715" i="1"/>
  <c r="AB715" i="1"/>
  <c r="Z395" i="1"/>
  <c r="AB18" i="1"/>
  <c r="AD18" i="1" s="1"/>
  <c r="Z18" i="1"/>
  <c r="AB21" i="1"/>
  <c r="AC21" i="1"/>
  <c r="AB38" i="1"/>
  <c r="W103" i="1"/>
  <c r="W102" i="1"/>
  <c r="AB49" i="1"/>
  <c r="AB67" i="1"/>
  <c r="AB75" i="1"/>
  <c r="AD75" i="1" s="1"/>
  <c r="Z75" i="1"/>
  <c r="AC77" i="1"/>
  <c r="AC129" i="1"/>
  <c r="AB129" i="1"/>
  <c r="R206" i="1"/>
  <c r="Z157" i="1"/>
  <c r="O205" i="1"/>
  <c r="Z295" i="1"/>
  <c r="Q322" i="1"/>
  <c r="AB322" i="1" s="1"/>
  <c r="AB312" i="1"/>
  <c r="AC312" i="1"/>
  <c r="Z312" i="1"/>
  <c r="AC326" i="1"/>
  <c r="AB326" i="1"/>
  <c r="Q349" i="1"/>
  <c r="AC349" i="1" s="1"/>
  <c r="AC361" i="1"/>
  <c r="AB361" i="1"/>
  <c r="Z361" i="1"/>
  <c r="AC383" i="1"/>
  <c r="AB383" i="1"/>
  <c r="AC403" i="1"/>
  <c r="AB403" i="1"/>
  <c r="Z403" i="1"/>
  <c r="AA432" i="1"/>
  <c r="AB446" i="1"/>
  <c r="AD446" i="1" s="1"/>
  <c r="AB455" i="1"/>
  <c r="AC455" i="1"/>
  <c r="Z455" i="1"/>
  <c r="AC491" i="1"/>
  <c r="AB491" i="1"/>
  <c r="Z491" i="1"/>
  <c r="AC466" i="1"/>
  <c r="AB466" i="1"/>
  <c r="L511" i="1"/>
  <c r="L512" i="1"/>
  <c r="AC940" i="1"/>
  <c r="AB940" i="1"/>
  <c r="Z940" i="1"/>
  <c r="L103" i="1"/>
  <c r="X103" i="1"/>
  <c r="L102" i="1"/>
  <c r="S205" i="1"/>
  <c r="S206" i="1"/>
  <c r="AB200" i="1"/>
  <c r="AC200" i="1"/>
  <c r="Z200" i="1"/>
  <c r="AC211" i="1"/>
  <c r="AB211" i="1"/>
  <c r="Z211" i="1"/>
  <c r="Z228" i="1"/>
  <c r="AC228" i="1"/>
  <c r="T323" i="1"/>
  <c r="AB463" i="1"/>
  <c r="AC463" i="1"/>
  <c r="Z466" i="1"/>
  <c r="AB469" i="1"/>
  <c r="Z469" i="1"/>
  <c r="AC542" i="1"/>
  <c r="AB542" i="1"/>
  <c r="Z542" i="1"/>
  <c r="AC602" i="1"/>
  <c r="AB602" i="1"/>
  <c r="Z602" i="1"/>
  <c r="AA930" i="1"/>
  <c r="U951" i="1"/>
  <c r="AB13" i="1"/>
  <c r="Z15" i="1"/>
  <c r="Z39" i="1"/>
  <c r="M102" i="1"/>
  <c r="Y103" i="1"/>
  <c r="Y102" i="1"/>
  <c r="Z64" i="1"/>
  <c r="Q99" i="1"/>
  <c r="AB99" i="1" s="1"/>
  <c r="Z66" i="1"/>
  <c r="AC124" i="1"/>
  <c r="AD124" i="1" s="1"/>
  <c r="Z124" i="1"/>
  <c r="Z138" i="1"/>
  <c r="Z146" i="1"/>
  <c r="Z149" i="1"/>
  <c r="AB160" i="1"/>
  <c r="AC160" i="1"/>
  <c r="Z160" i="1"/>
  <c r="AC189" i="1"/>
  <c r="AB189" i="1"/>
  <c r="Z189" i="1"/>
  <c r="X206" i="1"/>
  <c r="AA241" i="1"/>
  <c r="W257" i="1"/>
  <c r="AC336" i="1"/>
  <c r="AB336" i="1"/>
  <c r="Z336" i="1"/>
  <c r="Z358" i="1"/>
  <c r="AC358" i="1"/>
  <c r="AD358" i="1" s="1"/>
  <c r="AB368" i="1"/>
  <c r="AC368" i="1"/>
  <c r="Z463" i="1"/>
  <c r="AC498" i="1"/>
  <c r="AB498" i="1"/>
  <c r="T563" i="1"/>
  <c r="AC924" i="1"/>
  <c r="AB924" i="1"/>
  <c r="Z924" i="1"/>
  <c r="AB43" i="1"/>
  <c r="AB68" i="1"/>
  <c r="AC130" i="1"/>
  <c r="AB130" i="1"/>
  <c r="Z130" i="1"/>
  <c r="AA204" i="1"/>
  <c r="AB228" i="1"/>
  <c r="R257" i="1"/>
  <c r="Y257" i="1"/>
  <c r="Y390" i="1" s="1"/>
  <c r="AA247" i="1"/>
  <c r="V323" i="1"/>
  <c r="AB310" i="1"/>
  <c r="AC310" i="1"/>
  <c r="AC324" i="1"/>
  <c r="AB324" i="1"/>
  <c r="Z324" i="1"/>
  <c r="AB346" i="1"/>
  <c r="AC346" i="1"/>
  <c r="Z346" i="1"/>
  <c r="T445" i="1"/>
  <c r="AB427" i="1"/>
  <c r="AC427" i="1"/>
  <c r="Z427" i="1"/>
  <c r="AB459" i="1"/>
  <c r="AC459" i="1"/>
  <c r="Z459" i="1"/>
  <c r="AC469" i="1"/>
  <c r="Z495" i="1"/>
  <c r="AC495" i="1"/>
  <c r="AD495" i="1" s="1"/>
  <c r="Q501" i="1"/>
  <c r="U562" i="1"/>
  <c r="AA537" i="1"/>
  <c r="AC546" i="1"/>
  <c r="AB546" i="1"/>
  <c r="Z546" i="1"/>
  <c r="Z547" i="1" s="1"/>
  <c r="Q547" i="1"/>
  <c r="U563" i="1"/>
  <c r="AC569" i="1"/>
  <c r="AD569" i="1" s="1"/>
  <c r="Z569" i="1"/>
  <c r="AC686" i="1"/>
  <c r="AB686" i="1"/>
  <c r="AC35" i="1"/>
  <c r="AD35" i="1" s="1"/>
  <c r="Q41" i="1"/>
  <c r="AC60" i="1"/>
  <c r="AD60" i="1" s="1"/>
  <c r="AC127" i="1"/>
  <c r="AD127" i="1" s="1"/>
  <c r="L206" i="1"/>
  <c r="AB136" i="1"/>
  <c r="AC136" i="1"/>
  <c r="Z136" i="1"/>
  <c r="AC144" i="1"/>
  <c r="AD144" i="1" s="1"/>
  <c r="AC147" i="1"/>
  <c r="AB147" i="1"/>
  <c r="Z147" i="1"/>
  <c r="AC186" i="1"/>
  <c r="AD186" i="1" s="1"/>
  <c r="U257" i="1"/>
  <c r="AA230" i="1"/>
  <c r="W445" i="1"/>
  <c r="W444" i="1"/>
  <c r="AB420" i="1"/>
  <c r="AC420" i="1"/>
  <c r="S512" i="1"/>
  <c r="S511" i="1"/>
  <c r="X563" i="1"/>
  <c r="X562" i="1"/>
  <c r="AB643" i="1"/>
  <c r="Z643" i="1"/>
  <c r="AC643" i="1"/>
  <c r="AC665" i="1"/>
  <c r="Z665" i="1"/>
  <c r="O702" i="1"/>
  <c r="O703" i="1"/>
  <c r="AB654" i="1"/>
  <c r="AC654" i="1"/>
  <c r="Z654" i="1"/>
  <c r="S102" i="1"/>
  <c r="S103" i="1"/>
  <c r="AC104" i="1"/>
  <c r="AB104" i="1"/>
  <c r="AB156" i="1"/>
  <c r="AC156" i="1"/>
  <c r="Z156" i="1"/>
  <c r="L205" i="1"/>
  <c r="R389" i="1"/>
  <c r="AA377" i="1"/>
  <c r="Z414" i="1"/>
  <c r="AC414" i="1"/>
  <c r="AD414" i="1" s="1"/>
  <c r="L444" i="1"/>
  <c r="Y445" i="1"/>
  <c r="AB461" i="1"/>
  <c r="AC461" i="1"/>
  <c r="Z461" i="1"/>
  <c r="U511" i="1"/>
  <c r="U512" i="1"/>
  <c r="AA472" i="1"/>
  <c r="AC523" i="1"/>
  <c r="AB523" i="1"/>
  <c r="Z523" i="1"/>
  <c r="AB665" i="1"/>
  <c r="R205" i="1"/>
  <c r="AB243" i="1"/>
  <c r="Z243" i="1"/>
  <c r="Z343" i="1"/>
  <c r="AB343" i="1"/>
  <c r="AB449" i="1"/>
  <c r="Z449" i="1"/>
  <c r="AC449" i="1"/>
  <c r="AC496" i="1"/>
  <c r="AB496" i="1"/>
  <c r="Z496" i="1"/>
  <c r="AC529" i="1"/>
  <c r="AB529" i="1"/>
  <c r="AC556" i="1"/>
  <c r="AB556" i="1"/>
  <c r="Z556" i="1"/>
  <c r="Q561" i="1"/>
  <c r="AB561" i="1" s="1"/>
  <c r="AA591" i="1"/>
  <c r="U640" i="1"/>
  <c r="AC747" i="1"/>
  <c r="AB747" i="1"/>
  <c r="AC796" i="1"/>
  <c r="AB796" i="1"/>
  <c r="Z796" i="1"/>
  <c r="AB226" i="1"/>
  <c r="AC239" i="1"/>
  <c r="AB239" i="1"/>
  <c r="AC243" i="1"/>
  <c r="AB304" i="1"/>
  <c r="AD304" i="1" s="1"/>
  <c r="Z304" i="1"/>
  <c r="AC343" i="1"/>
  <c r="W389" i="1"/>
  <c r="AB369" i="1"/>
  <c r="S444" i="1"/>
  <c r="T444" i="1"/>
  <c r="S445" i="1"/>
  <c r="AB470" i="1"/>
  <c r="AD470" i="1" s="1"/>
  <c r="Z470" i="1"/>
  <c r="Q487" i="1"/>
  <c r="Z473" i="1"/>
  <c r="Z483" i="1"/>
  <c r="AC483" i="1"/>
  <c r="AD483" i="1" s="1"/>
  <c r="AC521" i="1"/>
  <c r="AB521" i="1"/>
  <c r="AC571" i="1"/>
  <c r="AB571" i="1"/>
  <c r="AB648" i="1"/>
  <c r="Z648" i="1"/>
  <c r="AC648" i="1"/>
  <c r="Q737" i="1"/>
  <c r="K755" i="1"/>
  <c r="X755" i="1"/>
  <c r="AC762" i="1"/>
  <c r="AB762" i="1"/>
  <c r="AA101" i="1"/>
  <c r="AC128" i="1"/>
  <c r="AB128" i="1"/>
  <c r="AC202" i="1"/>
  <c r="AD202" i="1" s="1"/>
  <c r="AB213" i="1"/>
  <c r="AD213" i="1" s="1"/>
  <c r="AC226" i="1"/>
  <c r="AB258" i="1"/>
  <c r="AB260" i="1"/>
  <c r="AD260" i="1" s="1"/>
  <c r="AB262" i="1"/>
  <c r="AD262" i="1" s="1"/>
  <c r="AB264" i="1"/>
  <c r="AD264" i="1" s="1"/>
  <c r="AB266" i="1"/>
  <c r="AD266" i="1" s="1"/>
  <c r="AB268" i="1"/>
  <c r="AB270" i="1"/>
  <c r="AD270" i="1" s="1"/>
  <c r="AB272" i="1"/>
  <c r="AD272" i="1" s="1"/>
  <c r="AB274" i="1"/>
  <c r="AD274" i="1" s="1"/>
  <c r="AB276" i="1"/>
  <c r="AB278" i="1"/>
  <c r="AD278" i="1" s="1"/>
  <c r="AB280" i="1"/>
  <c r="AB282" i="1"/>
  <c r="AD282" i="1" s="1"/>
  <c r="AC306" i="1"/>
  <c r="AD306" i="1" s="1"/>
  <c r="Z341" i="1"/>
  <c r="AC341" i="1"/>
  <c r="AC369" i="1"/>
  <c r="Z382" i="1"/>
  <c r="AC382" i="1"/>
  <c r="AB384" i="1"/>
  <c r="AD384" i="1" s="1"/>
  <c r="AB413" i="1"/>
  <c r="AD413" i="1" s="1"/>
  <c r="AC433" i="1"/>
  <c r="AB433" i="1"/>
  <c r="P512" i="1"/>
  <c r="P511" i="1"/>
  <c r="AC553" i="1"/>
  <c r="AD553" i="1" s="1"/>
  <c r="AC560" i="1"/>
  <c r="AD560" i="1" s="1"/>
  <c r="Z560" i="1"/>
  <c r="K640" i="1"/>
  <c r="K639" i="1"/>
  <c r="Q638" i="1"/>
  <c r="AC638" i="1" s="1"/>
  <c r="Q698" i="1"/>
  <c r="AB698" i="1" s="1"/>
  <c r="Z693" i="1"/>
  <c r="AC693" i="1"/>
  <c r="AB693" i="1"/>
  <c r="Z744" i="1"/>
  <c r="AB744" i="1"/>
  <c r="AC744" i="1"/>
  <c r="Z748" i="1"/>
  <c r="AB748" i="1"/>
  <c r="AC748" i="1"/>
  <c r="AC832" i="1"/>
  <c r="Z832" i="1"/>
  <c r="AB832" i="1"/>
  <c r="Z112" i="1"/>
  <c r="Z128" i="1"/>
  <c r="Z152" i="1"/>
  <c r="Z185" i="1"/>
  <c r="Z196" i="1"/>
  <c r="Q230" i="1"/>
  <c r="AC230" i="1" s="1"/>
  <c r="AC258" i="1"/>
  <c r="Z320" i="1"/>
  <c r="AC334" i="1"/>
  <c r="AB334" i="1"/>
  <c r="AB391" i="1"/>
  <c r="AD391" i="1" s="1"/>
  <c r="Z391" i="1"/>
  <c r="AA487" i="1"/>
  <c r="Q537" i="1"/>
  <c r="AB537" i="1" s="1"/>
  <c r="AC513" i="1"/>
  <c r="AB513" i="1"/>
  <c r="R563" i="1"/>
  <c r="AC584" i="1"/>
  <c r="AB584" i="1"/>
  <c r="L640" i="1"/>
  <c r="L639" i="1"/>
  <c r="Z814" i="1"/>
  <c r="AB814" i="1"/>
  <c r="AC814" i="1"/>
  <c r="Z150" i="1"/>
  <c r="Z183" i="1"/>
  <c r="Z194" i="1"/>
  <c r="P323" i="1"/>
  <c r="Z289" i="1"/>
  <c r="Z318" i="1"/>
  <c r="Z334" i="1"/>
  <c r="AB341" i="1"/>
  <c r="Z357" i="1"/>
  <c r="AB362" i="1"/>
  <c r="AD362" i="1" s="1"/>
  <c r="Z362" i="1"/>
  <c r="AB372" i="1"/>
  <c r="AB382" i="1"/>
  <c r="V444" i="1"/>
  <c r="AB419" i="1"/>
  <c r="AC419" i="1"/>
  <c r="AB453" i="1"/>
  <c r="AC453" i="1"/>
  <c r="Z456" i="1"/>
  <c r="AB456" i="1"/>
  <c r="AD456" i="1" s="1"/>
  <c r="Z513" i="1"/>
  <c r="AC539" i="1"/>
  <c r="Q545" i="1"/>
  <c r="AB539" i="1"/>
  <c r="S563" i="1"/>
  <c r="AC572" i="1"/>
  <c r="AB572" i="1"/>
  <c r="Z572" i="1"/>
  <c r="AC581" i="1"/>
  <c r="Z581" i="1"/>
  <c r="AB581" i="1"/>
  <c r="Z584" i="1"/>
  <c r="AC604" i="1"/>
  <c r="AB604" i="1"/>
  <c r="Z604" i="1"/>
  <c r="AC610" i="1"/>
  <c r="AB610" i="1"/>
  <c r="Z610" i="1"/>
  <c r="Z634" i="1"/>
  <c r="U639" i="1"/>
  <c r="AB464" i="1"/>
  <c r="AC464" i="1"/>
  <c r="V511" i="1"/>
  <c r="W639" i="1"/>
  <c r="W640" i="1"/>
  <c r="AC620" i="1"/>
  <c r="AB620" i="1"/>
  <c r="Q627" i="1"/>
  <c r="AB627" i="1" s="1"/>
  <c r="AC729" i="1"/>
  <c r="Z729" i="1"/>
  <c r="AB729" i="1"/>
  <c r="AC462" i="1"/>
  <c r="Z462" i="1"/>
  <c r="AC490" i="1"/>
  <c r="Z490" i="1"/>
  <c r="Q492" i="1"/>
  <c r="Z493" i="1"/>
  <c r="AB493" i="1"/>
  <c r="M562" i="1"/>
  <c r="M563" i="1"/>
  <c r="AC558" i="1"/>
  <c r="AB558" i="1"/>
  <c r="AC570" i="1"/>
  <c r="AB570" i="1"/>
  <c r="Z570" i="1"/>
  <c r="AB588" i="1"/>
  <c r="AD588" i="1" s="1"/>
  <c r="AB597" i="1"/>
  <c r="AD597" i="1" s="1"/>
  <c r="AC631" i="1"/>
  <c r="AD631" i="1" s="1"/>
  <c r="AC662" i="1"/>
  <c r="AC773" i="1"/>
  <c r="AB773" i="1"/>
  <c r="Z773" i="1"/>
  <c r="AC780" i="1"/>
  <c r="Z780" i="1"/>
  <c r="U323" i="1"/>
  <c r="AB332" i="1"/>
  <c r="AC332" i="1"/>
  <c r="Z337" i="1"/>
  <c r="AB337" i="1"/>
  <c r="AD337" i="1" s="1"/>
  <c r="AB366" i="1"/>
  <c r="AC366" i="1"/>
  <c r="Q377" i="1"/>
  <c r="AC377" i="1" s="1"/>
  <c r="Q388" i="1"/>
  <c r="AB388" i="1" s="1"/>
  <c r="AC393" i="1"/>
  <c r="AB393" i="1"/>
  <c r="Z400" i="1"/>
  <c r="AB400" i="1"/>
  <c r="AD400" i="1" s="1"/>
  <c r="Z457" i="1"/>
  <c r="Z465" i="1"/>
  <c r="R512" i="1"/>
  <c r="R511" i="1"/>
  <c r="Z558" i="1"/>
  <c r="AC567" i="1"/>
  <c r="AD567" i="1" s="1"/>
  <c r="Z567" i="1"/>
  <c r="Z574" i="1"/>
  <c r="AC612" i="1"/>
  <c r="AB612" i="1"/>
  <c r="Z612" i="1"/>
  <c r="Z629" i="1"/>
  <c r="AC632" i="1"/>
  <c r="AB632" i="1"/>
  <c r="Z632" i="1"/>
  <c r="AC649" i="1"/>
  <c r="AB649" i="1"/>
  <c r="Z649" i="1"/>
  <c r="U703" i="1"/>
  <c r="U702" i="1"/>
  <c r="AA667" i="1"/>
  <c r="AC821" i="1"/>
  <c r="AB821" i="1"/>
  <c r="Z821" i="1"/>
  <c r="AB462" i="1"/>
  <c r="O511" i="1"/>
  <c r="O512" i="1"/>
  <c r="Z477" i="1"/>
  <c r="AC477" i="1"/>
  <c r="AD477" i="1" s="1"/>
  <c r="AB490" i="1"/>
  <c r="AC493" i="1"/>
  <c r="AC577" i="1"/>
  <c r="AB577" i="1"/>
  <c r="Z577" i="1"/>
  <c r="AC777" i="1"/>
  <c r="AB777" i="1"/>
  <c r="Z777" i="1"/>
  <c r="AB780" i="1"/>
  <c r="AC647" i="1"/>
  <c r="Z647" i="1"/>
  <c r="AC663" i="1"/>
  <c r="AB663" i="1"/>
  <c r="Z695" i="1"/>
  <c r="AB695" i="1"/>
  <c r="Z822" i="1"/>
  <c r="AB822" i="1"/>
  <c r="AC822" i="1"/>
  <c r="U445" i="1"/>
  <c r="AA417" i="1"/>
  <c r="W511" i="1"/>
  <c r="W512" i="1"/>
  <c r="Z481" i="1"/>
  <c r="AC481" i="1"/>
  <c r="AB481" i="1"/>
  <c r="T512" i="1"/>
  <c r="AC504" i="1"/>
  <c r="AB504" i="1"/>
  <c r="AC519" i="1"/>
  <c r="AB519" i="1"/>
  <c r="AC527" i="1"/>
  <c r="AB527" i="1"/>
  <c r="AC535" i="1"/>
  <c r="AB535" i="1"/>
  <c r="N563" i="1"/>
  <c r="Q618" i="1"/>
  <c r="AB618" i="1" s="1"/>
  <c r="AC600" i="1"/>
  <c r="AB600" i="1"/>
  <c r="Z600" i="1"/>
  <c r="AC608" i="1"/>
  <c r="AB608" i="1"/>
  <c r="Z608" i="1"/>
  <c r="AC616" i="1"/>
  <c r="AB616" i="1"/>
  <c r="Z616" i="1"/>
  <c r="AB647" i="1"/>
  <c r="AC684" i="1"/>
  <c r="AB684" i="1"/>
  <c r="Z684" i="1"/>
  <c r="AC695" i="1"/>
  <c r="AC713" i="1"/>
  <c r="AD713" i="1" s="1"/>
  <c r="Z713" i="1"/>
  <c r="Y830" i="1"/>
  <c r="AC898" i="1"/>
  <c r="Z898" i="1"/>
  <c r="AB898" i="1"/>
  <c r="AC707" i="1"/>
  <c r="Z707" i="1"/>
  <c r="AB707" i="1"/>
  <c r="AC759" i="1"/>
  <c r="AB759" i="1"/>
  <c r="Z759" i="1"/>
  <c r="V830" i="1"/>
  <c r="M512" i="1"/>
  <c r="P563" i="1"/>
  <c r="M703" i="1"/>
  <c r="M702" i="1"/>
  <c r="AB696" i="1"/>
  <c r="Z696" i="1"/>
  <c r="AC696" i="1"/>
  <c r="AA751" i="1"/>
  <c r="AA754" i="1"/>
  <c r="AC786" i="1"/>
  <c r="AD786" i="1" s="1"/>
  <c r="Z786" i="1"/>
  <c r="AC840" i="1"/>
  <c r="AB840" i="1"/>
  <c r="N511" i="1"/>
  <c r="Z479" i="1"/>
  <c r="AB479" i="1"/>
  <c r="AD479" i="1" s="1"/>
  <c r="AC489" i="1"/>
  <c r="AD489" i="1" s="1"/>
  <c r="Z489" i="1"/>
  <c r="AC494" i="1"/>
  <c r="AB494" i="1"/>
  <c r="Z494" i="1"/>
  <c r="Q510" i="1"/>
  <c r="AB510" i="1" s="1"/>
  <c r="AC502" i="1"/>
  <c r="AB502" i="1"/>
  <c r="AC517" i="1"/>
  <c r="AB517" i="1"/>
  <c r="AC525" i="1"/>
  <c r="AB525" i="1"/>
  <c r="AC533" i="1"/>
  <c r="AB533" i="1"/>
  <c r="AC544" i="1"/>
  <c r="AB544" i="1"/>
  <c r="AC554" i="1"/>
  <c r="AB554" i="1"/>
  <c r="R640" i="1"/>
  <c r="R639" i="1"/>
  <c r="AB598" i="1"/>
  <c r="AC598" i="1"/>
  <c r="Z598" i="1"/>
  <c r="AC606" i="1"/>
  <c r="AB606" i="1"/>
  <c r="Z606" i="1"/>
  <c r="AC614" i="1"/>
  <c r="AB614" i="1"/>
  <c r="Z614" i="1"/>
  <c r="AC625" i="1"/>
  <c r="AB625" i="1"/>
  <c r="AC658" i="1"/>
  <c r="AB658" i="1"/>
  <c r="AC673" i="1"/>
  <c r="Z673" i="1"/>
  <c r="Z674" i="1" s="1"/>
  <c r="AC676" i="1"/>
  <c r="Z676" i="1"/>
  <c r="AB676" i="1"/>
  <c r="AB690" i="1"/>
  <c r="X830" i="1"/>
  <c r="Z840" i="1"/>
  <c r="AC860" i="1"/>
  <c r="AB860" i="1"/>
  <c r="Z860" i="1"/>
  <c r="M640" i="1"/>
  <c r="AB664" i="1"/>
  <c r="AD664" i="1" s="1"/>
  <c r="Z664" i="1"/>
  <c r="V703" i="1"/>
  <c r="AC719" i="1"/>
  <c r="Z719" i="1"/>
  <c r="AB719" i="1"/>
  <c r="AC756" i="1"/>
  <c r="Q790" i="1"/>
  <c r="AB790" i="1" s="1"/>
  <c r="Z756" i="1"/>
  <c r="AC763" i="1"/>
  <c r="Z763" i="1"/>
  <c r="AC781" i="1"/>
  <c r="Z781" i="1"/>
  <c r="AC787" i="1"/>
  <c r="Z787" i="1"/>
  <c r="AB787" i="1"/>
  <c r="Z806" i="1"/>
  <c r="AC806" i="1"/>
  <c r="AC883" i="1"/>
  <c r="AB883" i="1"/>
  <c r="AA891" i="1"/>
  <c r="O445" i="1"/>
  <c r="O444" i="1"/>
  <c r="Q552" i="1"/>
  <c r="AB552" i="1" s="1"/>
  <c r="AC548" i="1"/>
  <c r="Z550" i="1"/>
  <c r="Z568" i="1"/>
  <c r="Z582" i="1"/>
  <c r="Z589" i="1"/>
  <c r="N639" i="1"/>
  <c r="Z596" i="1"/>
  <c r="Z637" i="1"/>
  <c r="Z669" i="1"/>
  <c r="Z697" i="1"/>
  <c r="AC697" i="1"/>
  <c r="AD697" i="1" s="1"/>
  <c r="Q701" i="1"/>
  <c r="AB701" i="1" s="1"/>
  <c r="AC711" i="1"/>
  <c r="Z711" i="1"/>
  <c r="AB711" i="1"/>
  <c r="P755" i="1"/>
  <c r="T755" i="1"/>
  <c r="AC745" i="1"/>
  <c r="AB745" i="1"/>
  <c r="Z745" i="1"/>
  <c r="AC784" i="1"/>
  <c r="AB784" i="1"/>
  <c r="Z816" i="1"/>
  <c r="AC816" i="1"/>
  <c r="AD816" i="1" s="1"/>
  <c r="Z826" i="1"/>
  <c r="AC826" i="1"/>
  <c r="AD826" i="1" s="1"/>
  <c r="Z883" i="1"/>
  <c r="M639" i="1"/>
  <c r="AC650" i="1"/>
  <c r="AB650" i="1"/>
  <c r="Z650" i="1"/>
  <c r="X703" i="1"/>
  <c r="X702" i="1"/>
  <c r="AB672" i="1"/>
  <c r="Z694" i="1"/>
  <c r="AC694" i="1"/>
  <c r="AD694" i="1" s="1"/>
  <c r="R755" i="1"/>
  <c r="AA739" i="1"/>
  <c r="AC741" i="1"/>
  <c r="Z741" i="1"/>
  <c r="AB741" i="1"/>
  <c r="O755" i="1"/>
  <c r="AB756" i="1"/>
  <c r="AB763" i="1"/>
  <c r="AB781" i="1"/>
  <c r="N830" i="1"/>
  <c r="AB806" i="1"/>
  <c r="AC823" i="1"/>
  <c r="AB823" i="1"/>
  <c r="R562" i="1"/>
  <c r="AB550" i="1"/>
  <c r="AD550" i="1" s="1"/>
  <c r="AC559" i="1"/>
  <c r="Q591" i="1"/>
  <c r="Z587" i="1"/>
  <c r="AB589" i="1"/>
  <c r="AD589" i="1" s="1"/>
  <c r="AC656" i="1"/>
  <c r="AB656" i="1"/>
  <c r="L703" i="1"/>
  <c r="AC669" i="1"/>
  <c r="AD669" i="1" s="1"/>
  <c r="Z682" i="1"/>
  <c r="S755" i="1"/>
  <c r="Z788" i="1"/>
  <c r="AC794" i="1"/>
  <c r="AB794" i="1"/>
  <c r="Z794" i="1"/>
  <c r="Q829" i="1"/>
  <c r="AB829" i="1" s="1"/>
  <c r="AC842" i="1"/>
  <c r="AD842" i="1" s="1"/>
  <c r="Z842" i="1"/>
  <c r="L892" i="1"/>
  <c r="Z742" i="1"/>
  <c r="AC742" i="1"/>
  <c r="AD742" i="1" s="1"/>
  <c r="T830" i="1"/>
  <c r="Z804" i="1"/>
  <c r="AC804" i="1"/>
  <c r="AB804" i="1"/>
  <c r="AC856" i="1"/>
  <c r="AB856" i="1"/>
  <c r="AC862" i="1"/>
  <c r="AB862" i="1"/>
  <c r="M892" i="1"/>
  <c r="N702" i="1"/>
  <c r="AC680" i="1"/>
  <c r="AB680" i="1"/>
  <c r="AC723" i="1"/>
  <c r="Z723" i="1"/>
  <c r="AB723" i="1"/>
  <c r="AC731" i="1"/>
  <c r="AD731" i="1" s="1"/>
  <c r="Z731" i="1"/>
  <c r="U755" i="1"/>
  <c r="Z856" i="1"/>
  <c r="Z862" i="1"/>
  <c r="L951" i="1"/>
  <c r="AA926" i="1"/>
  <c r="T702" i="1"/>
  <c r="AC717" i="1"/>
  <c r="AD717" i="1" s="1"/>
  <c r="Z717" i="1"/>
  <c r="V755" i="1"/>
  <c r="AC799" i="1"/>
  <c r="AD799" i="1" s="1"/>
  <c r="Z799" i="1"/>
  <c r="AC811" i="1"/>
  <c r="AB811" i="1"/>
  <c r="AC827" i="1"/>
  <c r="AD827" i="1" s="1"/>
  <c r="Z827" i="1"/>
  <c r="AC854" i="1"/>
  <c r="AD854" i="1" s="1"/>
  <c r="Z854" i="1"/>
  <c r="AC937" i="1"/>
  <c r="AB937" i="1"/>
  <c r="AC585" i="1"/>
  <c r="AB585" i="1"/>
  <c r="Z645" i="1"/>
  <c r="Z652" i="1"/>
  <c r="Z661" i="1"/>
  <c r="R702" i="1"/>
  <c r="V702" i="1"/>
  <c r="AC705" i="1"/>
  <c r="AD705" i="1" s="1"/>
  <c r="Z705" i="1"/>
  <c r="AC727" i="1"/>
  <c r="AD727" i="1" s="1"/>
  <c r="Z727" i="1"/>
  <c r="AC757" i="1"/>
  <c r="AD757" i="1" s="1"/>
  <c r="Z757" i="1"/>
  <c r="AC771" i="1"/>
  <c r="AB771" i="1"/>
  <c r="AC774" i="1"/>
  <c r="AD774" i="1" s="1"/>
  <c r="Z774" i="1"/>
  <c r="AC791" i="1"/>
  <c r="Z791" i="1"/>
  <c r="Z792" i="1" s="1"/>
  <c r="Z811" i="1"/>
  <c r="Z824" i="1"/>
  <c r="AB824" i="1"/>
  <c r="AD824" i="1" s="1"/>
  <c r="Z865" i="1"/>
  <c r="Z866" i="1" s="1"/>
  <c r="AC865" i="1"/>
  <c r="AB865" i="1"/>
  <c r="Z873" i="1"/>
  <c r="AC873" i="1"/>
  <c r="AB873" i="1"/>
  <c r="Z906" i="1"/>
  <c r="AC906" i="1"/>
  <c r="AB906" i="1"/>
  <c r="R951" i="1"/>
  <c r="AC934" i="1"/>
  <c r="AB934" i="1"/>
  <c r="AC979" i="1"/>
  <c r="AD979" i="1" s="1"/>
  <c r="Z979" i="1"/>
  <c r="AC986" i="1"/>
  <c r="AB986" i="1"/>
  <c r="AC994" i="1"/>
  <c r="AB994" i="1"/>
  <c r="Z994" i="1"/>
  <c r="Z960" i="1"/>
  <c r="AC960" i="1"/>
  <c r="AD960" i="1" s="1"/>
  <c r="AC967" i="1"/>
  <c r="Z967" i="1"/>
  <c r="AB967" i="1"/>
  <c r="Q667" i="1"/>
  <c r="AC667" i="1" s="1"/>
  <c r="AC661" i="1"/>
  <c r="AD661" i="1" s="1"/>
  <c r="AC725" i="1"/>
  <c r="Z725" i="1"/>
  <c r="AC768" i="1"/>
  <c r="S830" i="1"/>
  <c r="Z828" i="1"/>
  <c r="AC828" i="1"/>
  <c r="AC942" i="1"/>
  <c r="AB942" i="1"/>
  <c r="Z942" i="1"/>
  <c r="Z968" i="1"/>
  <c r="AC968" i="1"/>
  <c r="AB968" i="1"/>
  <c r="Z976" i="1"/>
  <c r="AC976" i="1"/>
  <c r="AD976" i="1" s="1"/>
  <c r="AB657" i="1"/>
  <c r="AB725" i="1"/>
  <c r="AC735" i="1"/>
  <c r="Z735" i="1"/>
  <c r="AB735" i="1"/>
  <c r="AC769" i="1"/>
  <c r="AD769" i="1" s="1"/>
  <c r="Z769" i="1"/>
  <c r="AC809" i="1"/>
  <c r="AD809" i="1" s="1"/>
  <c r="Z809" i="1"/>
  <c r="AB828" i="1"/>
  <c r="AC957" i="1"/>
  <c r="AB957" i="1"/>
  <c r="AC961" i="1"/>
  <c r="Z961" i="1"/>
  <c r="AB961" i="1"/>
  <c r="AC983" i="1"/>
  <c r="Z983" i="1"/>
  <c r="AB983" i="1"/>
  <c r="AC858" i="1"/>
  <c r="AB858" i="1"/>
  <c r="AC920" i="1"/>
  <c r="AD920" i="1" s="1"/>
  <c r="Z920" i="1"/>
  <c r="AC973" i="1"/>
  <c r="AB973" i="1"/>
  <c r="AC977" i="1"/>
  <c r="Z977" i="1"/>
  <c r="AB977" i="1"/>
  <c r="Z984" i="1"/>
  <c r="AC984" i="1"/>
  <c r="AB984" i="1"/>
  <c r="Z1001" i="1"/>
  <c r="Z1002" i="1" s="1"/>
  <c r="AC1001" i="1"/>
  <c r="AB1001" i="1"/>
  <c r="AC1002" i="1"/>
  <c r="AC709" i="1"/>
  <c r="AD709" i="1" s="1"/>
  <c r="Z709" i="1"/>
  <c r="AC721" i="1"/>
  <c r="AD721" i="1" s="1"/>
  <c r="Z721" i="1"/>
  <c r="AC733" i="1"/>
  <c r="AD733" i="1" s="1"/>
  <c r="Z733" i="1"/>
  <c r="AC760" i="1"/>
  <c r="AB760" i="1"/>
  <c r="L830" i="1"/>
  <c r="AC838" i="1"/>
  <c r="AD838" i="1" s="1"/>
  <c r="Z838" i="1"/>
  <c r="Z858" i="1"/>
  <c r="Z931" i="1"/>
  <c r="Q947" i="1"/>
  <c r="AB947" i="1" s="1"/>
  <c r="Z941" i="1"/>
  <c r="AB941" i="1"/>
  <c r="AC941" i="1"/>
  <c r="Z945" i="1"/>
  <c r="AC945" i="1"/>
  <c r="AB945" i="1"/>
  <c r="Z973" i="1"/>
  <c r="Q1000" i="1"/>
  <c r="AB1000" i="1" s="1"/>
  <c r="AC988" i="1"/>
  <c r="AD988" i="1" s="1"/>
  <c r="K951" i="1"/>
  <c r="AC963" i="1"/>
  <c r="Z963" i="1"/>
  <c r="AC998" i="1"/>
  <c r="Z998" i="1"/>
  <c r="AB998" i="1"/>
  <c r="W892" i="1"/>
  <c r="Q885" i="1"/>
  <c r="AC885" i="1" s="1"/>
  <c r="AC867" i="1"/>
  <c r="AC949" i="1"/>
  <c r="Q950" i="1"/>
  <c r="AB950" i="1" s="1"/>
  <c r="Z952" i="1"/>
  <c r="AC952" i="1"/>
  <c r="AB952" i="1"/>
  <c r="AB963" i="1"/>
  <c r="Q751" i="1"/>
  <c r="AC751" i="1" s="1"/>
  <c r="O951" i="1"/>
  <c r="U1003" i="1"/>
  <c r="Z767" i="1"/>
  <c r="Z778" i="1"/>
  <c r="Z836" i="1"/>
  <c r="S892" i="1"/>
  <c r="AB866" i="1"/>
  <c r="AA866" i="1"/>
  <c r="Z881" i="1"/>
  <c r="Q891" i="1"/>
  <c r="AB891" i="1" s="1"/>
  <c r="Z902" i="1"/>
  <c r="Z918" i="1"/>
  <c r="P951" i="1"/>
  <c r="AC932" i="1"/>
  <c r="AB932" i="1"/>
  <c r="Z932" i="1"/>
  <c r="AC955" i="1"/>
  <c r="Z955" i="1"/>
  <c r="AC971" i="1"/>
  <c r="Z971" i="1"/>
  <c r="S1003" i="1"/>
  <c r="AB1002" i="1"/>
  <c r="AA1002" i="1"/>
  <c r="O640" i="1"/>
  <c r="AB750" i="1"/>
  <c r="AB767" i="1"/>
  <c r="AD767" i="1" s="1"/>
  <c r="AC795" i="1"/>
  <c r="AD795" i="1" s="1"/>
  <c r="Z795" i="1"/>
  <c r="AB802" i="1"/>
  <c r="AB812" i="1"/>
  <c r="AB836" i="1"/>
  <c r="AD836" i="1" s="1"/>
  <c r="AC850" i="1"/>
  <c r="AB850" i="1"/>
  <c r="U892" i="1"/>
  <c r="AA864" i="1"/>
  <c r="AC881" i="1"/>
  <c r="AD881" i="1" s="1"/>
  <c r="Z933" i="1"/>
  <c r="AB933" i="1"/>
  <c r="AD933" i="1" s="1"/>
  <c r="AB955" i="1"/>
  <c r="AB971" i="1"/>
  <c r="AA1000" i="1"/>
  <c r="AC953" i="1"/>
  <c r="AD953" i="1" s="1"/>
  <c r="Z953" i="1"/>
  <c r="AC959" i="1"/>
  <c r="AD959" i="1" s="1"/>
  <c r="Z959" i="1"/>
  <c r="AC969" i="1"/>
  <c r="AD969" i="1" s="1"/>
  <c r="Z969" i="1"/>
  <c r="AC975" i="1"/>
  <c r="AD975" i="1" s="1"/>
  <c r="Z975" i="1"/>
  <c r="AC992" i="1"/>
  <c r="AD992" i="1" s="1"/>
  <c r="Z992" i="1"/>
  <c r="AB810" i="1"/>
  <c r="AB820" i="1"/>
  <c r="AC846" i="1"/>
  <c r="AD846" i="1" s="1"/>
  <c r="Z846" i="1"/>
  <c r="X892" i="1"/>
  <c r="Z912" i="1"/>
  <c r="AA985" i="1"/>
  <c r="V1003" i="1"/>
  <c r="AA829" i="1"/>
  <c r="Q864" i="1"/>
  <c r="AB864" i="1" s="1"/>
  <c r="V892" i="1"/>
  <c r="AB935" i="1"/>
  <c r="AB943" i="1"/>
  <c r="AC958" i="1"/>
  <c r="AC966" i="1"/>
  <c r="AC974" i="1"/>
  <c r="AC982" i="1"/>
  <c r="Q926" i="1"/>
  <c r="AB926" i="1" s="1"/>
  <c r="AD611" i="1" l="1"/>
  <c r="AD580" i="3"/>
  <c r="AD749" i="1"/>
  <c r="AD657" i="1"/>
  <c r="AD685" i="1"/>
  <c r="AD611" i="2"/>
  <c r="AC1011" i="3"/>
  <c r="AD1011" i="3" s="1"/>
  <c r="Z1011" i="3"/>
  <c r="Z916" i="2"/>
  <c r="AD915" i="2"/>
  <c r="AC916" i="2"/>
  <c r="AD916" i="2"/>
  <c r="AC754" i="1"/>
  <c r="AD754" i="1" s="1"/>
  <c r="AC987" i="1"/>
  <c r="AD987" i="1" s="1"/>
  <c r="AD958" i="1"/>
  <c r="AD112" i="1"/>
  <c r="AD457" i="1"/>
  <c r="AD439" i="1"/>
  <c r="AD628" i="1"/>
  <c r="AD833" i="1"/>
  <c r="AD454" i="1"/>
  <c r="AD360" i="1"/>
  <c r="AD851" i="1"/>
  <c r="AD899" i="1"/>
  <c r="AD505" i="1"/>
  <c r="AD26" i="1"/>
  <c r="AD331" i="1"/>
  <c r="AD659" i="1"/>
  <c r="X390" i="1"/>
  <c r="X1005" i="1" s="1"/>
  <c r="AD888" i="1"/>
  <c r="K390" i="1"/>
  <c r="K1005" i="1" s="1"/>
  <c r="AD78" i="1"/>
  <c r="Z422" i="1"/>
  <c r="AD837" i="1"/>
  <c r="AD509" i="1"/>
  <c r="AB422" i="1"/>
  <c r="AD422" i="1" s="1"/>
  <c r="AD905" i="1"/>
  <c r="AD507" i="1"/>
  <c r="AD884" i="1"/>
  <c r="AD152" i="1"/>
  <c r="AD168" i="1"/>
  <c r="AA389" i="1"/>
  <c r="V390" i="1"/>
  <c r="V1005" i="1" s="1"/>
  <c r="AD982" i="1"/>
  <c r="AD994" i="1"/>
  <c r="AD342" i="1"/>
  <c r="AD303" i="1"/>
  <c r="AB59" i="1"/>
  <c r="AD59" i="1" s="1"/>
  <c r="AD943" i="1"/>
  <c r="Z950" i="1"/>
  <c r="AD548" i="1"/>
  <c r="AD68" i="1"/>
  <c r="AD750" i="1"/>
  <c r="AD335" i="1"/>
  <c r="AD183" i="1"/>
  <c r="AD922" i="1"/>
  <c r="AD172" i="1"/>
  <c r="AD768" i="1"/>
  <c r="AD578" i="1"/>
  <c r="S390" i="1"/>
  <c r="S1005" i="1" s="1"/>
  <c r="AD911" i="1"/>
  <c r="AD421" i="1"/>
  <c r="AD497" i="1"/>
  <c r="AD949" i="1"/>
  <c r="AD835" i="1"/>
  <c r="AD473" i="1"/>
  <c r="O390" i="1"/>
  <c r="O1005" i="1" s="1"/>
  <c r="AD791" i="1"/>
  <c r="P390" i="1"/>
  <c r="P1005" i="1" s="1"/>
  <c r="AD173" i="1"/>
  <c r="AD276" i="1"/>
  <c r="AD94" i="1"/>
  <c r="AD125" i="1"/>
  <c r="L390" i="1"/>
  <c r="L1005" i="1" s="1"/>
  <c r="AD488" i="1"/>
  <c r="AD962" i="1"/>
  <c r="AD895" i="1"/>
  <c r="Q640" i="1"/>
  <c r="AB640" i="1" s="1"/>
  <c r="AD153" i="1"/>
  <c r="AD682" i="1"/>
  <c r="AD896" i="1"/>
  <c r="AD84" i="1"/>
  <c r="AD662" i="1"/>
  <c r="AD199" i="1"/>
  <c r="AD203" i="1"/>
  <c r="AD191" i="1"/>
  <c r="AD423" i="1"/>
  <c r="AD877" i="1"/>
  <c r="AD879" i="1"/>
  <c r="AC101" i="1"/>
  <c r="AD101" i="1" s="1"/>
  <c r="N390" i="1"/>
  <c r="N1005" i="1" s="1"/>
  <c r="AD566" i="1"/>
  <c r="AD956" i="1"/>
  <c r="AD58" i="1"/>
  <c r="AD220" i="1"/>
  <c r="AB985" i="1"/>
  <c r="AD985" i="1" s="1"/>
  <c r="Z545" i="1"/>
  <c r="AD789" i="1"/>
  <c r="AD207" i="1"/>
  <c r="AD882" i="1"/>
  <c r="AD98" i="1"/>
  <c r="AD92" i="1"/>
  <c r="AD564" i="1"/>
  <c r="AD301" i="1"/>
  <c r="AD890" i="1"/>
  <c r="AD802" i="1"/>
  <c r="AC739" i="1"/>
  <c r="AD739" i="1" s="1"/>
  <c r="AD690" i="1"/>
  <c r="AD240" i="1"/>
  <c r="AD87" i="1"/>
  <c r="AD352" i="1"/>
  <c r="AD738" i="1"/>
  <c r="AD275" i="1"/>
  <c r="AB241" i="1"/>
  <c r="AD241" i="1" s="1"/>
  <c r="AD533" i="1"/>
  <c r="Z492" i="1"/>
  <c r="AD663" i="1"/>
  <c r="AD369" i="1"/>
  <c r="AD286" i="1"/>
  <c r="AD227" i="1"/>
  <c r="AD687" i="1"/>
  <c r="AD165" i="1"/>
  <c r="AD740" i="1"/>
  <c r="AD211" i="1"/>
  <c r="AD800" i="1"/>
  <c r="AD229" i="1"/>
  <c r="AD347" i="1"/>
  <c r="AD526" i="1"/>
  <c r="AD89" i="1"/>
  <c r="AD859" i="1"/>
  <c r="AD265" i="1"/>
  <c r="AD518" i="1"/>
  <c r="Z672" i="1"/>
  <c r="M1004" i="1"/>
  <c r="AB247" i="1"/>
  <c r="AD247" i="1" s="1"/>
  <c r="AD870" i="1"/>
  <c r="AD781" i="1"/>
  <c r="AD798" i="1"/>
  <c r="AD281" i="1"/>
  <c r="AD119" i="1"/>
  <c r="AD613" i="1"/>
  <c r="AD779" i="1"/>
  <c r="AD298" i="1"/>
  <c r="AD644" i="1"/>
  <c r="AD615" i="1"/>
  <c r="AD216" i="1"/>
  <c r="AD558" i="1"/>
  <c r="W390" i="1"/>
  <c r="W1005" i="1" s="1"/>
  <c r="AD38" i="1"/>
  <c r="AD354" i="1"/>
  <c r="AD587" i="1"/>
  <c r="AD579" i="1"/>
  <c r="AD25" i="1"/>
  <c r="AD424" i="1"/>
  <c r="AD508" i="1"/>
  <c r="AD939" i="1"/>
  <c r="AD321" i="1"/>
  <c r="AD785" i="1"/>
  <c r="M390" i="1"/>
  <c r="AD57" i="1"/>
  <c r="AD759" i="1"/>
  <c r="Z370" i="1"/>
  <c r="AD296" i="1"/>
  <c r="AD412" i="1"/>
  <c r="AD325" i="1"/>
  <c r="AD411" i="1"/>
  <c r="AD917" i="1"/>
  <c r="AD630" i="1"/>
  <c r="AD427" i="1"/>
  <c r="N1004" i="1"/>
  <c r="AC701" i="1"/>
  <c r="AD701" i="1" s="1"/>
  <c r="AD43" i="1"/>
  <c r="AD67" i="1"/>
  <c r="AD271" i="1"/>
  <c r="AD261" i="1"/>
  <c r="AD831" i="1"/>
  <c r="Z256" i="1"/>
  <c r="AD820" i="1"/>
  <c r="AD812" i="1"/>
  <c r="AD866" i="1"/>
  <c r="AD616" i="1"/>
  <c r="AD571" i="1"/>
  <c r="AD496" i="1"/>
  <c r="AD223" i="1"/>
  <c r="AD404" i="1"/>
  <c r="AD279" i="1"/>
  <c r="Q639" i="1"/>
  <c r="AB639" i="1" s="1"/>
  <c r="AD904" i="1"/>
  <c r="Y1004" i="1"/>
  <c r="AD120" i="1"/>
  <c r="T390" i="1"/>
  <c r="T1005" i="1" s="1"/>
  <c r="AD392" i="1"/>
  <c r="AD45" i="1"/>
  <c r="AD27" i="1"/>
  <c r="AD752" i="1"/>
  <c r="Z930" i="1"/>
  <c r="AD394" i="1"/>
  <c r="AD91" i="1"/>
  <c r="AD166" i="1"/>
  <c r="AD903" i="1"/>
  <c r="Z561" i="1"/>
  <c r="AD677" i="1"/>
  <c r="AD817" i="1"/>
  <c r="AD828" i="1"/>
  <c r="AD416" i="1"/>
  <c r="AB441" i="1"/>
  <c r="AD441" i="1" s="1"/>
  <c r="AD222" i="1"/>
  <c r="V1004" i="1"/>
  <c r="Z432" i="1"/>
  <c r="AD746" i="1"/>
  <c r="AD448" i="1"/>
  <c r="Q445" i="1"/>
  <c r="AC445" i="1" s="1"/>
  <c r="AD645" i="1"/>
  <c r="AD399" i="1"/>
  <c r="AD907" i="1"/>
  <c r="AD269" i="1"/>
  <c r="Z552" i="1"/>
  <c r="AC256" i="1"/>
  <c r="AD256" i="1" s="1"/>
  <c r="AD867" i="1"/>
  <c r="AD974" i="1"/>
  <c r="AB300" i="1"/>
  <c r="AD300" i="1" s="1"/>
  <c r="Q562" i="1"/>
  <c r="AB562" i="1" s="1"/>
  <c r="Z891" i="1"/>
  <c r="Z627" i="1"/>
  <c r="AD375" i="1"/>
  <c r="AD69" i="1"/>
  <c r="AD435" i="1"/>
  <c r="AD37" i="1"/>
  <c r="AD327" i="1"/>
  <c r="AD28" i="1"/>
  <c r="AD843" i="1"/>
  <c r="AD955" i="1"/>
  <c r="Z284" i="1"/>
  <c r="P1004" i="1"/>
  <c r="AD1002" i="1"/>
  <c r="T1004" i="1"/>
  <c r="AD515" i="1"/>
  <c r="Z238" i="1"/>
  <c r="AD292" i="1"/>
  <c r="AD95" i="1"/>
  <c r="AD371" i="1"/>
  <c r="AD61" i="1"/>
  <c r="AD108" i="1"/>
  <c r="AD288" i="1"/>
  <c r="Z181" i="1"/>
  <c r="Z754" i="1"/>
  <c r="AD283" i="1"/>
  <c r="AD691" i="1"/>
  <c r="AD538" i="1"/>
  <c r="AD783" i="1"/>
  <c r="AD72" i="1"/>
  <c r="AD874" i="1"/>
  <c r="AD856" i="1"/>
  <c r="AD129" i="1"/>
  <c r="AD634" i="1"/>
  <c r="AB443" i="1"/>
  <c r="AD443" i="1" s="1"/>
  <c r="AD964" i="1"/>
  <c r="AD133" i="1"/>
  <c r="AD530" i="1"/>
  <c r="AD978" i="1"/>
  <c r="AD516" i="1"/>
  <c r="AD175" i="1"/>
  <c r="AD655" i="1"/>
  <c r="AD735" i="1"/>
  <c r="AD658" i="1"/>
  <c r="AD632" i="1"/>
  <c r="AD832" i="1"/>
  <c r="AD295" i="1"/>
  <c r="AD724" i="1"/>
  <c r="AD914" i="1"/>
  <c r="AD944" i="1"/>
  <c r="AD961" i="1"/>
  <c r="AD937" i="1"/>
  <c r="AD777" i="1"/>
  <c r="AD334" i="1"/>
  <c r="AD128" i="1"/>
  <c r="AD143" i="1"/>
  <c r="AD345" i="1"/>
  <c r="AD47" i="1"/>
  <c r="AD965" i="1"/>
  <c r="AD921" i="1"/>
  <c r="AD193" i="1"/>
  <c r="AD169" i="1"/>
  <c r="AD234" i="1"/>
  <c r="AD572" i="1"/>
  <c r="AD336" i="1"/>
  <c r="AD991" i="1"/>
  <c r="AD954" i="1"/>
  <c r="AD485" i="1"/>
  <c r="AD544" i="1"/>
  <c r="AD494" i="1"/>
  <c r="AD393" i="1"/>
  <c r="AD924" i="1"/>
  <c r="AD660" i="1"/>
  <c r="AD801" i="1"/>
  <c r="AD595" i="1"/>
  <c r="AD396" i="1"/>
  <c r="AD642" i="1"/>
  <c r="AD44" i="1"/>
  <c r="AD929" i="1"/>
  <c r="AD765" i="1"/>
  <c r="AD699" i="1"/>
  <c r="AD871" i="1"/>
  <c r="AD155" i="1"/>
  <c r="AD141" i="1"/>
  <c r="AD363" i="1"/>
  <c r="AD635" i="1"/>
  <c r="AD54" i="1"/>
  <c r="AD126" i="1"/>
  <c r="AD797" i="1"/>
  <c r="AD606" i="1"/>
  <c r="AD620" i="1"/>
  <c r="AD13" i="1"/>
  <c r="AD402" i="1"/>
  <c r="AD629" i="1"/>
  <c r="AD753" i="1"/>
  <c r="AD609" i="1"/>
  <c r="AD913" i="1"/>
  <c r="AD980" i="1"/>
  <c r="AD945" i="1"/>
  <c r="AD873" i="1"/>
  <c r="AD656" i="1"/>
  <c r="AD525" i="1"/>
  <c r="AD535" i="1"/>
  <c r="AD604" i="1"/>
  <c r="AD324" i="1"/>
  <c r="AD673" i="1"/>
  <c r="AD834" i="1"/>
  <c r="AD931" i="1"/>
  <c r="AD290" i="1"/>
  <c r="AD117" i="1"/>
  <c r="AD294" i="1"/>
  <c r="AD154" i="1"/>
  <c r="AD475" i="1"/>
  <c r="Z885" i="1"/>
  <c r="AC291" i="1"/>
  <c r="AD291" i="1" s="1"/>
  <c r="Q444" i="1"/>
  <c r="AC444" i="1" s="1"/>
  <c r="AC364" i="1"/>
  <c r="AD364" i="1" s="1"/>
  <c r="AD935" i="1"/>
  <c r="AC950" i="1"/>
  <c r="AD950" i="1" s="1"/>
  <c r="R1004" i="1"/>
  <c r="AB751" i="1"/>
  <c r="AD751" i="1" s="1"/>
  <c r="AD527" i="1"/>
  <c r="AD584" i="1"/>
  <c r="AD418" i="1"/>
  <c r="AD197" i="1"/>
  <c r="AC322" i="1"/>
  <c r="AD322" i="1" s="1"/>
  <c r="AD214" i="1"/>
  <c r="AD351" i="1"/>
  <c r="AD928" i="1"/>
  <c r="AD887" i="1"/>
  <c r="AD902" i="1"/>
  <c r="AD397" i="1"/>
  <c r="AD636" i="1"/>
  <c r="AD180" i="1"/>
  <c r="AD53" i="1"/>
  <c r="AD138" i="1"/>
  <c r="AD465" i="1"/>
  <c r="AD192" i="1"/>
  <c r="AD603" i="1"/>
  <c r="AD665" i="1"/>
  <c r="Q102" i="1"/>
  <c r="AC102" i="1" s="1"/>
  <c r="AD484" i="1"/>
  <c r="AD878" i="1"/>
  <c r="AD855" i="1"/>
  <c r="AD499" i="1"/>
  <c r="AD716" i="1"/>
  <c r="Z829" i="1"/>
  <c r="AD822" i="1"/>
  <c r="AA206" i="1"/>
  <c r="Z441" i="1"/>
  <c r="Q103" i="1"/>
  <c r="AC103" i="1" s="1"/>
  <c r="AD86" i="1"/>
  <c r="AD534" i="1"/>
  <c r="AD378" i="1"/>
  <c r="AD850" i="1"/>
  <c r="AD973" i="1"/>
  <c r="AD804" i="1"/>
  <c r="AD794" i="1"/>
  <c r="AD784" i="1"/>
  <c r="AD684" i="1"/>
  <c r="AD600" i="1"/>
  <c r="AD504" i="1"/>
  <c r="AD513" i="1"/>
  <c r="Z322" i="1"/>
  <c r="AB591" i="1"/>
  <c r="AB930" i="1"/>
  <c r="AD930" i="1" s="1"/>
  <c r="AD361" i="1"/>
  <c r="AD113" i="1"/>
  <c r="AD77" i="1"/>
  <c r="AD208" i="1"/>
  <c r="AD359" i="1"/>
  <c r="Z510" i="1"/>
  <c r="AB792" i="1"/>
  <c r="AD792" i="1" s="1"/>
  <c r="AD619" i="1"/>
  <c r="AD401" i="1"/>
  <c r="AD96" i="1"/>
  <c r="AD344" i="1"/>
  <c r="AD232" i="1"/>
  <c r="AC181" i="1"/>
  <c r="AD181" i="1" s="1"/>
  <c r="AD555" i="1"/>
  <c r="AD586" i="1"/>
  <c r="AD249" i="1"/>
  <c r="AD868" i="1"/>
  <c r="AC284" i="1"/>
  <c r="AD284" i="1" s="1"/>
  <c r="AC510" i="1"/>
  <c r="AD510" i="1" s="1"/>
  <c r="AD372" i="1"/>
  <c r="Z667" i="1"/>
  <c r="Q257" i="1"/>
  <c r="AB257" i="1" s="1"/>
  <c r="AD506" i="1"/>
  <c r="AD551" i="1"/>
  <c r="AD590" i="1"/>
  <c r="AD367" i="1"/>
  <c r="AD74" i="1"/>
  <c r="AD970" i="1"/>
  <c r="AD221" i="1"/>
  <c r="Q703" i="1"/>
  <c r="AC703" i="1" s="1"/>
  <c r="AD810" i="1"/>
  <c r="AD559" i="1"/>
  <c r="O1004" i="1"/>
  <c r="AD695" i="1"/>
  <c r="AC891" i="1"/>
  <c r="AD891" i="1" s="1"/>
  <c r="K1004" i="1"/>
  <c r="Q511" i="1"/>
  <c r="AB511" i="1" s="1"/>
  <c r="U390" i="1"/>
  <c r="AC425" i="1"/>
  <c r="AD218" i="1"/>
  <c r="AD338" i="1"/>
  <c r="AD995" i="1"/>
  <c r="AD379" i="1"/>
  <c r="AD772" i="1"/>
  <c r="AD845" i="1"/>
  <c r="AD52" i="1"/>
  <c r="W1004" i="1"/>
  <c r="L1004" i="1"/>
  <c r="AD1001" i="1"/>
  <c r="AD741" i="1"/>
  <c r="AD502" i="1"/>
  <c r="AD481" i="1"/>
  <c r="AB667" i="1"/>
  <c r="AD667" i="1" s="1"/>
  <c r="AD612" i="1"/>
  <c r="AD570" i="1"/>
  <c r="Z131" i="1"/>
  <c r="AD280" i="1"/>
  <c r="Q755" i="1"/>
  <c r="AB755" i="1" s="1"/>
  <c r="AD239" i="1"/>
  <c r="Z65" i="1"/>
  <c r="AD326" i="1"/>
  <c r="AD593" i="1"/>
  <c r="AD118" i="1"/>
  <c r="AD925" i="1"/>
  <c r="AD621" i="1"/>
  <c r="AD919" i="1"/>
  <c r="AD315" i="1"/>
  <c r="AD252" i="1"/>
  <c r="AD244" i="1"/>
  <c r="AD185" i="1"/>
  <c r="AD263" i="1"/>
  <c r="AD29" i="1"/>
  <c r="AD109" i="1"/>
  <c r="AD764" i="1"/>
  <c r="AD670" i="1"/>
  <c r="AD139" i="1"/>
  <c r="AD989" i="1"/>
  <c r="Z591" i="1"/>
  <c r="Z501" i="1"/>
  <c r="U1004" i="1"/>
  <c r="Z1000" i="1"/>
  <c r="AD680" i="1"/>
  <c r="Z751" i="1"/>
  <c r="AD650" i="1"/>
  <c r="AD883" i="1"/>
  <c r="Z926" i="1"/>
  <c r="Y1005" i="1"/>
  <c r="AD940" i="1"/>
  <c r="AB425" i="1"/>
  <c r="Z291" i="1"/>
  <c r="AD81" i="1"/>
  <c r="Z377" i="1"/>
  <c r="AD601" i="1"/>
  <c r="AD307" i="1"/>
  <c r="AD710" i="1"/>
  <c r="AD106" i="1"/>
  <c r="AD476" i="1"/>
  <c r="AD624" i="1"/>
  <c r="AD236" i="1"/>
  <c r="AD339" i="1"/>
  <c r="AD963" i="1"/>
  <c r="AD898" i="1"/>
  <c r="AD268" i="1"/>
  <c r="AD215" i="1"/>
  <c r="AD952" i="1"/>
  <c r="AD984" i="1"/>
  <c r="AC790" i="1"/>
  <c r="AD790" i="1" s="1"/>
  <c r="AD906" i="1"/>
  <c r="AD711" i="1"/>
  <c r="AD787" i="1"/>
  <c r="AD577" i="1"/>
  <c r="AC552" i="1"/>
  <c r="AD552" i="1" s="1"/>
  <c r="AC99" i="1"/>
  <c r="AD99" i="1" s="1"/>
  <c r="AD491" i="1"/>
  <c r="AD350" i="1"/>
  <c r="AD299" i="1"/>
  <c r="AD531" i="1"/>
  <c r="AD651" i="1"/>
  <c r="AD50" i="1"/>
  <c r="AD916" i="1"/>
  <c r="AD22" i="1"/>
  <c r="AD633" i="1"/>
  <c r="AD861" i="1"/>
  <c r="AD64" i="1"/>
  <c r="AD761" i="1"/>
  <c r="AD431" i="1"/>
  <c r="AD194" i="1"/>
  <c r="AD161" i="1"/>
  <c r="AD692" i="1"/>
  <c r="AD744" i="1"/>
  <c r="AD115" i="1"/>
  <c r="AC370" i="1"/>
  <c r="AD370" i="1" s="1"/>
  <c r="AD780" i="1"/>
  <c r="AD610" i="1"/>
  <c r="AD556" i="1"/>
  <c r="AB472" i="1"/>
  <c r="AD472" i="1" s="1"/>
  <c r="AD546" i="1"/>
  <c r="AB204" i="1"/>
  <c r="AD204" i="1" s="1"/>
  <c r="AD160" i="1"/>
  <c r="AD542" i="1"/>
  <c r="AD353" i="1"/>
  <c r="AD478" i="1"/>
  <c r="AD319" i="1"/>
  <c r="AD56" i="1"/>
  <c r="AD464" i="1"/>
  <c r="AD596" i="1"/>
  <c r="AC561" i="1"/>
  <c r="AD561" i="1" s="1"/>
  <c r="AD714" i="1"/>
  <c r="AD381" i="1"/>
  <c r="AD594" i="1"/>
  <c r="AD536" i="1"/>
  <c r="AD196" i="1"/>
  <c r="AD957" i="1"/>
  <c r="AD942" i="1"/>
  <c r="AD585" i="1"/>
  <c r="AC537" i="1"/>
  <c r="AD537" i="1" s="1"/>
  <c r="AD860" i="1"/>
  <c r="AD517" i="1"/>
  <c r="AD493" i="1"/>
  <c r="AD157" i="1"/>
  <c r="AD386" i="1"/>
  <c r="AD437" i="1"/>
  <c r="AB163" i="1"/>
  <c r="AD163" i="1" s="1"/>
  <c r="AD440" i="1"/>
  <c r="AD582" i="1"/>
  <c r="AD672" i="1"/>
  <c r="AD228" i="1"/>
  <c r="AD462" i="1"/>
  <c r="AD93" i="1"/>
  <c r="AD210" i="1"/>
  <c r="AD819" i="1"/>
  <c r="AD652" i="1"/>
  <c r="AD503" i="1"/>
  <c r="AD813" i="1"/>
  <c r="AD486" i="1"/>
  <c r="AC674" i="1"/>
  <c r="AD674" i="1" s="1"/>
  <c r="AD341" i="1"/>
  <c r="AC947" i="1"/>
  <c r="AD947" i="1" s="1"/>
  <c r="AD998" i="1"/>
  <c r="AD696" i="1"/>
  <c r="AD539" i="1"/>
  <c r="AD14" i="1"/>
  <c r="AD329" i="1"/>
  <c r="AD428" i="1"/>
  <c r="AD966" i="1"/>
  <c r="AD971" i="1"/>
  <c r="AD823" i="1"/>
  <c r="AD719" i="1"/>
  <c r="AD625" i="1"/>
  <c r="AD647" i="1"/>
  <c r="AD821" i="1"/>
  <c r="AD243" i="1"/>
  <c r="AD49" i="1"/>
  <c r="AD187" i="1"/>
  <c r="AD429" i="1"/>
  <c r="AD576" i="1"/>
  <c r="AD770" i="1"/>
  <c r="AD818" i="1"/>
  <c r="AD137" i="1"/>
  <c r="AD573" i="1"/>
  <c r="AD849" i="1"/>
  <c r="AD176" i="1"/>
  <c r="AD366" i="1"/>
  <c r="AA640" i="1"/>
  <c r="AD453" i="1"/>
  <c r="AD814" i="1"/>
  <c r="Q830" i="1"/>
  <c r="AB830" i="1" s="1"/>
  <c r="Z985" i="1"/>
  <c r="AD725" i="1"/>
  <c r="AD806" i="1"/>
  <c r="AC591" i="1"/>
  <c r="AA702" i="1"/>
  <c r="AD332" i="1"/>
  <c r="AB487" i="1"/>
  <c r="AD226" i="1"/>
  <c r="AD654" i="1"/>
  <c r="AA951" i="1"/>
  <c r="AD469" i="1"/>
  <c r="AD200" i="1"/>
  <c r="AC627" i="1"/>
  <c r="AD627" i="1" s="1"/>
  <c r="AC131" i="1"/>
  <c r="AB131" i="1"/>
  <c r="Q512" i="1"/>
  <c r="AC512" i="1" s="1"/>
  <c r="AD17" i="1"/>
  <c r="AD285" i="1"/>
  <c r="AD340" i="1"/>
  <c r="X1004" i="1"/>
  <c r="AD415" i="1"/>
  <c r="Z599" i="1"/>
  <c r="AA1003" i="1"/>
  <c r="Z864" i="1"/>
  <c r="Z638" i="1"/>
  <c r="AD419" i="1"/>
  <c r="Q563" i="1"/>
  <c r="AC563" i="1" s="1"/>
  <c r="AB230" i="1"/>
  <c r="AD230" i="1" s="1"/>
  <c r="AC547" i="1"/>
  <c r="AB547" i="1"/>
  <c r="Z349" i="1"/>
  <c r="Z41" i="1"/>
  <c r="AD368" i="1"/>
  <c r="AD455" i="1"/>
  <c r="Z364" i="1"/>
  <c r="AD314" i="1"/>
  <c r="Z230" i="1"/>
  <c r="AB190" i="1"/>
  <c r="AC190" i="1"/>
  <c r="AD83" i="1"/>
  <c r="Q1003" i="1"/>
  <c r="AC1003" i="1" s="1"/>
  <c r="AB737" i="1"/>
  <c r="AB638" i="1"/>
  <c r="AD638" i="1" s="1"/>
  <c r="AD598" i="1"/>
  <c r="AD748" i="1"/>
  <c r="AD449" i="1"/>
  <c r="AA257" i="1"/>
  <c r="AD459" i="1"/>
  <c r="Z99" i="1"/>
  <c r="AD132" i="1"/>
  <c r="AD365" i="1"/>
  <c r="Z204" i="1"/>
  <c r="AD407" i="1"/>
  <c r="AD941" i="1"/>
  <c r="AD760" i="1"/>
  <c r="AD858" i="1"/>
  <c r="AA830" i="1"/>
  <c r="AD986" i="1"/>
  <c r="AA755" i="1"/>
  <c r="AD840" i="1"/>
  <c r="AD490" i="1"/>
  <c r="AA703" i="1"/>
  <c r="AA323" i="1"/>
  <c r="AB545" i="1"/>
  <c r="AC545" i="1"/>
  <c r="AD648" i="1"/>
  <c r="AC388" i="1"/>
  <c r="AD388" i="1" s="1"/>
  <c r="AD523" i="1"/>
  <c r="AD156" i="1"/>
  <c r="AC41" i="1"/>
  <c r="AB41" i="1"/>
  <c r="Q389" i="1"/>
  <c r="AB389" i="1" s="1"/>
  <c r="AD189" i="1"/>
  <c r="AB432" i="1"/>
  <c r="AD21" i="1"/>
  <c r="Z472" i="1"/>
  <c r="AA103" i="1"/>
  <c r="AD308" i="1"/>
  <c r="AD426" i="1"/>
  <c r="AD121" i="1"/>
  <c r="AD293" i="1"/>
  <c r="AD71" i="1"/>
  <c r="AD333" i="1"/>
  <c r="AA205" i="1"/>
  <c r="AD140" i="1"/>
  <c r="AC487" i="1"/>
  <c r="AC618" i="1"/>
  <c r="AD618" i="1" s="1"/>
  <c r="AD729" i="1"/>
  <c r="AD581" i="1"/>
  <c r="R390" i="1"/>
  <c r="AC432" i="1"/>
  <c r="AB349" i="1"/>
  <c r="AD349" i="1" s="1"/>
  <c r="AA444" i="1"/>
  <c r="AA102" i="1"/>
  <c r="AD79" i="1"/>
  <c r="AD63" i="1"/>
  <c r="AC417" i="1"/>
  <c r="AB417" i="1"/>
  <c r="Z55" i="1"/>
  <c r="Q892" i="1"/>
  <c r="AB892" i="1" s="1"/>
  <c r="AD19" i="1"/>
  <c r="Z297" i="1"/>
  <c r="AA892" i="1"/>
  <c r="S1004" i="1"/>
  <c r="AB492" i="1"/>
  <c r="AC492" i="1"/>
  <c r="Z487" i="1"/>
  <c r="AD136" i="1"/>
  <c r="AD355" i="1"/>
  <c r="AD461" i="1"/>
  <c r="AD643" i="1"/>
  <c r="Z163" i="1"/>
  <c r="AC864" i="1"/>
  <c r="AD864" i="1" s="1"/>
  <c r="AB885" i="1"/>
  <c r="AD885" i="1" s="1"/>
  <c r="AC829" i="1"/>
  <c r="AD829" i="1" s="1"/>
  <c r="Q702" i="1"/>
  <c r="AB702" i="1" s="1"/>
  <c r="AC737" i="1"/>
  <c r="AD745" i="1"/>
  <c r="AD608" i="1"/>
  <c r="AA445" i="1"/>
  <c r="AD649" i="1"/>
  <c r="Z537" i="1"/>
  <c r="AD382" i="1"/>
  <c r="Z417" i="1"/>
  <c r="AD762" i="1"/>
  <c r="AD796" i="1"/>
  <c r="AD529" i="1"/>
  <c r="AD343" i="1"/>
  <c r="AB377" i="1"/>
  <c r="AD377" i="1" s="1"/>
  <c r="Q206" i="1"/>
  <c r="AB206" i="1" s="1"/>
  <c r="AD420" i="1"/>
  <c r="AD147" i="1"/>
  <c r="AD310" i="1"/>
  <c r="AD463" i="1"/>
  <c r="AD466" i="1"/>
  <c r="AD403" i="1"/>
  <c r="AD312" i="1"/>
  <c r="AD97" i="1"/>
  <c r="AD32" i="1"/>
  <c r="AD451" i="1"/>
  <c r="AB238" i="1"/>
  <c r="AC238" i="1"/>
  <c r="AC55" i="1"/>
  <c r="AD55" i="1" s="1"/>
  <c r="AD405" i="1"/>
  <c r="AC65" i="1"/>
  <c r="AB65" i="1"/>
  <c r="Z247" i="1"/>
  <c r="Q205" i="1"/>
  <c r="AC205" i="1" s="1"/>
  <c r="AD380" i="1"/>
  <c r="AD182" i="1"/>
  <c r="AD51" i="1"/>
  <c r="Z790" i="1"/>
  <c r="Z830" i="1" s="1"/>
  <c r="AA511" i="1"/>
  <c r="AD373" i="1"/>
  <c r="AC1000" i="1"/>
  <c r="AD1000" i="1" s="1"/>
  <c r="Z737" i="1"/>
  <c r="AA563" i="1"/>
  <c r="AD346" i="1"/>
  <c r="AD31" i="1"/>
  <c r="Z947" i="1"/>
  <c r="AD983" i="1"/>
  <c r="AD771" i="1"/>
  <c r="AD811" i="1"/>
  <c r="AD723" i="1"/>
  <c r="AD862" i="1"/>
  <c r="AD763" i="1"/>
  <c r="AD676" i="1"/>
  <c r="AD614" i="1"/>
  <c r="AD554" i="1"/>
  <c r="AD707" i="1"/>
  <c r="AD519" i="1"/>
  <c r="AD521" i="1"/>
  <c r="AD104" i="1"/>
  <c r="AD686" i="1"/>
  <c r="AA562" i="1"/>
  <c r="AD602" i="1"/>
  <c r="AD217" i="1"/>
  <c r="AD225" i="1"/>
  <c r="AB297" i="1"/>
  <c r="AD297" i="1" s="1"/>
  <c r="AD374" i="1"/>
  <c r="AD111" i="1"/>
  <c r="AD73" i="1"/>
  <c r="AD70" i="1"/>
  <c r="AD212" i="1"/>
  <c r="AC926" i="1"/>
  <c r="AD926" i="1" s="1"/>
  <c r="Q951" i="1"/>
  <c r="AB951" i="1" s="1"/>
  <c r="AD932" i="1"/>
  <c r="AD977" i="1"/>
  <c r="AD968" i="1"/>
  <c r="AD967" i="1"/>
  <c r="AD934" i="1"/>
  <c r="AD865" i="1"/>
  <c r="AD756" i="1"/>
  <c r="AC698" i="1"/>
  <c r="AD698" i="1" s="1"/>
  <c r="AB599" i="1"/>
  <c r="AD599" i="1" s="1"/>
  <c r="Z698" i="1"/>
  <c r="Z618" i="1"/>
  <c r="AD773" i="1"/>
  <c r="AA639" i="1"/>
  <c r="AD693" i="1"/>
  <c r="AD433" i="1"/>
  <c r="AD258" i="1"/>
  <c r="AD747" i="1"/>
  <c r="Q323" i="1"/>
  <c r="AB323" i="1" s="1"/>
  <c r="AA512" i="1"/>
  <c r="AB501" i="1"/>
  <c r="AC501" i="1"/>
  <c r="AD130" i="1"/>
  <c r="AD498" i="1"/>
  <c r="AD383" i="1"/>
  <c r="AD715" i="1"/>
  <c r="AD184" i="1"/>
  <c r="AD224" i="1"/>
  <c r="Z388" i="1"/>
  <c r="AD231" i="1"/>
  <c r="AD30" i="1"/>
  <c r="Z190" i="1"/>
  <c r="AC640" i="1" l="1"/>
  <c r="AD640" i="1" s="1"/>
  <c r="AC511" i="1"/>
  <c r="AD511" i="1" s="1"/>
  <c r="AA390" i="1"/>
  <c r="AB444" i="1"/>
  <c r="AD444" i="1" s="1"/>
  <c r="AC257" i="1"/>
  <c r="AD257" i="1" s="1"/>
  <c r="AD425" i="1"/>
  <c r="Z323" i="1"/>
  <c r="AC389" i="1"/>
  <c r="AD389" i="1" s="1"/>
  <c r="Z892" i="1"/>
  <c r="AC562" i="1"/>
  <c r="AD562" i="1" s="1"/>
  <c r="U1005" i="1"/>
  <c r="AA1005" i="1" s="1"/>
  <c r="Z562" i="1"/>
  <c r="Z1003" i="1"/>
  <c r="Z511" i="1"/>
  <c r="Z702" i="1"/>
  <c r="AB445" i="1"/>
  <c r="AD445" i="1" s="1"/>
  <c r="AA1004" i="1"/>
  <c r="AB103" i="1"/>
  <c r="AD103" i="1" s="1"/>
  <c r="Z512" i="1"/>
  <c r="Z639" i="1"/>
  <c r="Z445" i="1"/>
  <c r="Z755" i="1"/>
  <c r="AC639" i="1"/>
  <c r="AD639" i="1" s="1"/>
  <c r="AB102" i="1"/>
  <c r="AD102" i="1" s="1"/>
  <c r="AC755" i="1"/>
  <c r="AD755" i="1" s="1"/>
  <c r="AB563" i="1"/>
  <c r="AD563" i="1" s="1"/>
  <c r="AD65" i="1"/>
  <c r="AD417" i="1"/>
  <c r="AD591" i="1"/>
  <c r="AD131" i="1"/>
  <c r="Z563" i="1"/>
  <c r="AB205" i="1"/>
  <c r="AD205" i="1" s="1"/>
  <c r="Z951" i="1"/>
  <c r="AB703" i="1"/>
  <c r="AD703" i="1" s="1"/>
  <c r="Z205" i="1"/>
  <c r="Z640" i="1"/>
  <c r="Z206" i="1"/>
  <c r="Z389" i="1"/>
  <c r="Z703" i="1"/>
  <c r="AD41" i="1"/>
  <c r="AD547" i="1"/>
  <c r="Z444" i="1"/>
  <c r="AC702" i="1"/>
  <c r="AD702" i="1" s="1"/>
  <c r="AB512" i="1"/>
  <c r="AD512" i="1" s="1"/>
  <c r="AC951" i="1"/>
  <c r="AD951" i="1" s="1"/>
  <c r="Z257" i="1"/>
  <c r="Z390" i="1" s="1"/>
  <c r="AC830" i="1"/>
  <c r="AD830" i="1" s="1"/>
  <c r="AD238" i="1"/>
  <c r="AD492" i="1"/>
  <c r="AD432" i="1"/>
  <c r="AC892" i="1"/>
  <c r="AD892" i="1" s="1"/>
  <c r="Q390" i="1"/>
  <c r="AB390" i="1" s="1"/>
  <c r="AC323" i="1"/>
  <c r="AD323" i="1" s="1"/>
  <c r="Z102" i="1"/>
  <c r="AB1003" i="1"/>
  <c r="AD1003" i="1" s="1"/>
  <c r="R1005" i="1"/>
  <c r="AD545" i="1"/>
  <c r="AD190" i="1"/>
  <c r="AD501" i="1"/>
  <c r="AD737" i="1"/>
  <c r="AC206" i="1"/>
  <c r="AD206" i="1" s="1"/>
  <c r="Q1004" i="1"/>
  <c r="AB1004" i="1" s="1"/>
  <c r="AD487" i="1"/>
  <c r="Z103" i="1"/>
  <c r="Z1005" i="1" l="1"/>
  <c r="Z1004" i="1"/>
  <c r="Q1005" i="1"/>
  <c r="AB1005" i="1" s="1"/>
  <c r="AC390" i="1"/>
  <c r="AD390" i="1" s="1"/>
  <c r="AC1004" i="1"/>
  <c r="AD1004" i="1" s="1"/>
  <c r="AC1005" i="1" l="1"/>
  <c r="AD1005" i="1" s="1"/>
</calcChain>
</file>

<file path=xl/sharedStrings.xml><?xml version="1.0" encoding="utf-8"?>
<sst xmlns="http://schemas.openxmlformats.org/spreadsheetml/2006/main" count="14347" uniqueCount="579">
  <si>
    <t>TÍTULO 210: MINISTERIO DE EDUCACIÓN PÚBLICA - LIQUIDACIÓN SEGÚN PROGRAMA PRESUPUESTARIO, FUENTE INTERNA</t>
  </si>
  <si>
    <t>(INCLUYE LAS MODIFICACIONES PRESUPUESTARIAS PENDIENTES DE APLICACIÓN)</t>
  </si>
  <si>
    <t>CORTE AL 30 DE JUNIO DEL 2025</t>
  </si>
  <si>
    <t>Hora: 10:00:37</t>
  </si>
  <si>
    <t>PROGRAMA</t>
  </si>
  <si>
    <t>SUBPROGRAMA</t>
  </si>
  <si>
    <t>PARTIDA</t>
  </si>
  <si>
    <t>SUBPARTIDA</t>
  </si>
  <si>
    <t>IP</t>
  </si>
  <si>
    <t>F.F.</t>
  </si>
  <si>
    <t>CE</t>
  </si>
  <si>
    <t>CF</t>
  </si>
  <si>
    <t>AREA FUNC.</t>
  </si>
  <si>
    <t>DESCRIPCIÓN</t>
  </si>
  <si>
    <t>PRESUPUESTO INICIAL</t>
  </si>
  <si>
    <t>PRESUPUESTO ACTUAL</t>
  </si>
  <si>
    <t>PRIMERA MODIFICACIÓN LEGISLATIVA</t>
  </si>
  <si>
    <t>PRESUPUESTO EXTRAORDINARIO FODESAF</t>
  </si>
  <si>
    <t>PRIMER PRESUPUESTO EXTRAORDINARIO</t>
  </si>
  <si>
    <t>SEGUNDO TRASLADO DE PARTIDAS
(H-005)</t>
  </si>
  <si>
    <t>PRESUPUESTO ACTUAL AJUSTADO</t>
  </si>
  <si>
    <t>SOLICITADO</t>
  </si>
  <si>
    <t>COMPROMETIDO</t>
  </si>
  <si>
    <t>RECEP. MERCANCÍA</t>
  </si>
  <si>
    <t>DEVENGADO</t>
  </si>
  <si>
    <t>PAGADO</t>
  </si>
  <si>
    <t>DISPONIBLE LIBERADO</t>
  </si>
  <si>
    <t>PRESUPUESTO DISPONIBLE</t>
  </si>
  <si>
    <t>MONTO BLOQUEADO</t>
  </si>
  <si>
    <t>PRESUPUESTO DISPONIBLE  AJUSTADO</t>
  </si>
  <si>
    <t>EJECUCIÓN CALCULADA SOBRE PRESUPUESTO ACTUAL</t>
  </si>
  <si>
    <t>EJECUCIÓN CALCULADA SOBRE PRESUPUESTO ACTUAL AJUSTADO</t>
  </si>
  <si>
    <t>TRÁNSITO 
CALCULADA SOBRE PRESUPUESTO ACTUAL AJUSTADO</t>
  </si>
  <si>
    <t>ACUMULADO
CALCULADA SOBRE PRESUPUESTO ACTUAL AJUSTADO</t>
  </si>
  <si>
    <t>00</t>
  </si>
  <si>
    <t>0</t>
  </si>
  <si>
    <t>00101</t>
  </si>
  <si>
    <t/>
  </si>
  <si>
    <t>001</t>
  </si>
  <si>
    <t>SUELDOS PARA CARGOS FIJOS</t>
  </si>
  <si>
    <t>00105</t>
  </si>
  <si>
    <t>SUPLENCIAS</t>
  </si>
  <si>
    <t>00201</t>
  </si>
  <si>
    <t>TIEMPO EXTRAORDINARIO</t>
  </si>
  <si>
    <t>00205</t>
  </si>
  <si>
    <t>DIETAS</t>
  </si>
  <si>
    <t>00301</t>
  </si>
  <si>
    <t>RETRIBUCIÓN POR AÑOS SERVIDOS</t>
  </si>
  <si>
    <t>00302</t>
  </si>
  <si>
    <t>RESTRICCIÓN AL EJERCICIO LIBERAL DE LA PROFESIÓN</t>
  </si>
  <si>
    <t>00303</t>
  </si>
  <si>
    <t>DECIMOTERCER MES</t>
  </si>
  <si>
    <t>00304</t>
  </si>
  <si>
    <t>SALARIO ESCOLAR</t>
  </si>
  <si>
    <t>00399</t>
  </si>
  <si>
    <t>OTROS INCENTIVOS SALARIALES</t>
  </si>
  <si>
    <t>00401</t>
  </si>
  <si>
    <t>CAJA COSTARRICENSE DE SEGURO SOCIAL. (CCSS)
(CONTRIBUCIÓN PATRONAL SEGURO DE SALUD, SEGÚN LEY N° 17 DEL 22 DE OCTUBRE DE 1943, LEY CONSTITUTIVA DE LA C.C.S.S. Y REGLAMENTO N° 7082 DEL 03 DE DICIEMBRE DE 1996 Y SUS REFORMAS). 
Céd. Jur 4-000-042147</t>
  </si>
  <si>
    <t>200</t>
  </si>
  <si>
    <t>CAJA COSTARRICENSE DE SEGURO SOCIAL. (CCSS) (CONTRIBUCIÓN PATRONAL SEGURO DE SALUD, SEGÚN LEY No. 17 DEL 22 DE OCTUBRE DE 1943, LEY CONSTITUTIVA DE LA C.C.S.S. Y REGLAMENTO No. 7082 DEL 03 DE DICIEMBRE DE 1996 Y SUS REFORMAS). 
CÉDULA JURÍDICA: 4-000-042147</t>
  </si>
  <si>
    <t>00405</t>
  </si>
  <si>
    <t>BANCO POPULAR Y DE DESARROLLO COMUNAL. (BPDC) (SEGÚN LEY No. 4351 DEL 11/07/1969, LEY ORGÁNICA DEL B.P.D.C.). 
Céd. Jur 4-000-042152</t>
  </si>
  <si>
    <t>BANCO POPULAR Y DE DESARROLLO COMUNAL. (BPDC) (SEGÚN LEY No. 4351 DEL 11 DE JULIO DE 1969, LEY ORGÁNICA DEL B.P.D.C.). 
CÉDULA JURÍDICA: 4-000-042152</t>
  </si>
  <si>
    <t>00501</t>
  </si>
  <si>
    <t>CAJA COSTARRICENSE DE SEGURO SOCIAL. (CCSS)
(CONTRIBUCIÓN PATRONAL SEGURO DE PENSIONES, SEGÚN LEY N° 17 DEL 22 DE OCTUBRE DE 1943, LEY CONSTITUTIVA DE LA C.C.S.S. Y REGLAMENTO N° 6898 DEL 07 DE FEBRERO DE 1995 Y SUS REFORMAS). 
Céd. Jur 4-000-042147</t>
  </si>
  <si>
    <t>CAJA COSTARRICENSE DE SEGURO SOCIAL. (CCSS) (CONTRIBUCIÓN PATRONAL SEGURO DE PENSIONES, SEGÚN LEY No. 17 DEL 22 DE OCTUBRE DE 1943, LEY CONSTITUTIVA DE LA C.C.S.S. Y REGLAMENTO No. 6898 DEL 07 DE FEBRERO DE 1995 Y SUS REFORMAS). 
CÉDULA JURÍDICA: 4-000-042147</t>
  </si>
  <si>
    <t>00502</t>
  </si>
  <si>
    <t>CAJA COSTARRICENSE DE SEGURO SOCIAL. (CCSS)
(APORTE PATRONAL AL RÉGIMEN DE PENSIONES, SEGÚN LEY DE PROTECCIÓN AL TRABAJADOR N° 7983 DEL 16 DE FEBRERO DEL 2000). 
Céd. Jur 4-000-042147</t>
  </si>
  <si>
    <t>CAJA COSTARRICENSE DE SEGURO SOCIAL. (CCSS) (APORTE PATRONAL AL RÉGIMEN DE PENSIONES, SEGÚN LEY DE PROTECCIÓN AL TRABAJADOR No. 7983 DEL 16 DE FEBRERO DEL 2000). 
CÉDULA JURÍDICA: 4-000-042147</t>
  </si>
  <si>
    <t>00503</t>
  </si>
  <si>
    <t>CAJA COSTARRICENSE DE SEGURO SOCIAL. (CCSS)
(APORTE PATRONAL AL FONDO DE CAPITALIZACIÓN LABORAL, SEGÚN LEY DE PROTECCIÓN AL TRABAJADOR N° 7983 DEL 16 DE FEBRERO DEL 2000). 
Céd. Jur 4-000-042147</t>
  </si>
  <si>
    <t>CAJA COSTARRICENSE DE SEGURO SOCIAL. (CCSS) (APORTE PATRONAL AL FONDO DE CAPITALIZACIÓN LABORAL, SEGÚN LEY DE PROTECCIÓN AL TRABAJADOR No. 7983 DEL 16 DE FEBRERO DEL 2000). 
CÉDULA JURÍDICA: 4-000-042147</t>
  </si>
  <si>
    <t>00504</t>
  </si>
  <si>
    <t>JUNTA DE PENSIONES Y JUBILACIONES DEL MAGISTERIO NACIONAL. (COTIZACIÓN PATRONAL ART No 41 DE LA LEY N° 7531 DEL 10-07-1995). 
Céd. Jur 3-007-117191</t>
  </si>
  <si>
    <t>JUNTA DE PENSIONES Y JUBILACIONES DEL MAGISTERIO NACIONAL. (COTIZACION PATRONAL ART No 41 DE LA LEY No.7531 DEL 10/07/1995). 
CÉDULA JURÍDICA: 3-007-117191</t>
  </si>
  <si>
    <t>Total 0</t>
  </si>
  <si>
    <t>1</t>
  </si>
  <si>
    <t>10301</t>
  </si>
  <si>
    <t>INFORMACIÓN</t>
  </si>
  <si>
    <t>10302</t>
  </si>
  <si>
    <t>PUBLICIDAD Y PROPAGANDA</t>
  </si>
  <si>
    <t>10303</t>
  </si>
  <si>
    <t>IMPRESIÓN, ENCUADERNACIÓN Y OTROS</t>
  </si>
  <si>
    <t>10307</t>
  </si>
  <si>
    <t>SERVICIOS DE TECNOLOGIAS DE INFORMACIÓN</t>
  </si>
  <si>
    <t>10402</t>
  </si>
  <si>
    <t>SERVICIOS JURÍDICOS (INCLUYE RECURSOS PARA PAGO DE HONORARIOS DE PROFESIONALES PARA ATENDER LAS DIFERENTES GESTIONES DE LAS DEPENDENCIAS).</t>
  </si>
  <si>
    <t>10501</t>
  </si>
  <si>
    <t>TRANSPORTE DENTRO DEL PAÍS</t>
  </si>
  <si>
    <t>10502</t>
  </si>
  <si>
    <t>VIÁTICOS DENTRO DEL PAÍS</t>
  </si>
  <si>
    <t>10503</t>
  </si>
  <si>
    <t>TRANSPORTE EN EL EXTERIOR</t>
  </si>
  <si>
    <t>10504</t>
  </si>
  <si>
    <t>VIÁTICOS EN EL EXTERIOR</t>
  </si>
  <si>
    <t>10601</t>
  </si>
  <si>
    <t>SEGUROS</t>
  </si>
  <si>
    <t>10701</t>
  </si>
  <si>
    <t>ACTIVIDADES DE CAPACITACIÓN (INCLUYE RECURSOS PARA CUBRIR LOS GASTOS DE VIAJE, TRANSPORTE (VISAS, IMPUESTOS DE SALIDA Y OTROS SIMILARES), SERVICIO DE ALIMENTACIÓN, HOSPEDAJE Y CUOTAS A CANCELAR A LA ENTIDAD ORGANIZADORA PARA QUE FUNCIONARIOS PÚBLICOS O QUIENES LA LEGISLACIÓN AUTORICE, PARTICIPEN EN ENCUENTROS, ACTIVIDADES DE PROMOCIÓN, FORMACIÓN, ACTUALIZACIÓN Y DESARROLLO DEL CONOCIMIENTO, SERVICIOS Y BIENES RELACIONADOS CON CAPACITACIÓN Y APRENDIZAJE TALES COMO SEMINARIOS, CHARLAS, CONGRESOS, SIMPOSIOS, CURSOS, TALLERES Y SIMILARES).</t>
  </si>
  <si>
    <t>10808</t>
  </si>
  <si>
    <t>MANTENIMIENTO Y REPARACIÓN DE EQUIPO DE CÓMPUTO Y SISTEMAS DE INFORMACIÓN</t>
  </si>
  <si>
    <t>INTERESES MORATORIOS Y MULTAS (RECUROS PARA CUMPLIR CON EL COMPROMISO DE PAGO FIRMADO ENTRE EL MINISTERIO DE EDUCACIÓN PÚBLICA, EL MINISTERIO DE HACIENDA Y JUPEMA, BAJO EL OFICIO DE-1046-12-2024 Y SU ANEXO, FIRMADO EL 19 DE DICIEMBRE DEL 2024 PARA PAGO DE DEUDAS DEL MEP CON JUPEMA AL RÉGIMEN DE CAPITALIZACIÓN COLECTIVA).</t>
  </si>
  <si>
    <t>Total 1</t>
  </si>
  <si>
    <t>2</t>
  </si>
  <si>
    <t>20203</t>
  </si>
  <si>
    <t>ALIMENTOS Y BEBIDAS</t>
  </si>
  <si>
    <t>20304</t>
  </si>
  <si>
    <t>MATERIALES Y PRODUCTOS ELÉCTRICOS, TELEFÓNICOS Y DE CÓMPUTO</t>
  </si>
  <si>
    <t>29903</t>
  </si>
  <si>
    <t>PRODUCTOS DE PAPEL, CARTÓN E IMPRESOS</t>
  </si>
  <si>
    <t>Total 2</t>
  </si>
  <si>
    <t>5</t>
  </si>
  <si>
    <t>50103</t>
  </si>
  <si>
    <t>EQUIPO DE COMUNICACIÓN</t>
  </si>
  <si>
    <t>50104</t>
  </si>
  <si>
    <t>EQUIPO Y MOBILIARIO DE OFICINA</t>
  </si>
  <si>
    <t>50105</t>
  </si>
  <si>
    <t>EQUIPO DE CÓMPUTO</t>
  </si>
  <si>
    <t>50199</t>
  </si>
  <si>
    <t>MAQUINARIA, EQUIPO Y MOBILIARIO DIVERSO</t>
  </si>
  <si>
    <t>59903</t>
  </si>
  <si>
    <t>BIENES INTANGIBLES</t>
  </si>
  <si>
    <t>Total 5</t>
  </si>
  <si>
    <t>6</t>
  </si>
  <si>
    <t>CAJA COSTARRICENSE DE SEGURO SOCIAL. (CCSS) (CONTRIBUCIÓN ESTATAL AL SEGURO DE PENSIONES, SEGÚN LEY No. 17 DEL 22/10/1943, LEY CONSTITUTIVA DE LA C.C.S.S. Y REGLAMENTO No. 6898 DEL 07/02/1995 Y SUS REFORMAS). 
Céd. Jur  4-000-042147</t>
  </si>
  <si>
    <t>CAJA COSTARRICENSE DE SEGURO SOCIAL. (CCSS) (CONTRIBUCIÓN ESTATAL AL SEGURO DE SALUD, SEGÚN LEY No. 17 DEL 22/10/1943, LEY CONSTITUTIVA DE LA C.C.S.S. Y REGLAMENTO No. 7082 DEL 03/12/1996 Y SUS REFORMAS). 
Céd. Jur 4-000-042147</t>
  </si>
  <si>
    <t>JUNTA DE PENSIONES Y JUBILACIONES DEL MAGISTERIO NACIONAL. COTIZACIÓN ESTATAL. (JUNTA DE PENSIONES Y JUBILACIONES DEL MAGISTERIO NACIONAL. COTIZACIÓN ESTATAL DE ACUERDO CON EL ARTÍCULO 15 DE LA LEY No.7531 DE 10/07/1995). 
Céd. Jur 3-007-117191.</t>
  </si>
  <si>
    <t>60103</t>
  </si>
  <si>
    <t>CAJA COSTARRICENSE DE SEGURO SOCIAL. (CCSS) (CONTRIBUCIÓN ESTATAL AL SEGURO DE PENSIONES, SEGÚN LEY No. 17 DEL 22 DE OCTUBRE DE 1943, LEY CONSTITUTIVA DE LA C.C.S.S. Y REGLAMENTO No. 6898 DEL 07 DE FEBRERO DE 1995 Y SUS REFORMAS). 
CÉDULA JURÍDICA: 4-000-042147</t>
  </si>
  <si>
    <t>202</t>
  </si>
  <si>
    <t>CAJA COSTARRICENSE DE SEGURO SOCIAL. (CCSS) (CONTRIBUCIÓN ESTATAL AL SEGURO DE SALUD, SEGÚN LEY No. 17 DEL 22 DE OCTUBRE DE 1943, LEY CONSTITUTIVA DE LA C.C.S.S. Y REGLAMENTO No. 7082 DEL 03 DE DICIEMBRE DE 1996 Y SUS REFORMAS). 
CÉDULA JURÍDICA: 4-000-042147</t>
  </si>
  <si>
    <t>204</t>
  </si>
  <si>
    <t>JUNTA DE PENSIONES Y JUBILACIONES DEL MAGISTERIO NACIONAL. (COTIZACIÓN ESTATAL DE ACUERDO CON EL ARTÍCULO 15 DE LA LEY No.7531 DE 10/07/1995). 
CÉDULA JURÍDICA: 3-007-117191</t>
  </si>
  <si>
    <t>212</t>
  </si>
  <si>
    <t>COLEGIO UNIVERSITARIO DE CARTAGO. (PARA GASTOS DE OPERACIÓN AL COLEGIO UNIVERSITARIO DE CARTAGO, SEGÚN LEY 6541 DEL 19/11/1980 SUS REFORMAS Y REGLAMENTO). 
CÉDULA JURÍDICA: 3-007-045261</t>
  </si>
  <si>
    <t>216</t>
  </si>
  <si>
    <t>COLEGIO UNIVERSITARIO DE LIMÓN. (PARA GASTOS DE OPERACIÓN AL COLEGIO UNIVERSITARIO DE LIMÓN, SEGÚN LEY 7941, DEL 09/11/1999 Y LEY 6541 DE 19/11/1980 SUS REFORMAS Y REGLAMENTO). 
CÉDULA JURÍDICA: 3-007-311926</t>
  </si>
  <si>
    <t>222</t>
  </si>
  <si>
    <t>FONDO ESPECIAL PARA LA EDUCACIÓN SUPERIOR (PARA EL FINANCIAMIENTO DE LA EDUCACIÓN SUPERIOR, SEGÚN EL ARTÍCULO 85 DE LA CONSTITUCIÓN POLÍTICA, LEY 5909 DEL 10 DE JUNIO DE 1976, CONVENIO DE ARTICULACIÓN Y COOPERACIÓN DE LA EDUCACIÓN SUPERIOR ESTATAL DE COSTA RICA DEL 22 DE SETIEMBRE DE 1997 Y LEY 8638 DEL 14/05/2008).                                                                              CÉDULA JURÍDICA: 2-100-042002</t>
  </si>
  <si>
    <t>224</t>
  </si>
  <si>
    <t>UNIVERSIDAD NACIONAL. (PARA GASTOS DE OPERACIÓN SEGÚN LOS ARTÍCULOS 22, 23 y 24 DEL TÍTULO IV DE LA LEY 9635 “LEY FORTALECIMIENTO DE LAS FINANZAS PÚBLICAS” DEL 03/12/2018). 
CÉDULA JURÍDICA: 4-000-042150</t>
  </si>
  <si>
    <t>226</t>
  </si>
  <si>
    <t>UNIVERSIDAD DE COSTA RICA. (PARA GASTOS DE OPERACIÓN SEGÚN LOS ARTÍCULOS 22, 23 y 24 DEL TÍTULO IV DE LA LEY 9635 “LEY FORTALECIMIENTO DE LAS FINANZAS PÚBLICAS” DEL 03/12/2018). 
CÉDULA JURÍDICA: 4-000-042149</t>
  </si>
  <si>
    <t>228</t>
  </si>
  <si>
    <t>INSTITUTO TECNOLÓGICO DE COSTA RICA (PARA GASTOS DE OPERACIÓN SEGÚN LOS ARTÍCULOS 22, 23 y 24 DEL TÍTULO IV DE LA LEY 9635 “LEY FORTALECIMIENTO DE LAS FINANZAS PÚBLICAS” DEL 03/12/2018). 
CÉDULA JURÍDICA: 4-000-042145</t>
  </si>
  <si>
    <t>230</t>
  </si>
  <si>
    <t>UNIVERSIDAD ESTATAL A DISTANCIA. (PARA GASTOS DE OPERACIÓN SEGÚN LOS ARTÍCULOS 22, 23 y 24 DEL TÍTULO IV DE LA LEY 9635 “LEY FORTALECIMIENTO DE LAS FINANZAS PÚBLICAS” DEL 03/12/2018). 
CÉDULA JURÍDICA: 4-000-042151</t>
  </si>
  <si>
    <t>245</t>
  </si>
  <si>
    <t>SISTEMA NACIONAL DE ACREDITACIÓN DE LA EDUCACIÓN SUPERIOR (SINAES). (PARA EL FINANCIAMIENTO DEL SINAES, INCLUYE RECURSOS PARA APOYAR GASTOS OPERATIVOS DE ACUERDO CON LEY 8798, GACETA 83 DEL 30/04/2010). 
CÉDULA JURÍDICA: 3-007-367218</t>
  </si>
  <si>
    <t>250</t>
  </si>
  <si>
    <t>INSTITUTO TECNOLÓGICO DE COSTA RICA (CORRESPONDE AL 13% DE LOS CUALES EL 50,0% DEBE SER PARA LOS CANTONES DE TURRIALBA, JIMENEZ, PARAISO, EL GUARCO, OREAMUNO O ALVARADO, PARA CUMPLIR CON LO ESTIPULADO EN EL ARTÍCULO 7 INCISO B) DE LA LEY 9829 DEL 27/04/2020). 
CÉDULA JURÍDICA: 4-000-042145</t>
  </si>
  <si>
    <t>251</t>
  </si>
  <si>
    <t>INSTITUTO TECNOLÓGICO DE COSTA RICA (CORRESPONDE AL 2,0% PARA CUMPLIR CON LO ESTIPULADO EN EL ARTÍCULO 7 INCISO C) DE LA LEY 9829 DEL 27/04/2020). 
CÉDULA JURÍDICA: 4-000-042145</t>
  </si>
  <si>
    <t>252</t>
  </si>
  <si>
    <t>INSTITUTO TECNOLÓGICO DE COSTA RICA (CORRESPONDE AL 6,44% DE LOS CUALES EL 50,0% DEBE SER PARA LOS CANTONES DE TURRIALBA, JIMENEZ, PARAISO, EL GUARCO, OREAMUNO O ALVARADO, PARA CUMPLIR CON LO ESTIPULADO EN EL ARTÍCULO 11 INCISO B) DE LA LEY 9829 DEL 27/04/2020). 
CÉDULA JURÍDICA: 4-000-042145</t>
  </si>
  <si>
    <t>253</t>
  </si>
  <si>
    <t>INSTITUTO TECNOLÓGICO DE COSTA RICA (CORRESPONDE AL 0,99% PARA CUMPLIR CON LO ESTIPULADO EN EL ARTÍCULO 11 INCISO B) DE LA LEY 9829 DEL 27/04/2020). 
CÉDULA JURÍDICA: 4-000-042145</t>
  </si>
  <si>
    <t>254</t>
  </si>
  <si>
    <t>COLEGIO UNIVERSITARIO DE CARTAGO. (CORRESPONDE AL 4,0% PARA CUMPLIR CON LO ESTIPULADO EN EL ARTÍCULO 7 INCISO F) DE LA LEY 9829 DEL 27/04/2020). 
CÉDULA JURÍDICA: 3-007-045261</t>
  </si>
  <si>
    <t>255</t>
  </si>
  <si>
    <t>COLEGIO UNIVERSITARIO DE CARTAGO. (CORRESPONDE AL 1,98% PARA CUMPLIR CON LO ESTIPULADO EN EL ARTÍCULO 11 INCISO DE LA LEY 9829 DEL 27/04/2020).B) DE LA LEY 9829 DEL 27/04/2020). CÉDULA JURÍDICA: 3-007-045261</t>
  </si>
  <si>
    <t>279</t>
  </si>
  <si>
    <t>UNIVERSIDAD TÉCNICA NACIONAL (UTN) (INCLUYE 119 080 000 MILLONES PARA LA SEDE SAN CARLOS PARA LA CREACIÓN DEL CENTRO DE INVESTIGACIÓN Y DESARROLLO DE BIENESTAR FINANCIERO PARA LAS 'REAS DE INVESTIGACIÓN, DOCENCIA Y EXTENSIÓN DE LA UTN). 
CÉDULA JURÍDICA: 3-007-556085</t>
  </si>
  <si>
    <t>60399</t>
  </si>
  <si>
    <t>OTRAS PRESTACIONES (INCLUYE RECURSOS PARA EL PAGO DE SUBSIDIOS POR INCAPACIDAD).</t>
  </si>
  <si>
    <t xml:space="preserve">OTRAS PRESTACIONES (INCLUYE RECURSOS PARA EL PAGO DE SUBSIDIOS POR INCAPACIDAD). </t>
  </si>
  <si>
    <t>60404</t>
  </si>
  <si>
    <t>INSTITUTO CENTROAMERICANO DE EXTENSIÓN DE LA CULTURA (ICECU). (PARA GASTOS DE OPERACIÓN SEGÚN LEY 4367 DEL 08/08/1969). 
CÉDULA JURÍDICA: 3-007-045231</t>
  </si>
  <si>
    <t>COMISIÓN COSTARRICENSE DE COOPERACIÓN CON LA UNESCO. (PARA GASTOS DE OPERACIÓN SEGÚN DECRETO 34276 DEL 05/11/2007). 
CÉDULA JURÍDICA: 3-007-045431</t>
  </si>
  <si>
    <t>60701</t>
  </si>
  <si>
    <t>240</t>
  </si>
  <si>
    <t>FACULTAD LATINOAMERICANA DE CIENCIAS SOCIALES (FLACSO) (PARA LA CONTINUIDAD DEL FUNCIONAMIENTO DE LA SEDE ACADÉMICA DE COSTA RICA DE LA FACULTAD LATINOAMERICANA DE CIENCIAS SOCIALES (FLACSO), LEY 8085 DEL 14/02/2001). CÉDULA JURÍDICA: 3-007-056353</t>
  </si>
  <si>
    <t>242</t>
  </si>
  <si>
    <t>ORGANIZACIÓN DE LAS NACIONES UNIDAS PARA LA EDUCACIÓN, CIENCIA Y LA CULTURA (UNESCO). (PARA PAGO DE CUOTA, SEGÚN DECRETO 758 DEL 11/10/1949 , GACETA 232 DEL 16/10/1950 Y DE ACUERDO CON EL OFICIO REF. BFM/41AC2 SOBRE CUOTAS 2023 CON FECHA DE DICIEMBRE 2022).                                                                            CÉDULA JURÍDICA: 9-000-010031</t>
  </si>
  <si>
    <t>246</t>
  </si>
  <si>
    <t>INSTITUTO CENTROAMERICANO DE ADMINISTRACIÓN PÚBLICA (ICAP). (PARA PAGO DE CUOTA Y DEL LOCAL (SALAS DE CLASES), SEGÚN LEY 2829 DEL 18/10/1961). CÉDULA JURÍDICA: 3-003-045123</t>
  </si>
  <si>
    <t>ORGANIZACIÓN DE ESTADOS IBEROAMERICANOS (OEI). (PARA PAGO DE CUOTA, SEGÚN ESTATUTOS SUSCRITOS EN PANAMÁ, DICIEMBRE 1985, DURANTE LA 60° REUNIÓN DEL GRUPO CONSULTIVO, RATIFICADO EN PROPUESTA PARA LA ASAMBLEA LEGISLATIVA. MONTO APROBADO EN XIV ASAMBLEA GENERAL ORDINARIA, REPÚBLICA DOMINICANA 2022. RESOLUCIÓN 6 “BAREMO DE CONTRIBUCIONES 2023-2026” - INCREMENTO 4% A PARTIR DEL 2024). 
CÉDULA JURÍDICA: 9-000-010032</t>
  </si>
  <si>
    <t>264</t>
  </si>
  <si>
    <t>OFICINA SUBREGIONAL DE EDUCACIÓN DE LA UNESCO PARA CENTROAMERICA Y PANAMÁ (PARA GASTOS DE OPERACIÓN, SEGÚN LEY 6943 DEL 24/01/1984, Y ART 12 DECRETO EJECUTIVO 34276 DEL 05/11/2007). 
CÉDULA JURÍDICA: 3-003-066320</t>
  </si>
  <si>
    <t>265</t>
  </si>
  <si>
    <t>ORGANIZACIÓN PARA LA COOPERACIÓN Y EL DESARROLLO ECONÓMICO-OCDE- (CUOTA DE PARTICIPACIÓN DE COSTA RICA EN LAS PRUEBAS DEL PROGRAMA PARA LA EVALUACIÓN DE ESTUDIANTES (PISA-2025) SEGÚN EL ACUERDO EDU/D02365 DEL 07/09/2018). TAMBIÉN INCLUYE RECURSOS PARA LA PARTICIPACIÓN DE COSTA RICA EN EL GRUPO DE TRABAJO DE INDICADORES EDUCATIVOS (INES) DE LA ORGANIZACIÓN PARA LA COOPERACIÓN Y DESARROLLO ECONÓMICOS (OCDE), SEGÚN ACUERDO DE ADHESIÓN DE COSTA RICA A LA OCDE). 
CÉDULA JURÍDICA: 9-000-010101</t>
  </si>
  <si>
    <t>266</t>
  </si>
  <si>
    <t>OFICINA SUBREGIONAL DE LA EDUCACIÓN PARA AMÉRICA LATINA OREAL/UNESCO SANTIAGO. (PARA EL LABORATORIO DE EVALUACIÓN DE LA CALIDAD DE LA EDUCACIÓN LLECE, SEGÚN ARTÍCULO 78 DE LA CONSTITUCIÓN POLÍTICA, CARTA ACUERDO ENTRE MEP COSTA RICA - UNESCO SANTIAGO OFICINA REGIONAL PARA ALC- LLECE, SUSCRITA EL 29/04/ 2015). 
CÉDULA JURÍDICA: 9-000-010102</t>
  </si>
  <si>
    <t>269</t>
  </si>
  <si>
    <t>COORDINACIÓN EDUCATIVA Y CULTURAL CENTROAMERICANA - CECC (SEGÚN EL ACUERDO DE LA 30 REUNIÓN ORDINARIA DEL CONSEJO DE MINISTROS DE EDUCACIÓN Y CULTURA DE LA CECC/SICA, DEL 2/09/2011 Y 3/09/2011). 
CÉDULA JURÍDICA: 3-003-460957</t>
  </si>
  <si>
    <t>Total 6</t>
  </si>
  <si>
    <t>7</t>
  </si>
  <si>
    <t>70103</t>
  </si>
  <si>
    <t>FONDO ESPECIAL PARA LA EDUCACIÓN SUPERIOR (PARA EL FINANCIAMIENTO DE LA EDUCACIÓN SUPERIOR, SEGÚN EL ARTÍCULO 85 DE LA CONSTITUCIÓN POLÍTICA, LEY 5909 DEL 10 DE JUNIO DE 1976, CONVENIO DE ARTICULACIÓN Y COOPERACIÓN DE LA EDUCACIÓN SUPERIOR ESTATAL DE COSTA RICA DEL 22/09/1997 Y LEY 8638 DEL 14/05/2008). 
CÉDULA JURÍDICA: 2-100-042002</t>
  </si>
  <si>
    <t>Total 7</t>
  </si>
  <si>
    <t>Total 00</t>
  </si>
  <si>
    <t>Total 550</t>
  </si>
  <si>
    <t>10101</t>
  </si>
  <si>
    <t>ALQUILER DE EDIFICIOS, LOCALES Y TERRENOS</t>
  </si>
  <si>
    <t>10102</t>
  </si>
  <si>
    <t>ALQUILER DE MAQUINARIA, EQUIPO Y MOBILIARIO</t>
  </si>
  <si>
    <t>10201</t>
  </si>
  <si>
    <t>SERVICIO DE AGUA Y ALCANTARILLADO</t>
  </si>
  <si>
    <t>10202</t>
  </si>
  <si>
    <t>SERVICIO DE ENERGÍA ELÉCTRICA</t>
  </si>
  <si>
    <t>10203</t>
  </si>
  <si>
    <t>SERVICIO DE CORREO</t>
  </si>
  <si>
    <t>10204</t>
  </si>
  <si>
    <t>SERVICIO DE TELECOMUNICACIONES</t>
  </si>
  <si>
    <t>10299</t>
  </si>
  <si>
    <t>OTROS SERVICIOS BÁSICOS</t>
  </si>
  <si>
    <t>10304</t>
  </si>
  <si>
    <t>TRANSPORTE DE BIENES</t>
  </si>
  <si>
    <t>10306</t>
  </si>
  <si>
    <t>COMISIONES Y GASTOS POR SERVICIOS FINANCIEROS Y COMERCIALES</t>
  </si>
  <si>
    <t>10403</t>
  </si>
  <si>
    <t xml:space="preserve">SERVICIOS DE INGENIERÍA Y ARQUITECTURA (PARA PAGO DE SERVICIOS PROFESIONALES Y TÉCNICOS PARA REALIZAR TRABAJOS EN LOS DIFERENTES CAMPOS DE LA ARQUITECTURA Y LAS INGENIERÍAS A REALIZAR EN EDIFICIOS DE OFICINAS CENTRALES, DIRECCIONES REGIONALES DE EDUCACIÓN, SUPERVISIONES Y CIRCUITOS CON INFRAESTRUCTURA PROPIA DEL MEP). </t>
  </si>
  <si>
    <t>10406</t>
  </si>
  <si>
    <t>SERVICIOS GENERALES (PARA EL PAGO DE SERVICIOS DE LIMPIEZA DIARIA DE OFICINAS; SEGURIDAD Y VIGILANCIA FÍSICA, ELECTRÓNICA Y VIDEO VIGILANCIA; MANTENIMIENTO DE ZONAS VERDES; MANTENIMIENTO PREVENTIVO Y CORRECTIVO DE EXTINTORES; LIMPIEZA DE TANQUES SÉPTICOS; DESTAQUEO DE TUBERÍAS AGUAS NEGRAS Y PLUVIALES; DESINSTALACIÓN E INSTALACIÓN DE AIRES ACONDICIONADOS Y DEL CIRCUITO CERRADO TV; PARA LOS EDIFICIOS DE OFICINAS CENTRALES, DIRECCIONES REGIONALES DE EDUCACIÓN Y SUPERVISIONES DE CIRCUITOS ESCOLARES DEL MEP, ADEMÁS SE REQUIERE DE SELLOS DE HULE Y SELLOS AUTOMÁTICOS PERSONALIZADOS CON ARMAZÓN METÁLICO, TROQUEL IMPRESIÓN DE CARNET PARA LOS FUNCIONARIOS OFICINAS CENTRALES).</t>
  </si>
  <si>
    <t>10499</t>
  </si>
  <si>
    <t>OTROS SERVICIOS DE GESTIÓN Y APOYO (PARA EL PAGO DE SERVICIOS DE MONITOREO SATELITAL (GPS), CONTRATADO PARA CONTROL DE LA FLOTILLA VEHICULAR, UBICACIÓN Y RASTREO, GASTO DE COMBUSTIBLE, KILOMETRAJE RECORRIDO EN TIEMPO REAL, ASI COMO PARA EL PAGO DE INSPECCIÓN TÉCNICA VEHICULAR DE TODA LA FLOTILLA VEHICULAR. ADEMÁS, SE INCLUYE EL PAGO DE REINSPECCIÓN PARA AQUELLOS VEHÍCULOS QUE PRESENTEN ALGÚN DESPERFECTO Y NO OBTENGA LA HOJA DE INSPECCIÓN TÉCNICA EN LA PRIMER CITA, SERVICIO DE FUMIGACIÓN EN LOS EDIFICIOS DE OFICINAS CENTRALES, DIRECCIONES REGIONALES DE EDUCACIÓN Y SUPERVISIONES DE CIRCUITOS ESCOLARES DEL MEP).</t>
  </si>
  <si>
    <t>10801</t>
  </si>
  <si>
    <t>MANTENIMIENTO DE EDIFICIOS, LOCALES Y TERRENOS</t>
  </si>
  <si>
    <t>10804</t>
  </si>
  <si>
    <t>MANTENIMIENTO Y REPARACIÓN DE MAQUINARIA Y EQUIPO DE PRODUCCIÓN</t>
  </si>
  <si>
    <t>10805</t>
  </si>
  <si>
    <t>MANTENIMIENTO Y REPARACIÓN DE EQUIPO DE TRANSPORTE</t>
  </si>
  <si>
    <t>10806</t>
  </si>
  <si>
    <t>MANTENIMIENTO Y REPARACIÓN DE EQUIPO DE COMUNICACIÓN</t>
  </si>
  <si>
    <t>10807</t>
  </si>
  <si>
    <t>MANTENIMIENTO Y REPARACIÓN DE EQUIPO Y MOBILIARIO DE OFICINA</t>
  </si>
  <si>
    <t>10899</t>
  </si>
  <si>
    <t>MANTENIMIENTO Y REPARACIÓN DE OTROS EQUIPOS</t>
  </si>
  <si>
    <t>10999</t>
  </si>
  <si>
    <t>OTROS IMPUESTOS</t>
  </si>
  <si>
    <t>19902</t>
  </si>
  <si>
    <t>INTERESES MORATORIOS Y MULTAS (PARA PAGO DE INTERESES MORATORIOS POR OBLIGACIONES NO CANCELADAS OPORTUNAMENTE, ASÍ COMO MULTAS ORIGINADAS EN SENTENCIAS JUDICIALES, ACUERDOS CONCILIATORIOS, ENTRE OTROS)</t>
  </si>
  <si>
    <t>INTERESES MORATORIOS Y MULTAS 
(PARA PAGO DE INTERESES MORATORIOS POR OBLIGACIONES NO CANCELADAS OPORTUNAMENTE, ASÍ COMO MULTAS ORIGINADAS EN SENTENCIAS JUDICIALES, ACUERDOS CONCILIATORIOS, ENTRE OTROS Y RECUROS PARA CUMPLIR CON EL COMPROMISO DE PAGO FIRMADO ENTRE EL MINISTERIO DE EDUCACIÓN PÚBLICA, EL MINISTERIO DE HACIENDA Y JUPEMA, BAJO EL OFICIO DE-1046-12-2024 Y SU ANEXO, FIRMADO EL 19 DE DICIEMBRE DEL 2024 PARA PAGO DE DEUDAS DEL MEP CON JUPEMA AL RÉGIMEN DE CAPITALIZACIÓN COLECTIVA).</t>
  </si>
  <si>
    <t>19905</t>
  </si>
  <si>
    <t>DEDUCIBLES</t>
  </si>
  <si>
    <t>19999</t>
  </si>
  <si>
    <t>OTROS SERVICIOS NO ESPECIFICADOS</t>
  </si>
  <si>
    <t>20101</t>
  </si>
  <si>
    <t>COMBUSTIBLES Y LUBRICANTES</t>
  </si>
  <si>
    <t>20301</t>
  </si>
  <si>
    <t>MATERIALES Y PRODUCTOS METÁLICOS</t>
  </si>
  <si>
    <t>20302</t>
  </si>
  <si>
    <t>MATERIALES Y PRODUCTOS MINERALES Y ASFÁLTICOS</t>
  </si>
  <si>
    <t>20303</t>
  </si>
  <si>
    <t>MADERA Y SUS DERIVADOS</t>
  </si>
  <si>
    <t>20306</t>
  </si>
  <si>
    <t>MATERIALES Y PRODUCTOS DE PLÁSTICO</t>
  </si>
  <si>
    <t>20399</t>
  </si>
  <si>
    <t>OTROS MATERIALES Y PRODUCTOS DE USO EN LA CONSTRUCCIÓN Y MANTENIMIENTO</t>
  </si>
  <si>
    <t>20401</t>
  </si>
  <si>
    <t>HERRAMIENTAS E INSTRUMENTOS</t>
  </si>
  <si>
    <t>20402</t>
  </si>
  <si>
    <t>REPUESTOS Y ACCESORIOS</t>
  </si>
  <si>
    <t>29901</t>
  </si>
  <si>
    <t>ÚTILES Y MATERIALES DE OFICINA Y CÓMPUTO</t>
  </si>
  <si>
    <t>29902</t>
  </si>
  <si>
    <t>ÚTILES Y MATERIALES MÉDICO, HOSPITALARIO Y DE INVESTIGACIÓN</t>
  </si>
  <si>
    <t>29904</t>
  </si>
  <si>
    <t>TEXTILES Y VESTUARIO</t>
  </si>
  <si>
    <t>29905</t>
  </si>
  <si>
    <t>ÚTILES Y MATERIALES DE LIMPIEZA</t>
  </si>
  <si>
    <t>29906</t>
  </si>
  <si>
    <t>ÚTILES Y MATERIALES DE RESGUARDO Y SEGURIDAD</t>
  </si>
  <si>
    <t>29999</t>
  </si>
  <si>
    <t>OTROS ÚTILES, MATERIALES Y SUMINISTROS DIVERSOS</t>
  </si>
  <si>
    <t>50101</t>
  </si>
  <si>
    <t>MAQUINARIA Y EQUIPO PARA LA PRODUCCIÓN</t>
  </si>
  <si>
    <t>50102</t>
  </si>
  <si>
    <t>EQUIPO DE TRANSPORTE</t>
  </si>
  <si>
    <t>50106</t>
  </si>
  <si>
    <t>EQUIPO SANITARIO, DE LABORATORIO E INVESTIGACIÓN</t>
  </si>
  <si>
    <t>50201</t>
  </si>
  <si>
    <t>EDIFICIOS (PARA PAGO DE SERVICIOS PROFESIONALES Y TÉCNICOS PARA REALIZAR TRABAJOS DE REMODELACIÓN DEL EDIFICIO DEL ANTIGUO CENADI Y CONSTRUCCIÓN EN EL TERRENO EN DONDE SE UBICA EL EDIFICIO DEL ANTIGUO CENADI; ADEMÁS, PAGO DE SERVICIOS TÉCNICOS PARA LA COMPRA E INSTALACIÓN DE ASCENSORES PARA LAS DIRECCIONES REGIONALES DE EDUCACIÓN DE OCCIDENTE Y SANTA CRUZ).</t>
  </si>
  <si>
    <t>60301</t>
  </si>
  <si>
    <t>PRESTACIONES LEGALES</t>
  </si>
  <si>
    <t>60601</t>
  </si>
  <si>
    <t>INDEMNIZACIONES (PARA EL RESARCIMIENTO ECONÓMICO POR EL DAÑO O PERJUICIO CAUSADO POR LA INSTITUCIÓN A PERSONAS FÍSICAS O JURÍDICAS, COSTAS JUDICIALES Y GASTOS SIMILARES, ASÍ COMO LA INDEMNIZACIÓN GENERADA PRODUCTO DE JUICIOS LABORALES POR SALARIOS CAÍDOS).</t>
  </si>
  <si>
    <t>60602</t>
  </si>
  <si>
    <t>REINTEGROS O DEVOLUCIONES (PARA EL PAGO POR CONCEPTO DE RESOLUCIONES ADMINISTRATIVAS Y SENTENCIAS POR RECURSOS COBRADOS DE MÁS AL MOMENTO DE QUE FUNCIONARIOS DEUDORES CANCELARAN LAS SUMAS GIRADAS DE MÁS, SEGÚN ESTUDIO DE LA UNIDAD COMPETENTE ).</t>
  </si>
  <si>
    <t>Total 551</t>
  </si>
  <si>
    <t>01</t>
  </si>
  <si>
    <t>Total 01</t>
  </si>
  <si>
    <t>02</t>
  </si>
  <si>
    <t>CAJA COSTARRICENSE DE SEGURO SOCIAL. (CCSS)
(APORTE PATRONAL AL FONDO DE CAPITALIZACIÓN LABORAL, SEGÚN LEY DE PROTECCIÓN AL TRABAJADOR N° 7983 DEL 16 DE FEBRERO DEL 2000).
Céd. Jur 4-000-042147</t>
  </si>
  <si>
    <t>OTROS SERVICIOS DE GESTIÓN Y APOYO (INCLUYE RECURSOS PARA CONTRATACIÓN DE UN INTERPRETE DE LEGUA EN SEÑAS (LESCO)).</t>
  </si>
  <si>
    <t>ACTIVIDADES DE CAPACITACIÓN (PARA LA ATENCIÓN DE LOS PARTICIPANTES Y CONTRATACIÓN DE PRODUCTORA EN LAS FINALES REGIONALES DEL FESTIVAL ESTUDIANTIL DE LAS ARTES, JUEGOS ESTUDIANTILES Y OTRAS FERIAS, ENCUENTROS Y FESTIVAL DE MATEMÁTICAS, OLIMPIADAS, CAMPAMENTOS, Y OTROS; ADEMÁS PARA ACTIVIDADES DE CAPACITACIÓN, TALLERES Y REUNIONES DE ASESORES NACIONALES, ASESORES REGIONALES, DOCENTES Y OTROS).</t>
  </si>
  <si>
    <t>29907</t>
  </si>
  <si>
    <t>ÚTILES Y MATERIALES DE COCINA Y COMEDOR</t>
  </si>
  <si>
    <t>50107</t>
  </si>
  <si>
    <t>EQUIPO Y MOBILIARIO EDUCACIONAL, DEPORTIVO Y RECREATIVO</t>
  </si>
  <si>
    <t>203</t>
  </si>
  <si>
    <t>JUNTAS DE EDUCACIÓN Y ADMINISTRATIVAS (A DISTRIBUIR POR EL MEP, PARA LA PROMOCIÓN DE LA SANA CONVIVENCIA, EL ARTE, LA CULTURA, EL DEPORTE Y FERIAS EDUCATIVAS, CIENTÍFICAS Y AMBIENTALES,TÍTULO IV ART 22 CONVENCIÓN COLECTIVA MEP-SEC-ANDE-SITRACOME-APSE DEL 22/02/ 2021). 
CÉDULA JURÍDICA: 2-100-042002</t>
  </si>
  <si>
    <t>209</t>
  </si>
  <si>
    <t>JUNTAS DE EDUCACIÓN Y ADMINISTRATIVAS (A DISTRIBUIR POR EL MEP, INCLUYE RECURSOS PARA CUBRIR EL COSTO DE ALIMENTACION, CATHERINE SERVICE, ARBITRAJES, PREMIACIÓN, EVENTOS. TRANSPORTE, COMPRA DE IMPLEMENTOS, DECORACIÓN Y MEJORAS EN LAS INSTALACIONES DEPORTIVAS O DE VILLAS DE LOS CENTROS EDUCATIVOS PÚBLICOS Y DEMÁS ACTIVIDADES PERTENECIENTES AL PROGRAMA "JUEGOS DEPORTIVOS ESTUDIANTILES", SEGÚN DECRETO 38170-MEP DEL 2014 Y 38116-S-MEP DEL 2013). 
CÉDULA JURÍDICA: 2-100-042002</t>
  </si>
  <si>
    <t>210</t>
  </si>
  <si>
    <t>JUNTAS DE EDUCACIÓN Y ADMINISTRATIVAS (PARA SUFRAGAR LOS GASTOS DE ALIMENTACIÓN, PREMIACIÓN, HOSPEDAJE, TRANSPORTE, DIVULGACIÓN Y OTROS DE LAS EXPOFERIAS DE EDUCACIÓN TÉCNICA Y CAPACIDADES EMPRENDEDORAS, QUE SE REALIZA PARA LOS ESTUDIANTES DE LOS COLEGIOS TÉCNICOS PROFESIONALES, INSTITUTOS PROFESIONALES DE EDUCACIÓN COMUNITARIA (IPEC), CENTROS INTEGRADOS DE EDUCACIÓN DE ADULTOS (CINDEA), QUE IMPARTEN CARRERAS TÉCNICAS. ADEMÁS, SE REQUIERE EL RECURSO ECONÓMICO PARA APOYAR PROYECTOS INNOVADORES CON EL USO DE TECNOLOGÍAS DIGITALES EN LOS CENTROS EDUCATIVOS MENCIONADOS, SEGÚN DECRETO EJECUTIVO 38170). 
CÉDULA JURÍDICA: 2-100-042002</t>
  </si>
  <si>
    <t>211</t>
  </si>
  <si>
    <t>JUNTAS DE EDUCACIÓN (PARA CUBRIR COSTO EN LA REGULACIÓN GENERAL PARA LA REALIZACIÓN DE CELEBRACIONES PATRIAS (PROPIAMENTE ACTIVIDADES DE FIESTAS PATRIAS) DE LOS CENTROS EDUCATIVOS PÚBLICOS DEL MINISTERIO DE EDUCACIÓN PÚBLICA, SEGÚN GACETA 175 DEL 12/09/2005, DECRETO 32609-MEP). 
CÉDULA JURÍDICA: 2-100-042002</t>
  </si>
  <si>
    <t>JUNTAS DE EDUCACIÓN Y ADMINISTRATIVAS (PARA ATENDER ESTUDIANTES DEL PROGRAMA ALTA DOTACIÓN, DE MÉRITO DEPORTIVO Y ARTÍSTICO DE LOS CENTROS EDUCATIVOS PÚBLICOS DEL MINISTERIO DE EDUCACIÓN PÚBLICA, SEGÚN LA LEY 8899, DEL 18/11/2010) . 
CÉDULA JURÍDICA: 2-100-042002</t>
  </si>
  <si>
    <t>213</t>
  </si>
  <si>
    <t>JUNTAS ADMINISTRATIVAS (A DISTRIBUIR POR EL MEP, INCLUYE RECURSOS PARA PAGO CORRESPONDIENTE A LOS ENVÍOS AL BACHILLERATO INTERNACIONAL DE LOS MATERIALES DE TODOS LOS ALUMNOS DE COLEGIOS PÚBLICOS QUE OFRECEN EL PROGRAMA DE DIPLOMADO, SEGÚN CONVENIO DE COOPERACIÓN INSTITUCIONAL ENTRE EL MINISTERIO DE EDUCACIÓN PÚBLICA DE COSTA RICA Y LA ORGANIZACIÓN DEL BACHILLERATO INTERNACIONAL (OBI) DEL 13/01/2020 Y ADENDA DE MODIFICACIÓN NÚMERO UNO AL CONVENIO DE COOPERACIÓN INSTITUCIONAL ENTRE EL MINISTERIO DE EDUCACIÓN PÚBLICA DE COSTA RICA Y LA ORGANIZACIÓN DEL BACHILLERATO INTERNACIONAL OBI DEL 15/09/2022). 
CÉDULA JURÍDICA: 2-100-042002</t>
  </si>
  <si>
    <t>214</t>
  </si>
  <si>
    <t>JUNTAS DE EDUCACIÓN Y ADMINISTRATIVAS (A DISTRIBUIR POR EL MEP, INCLUYE RECURSOS PARA SUBSIDIOS MENSUALES PARA RECIBIR A LOS Y LAS ASISTENTES DE LENGUAS, ASÍ COMO LOS GASTOS DE HOSPEDAJE, ALIMENTACIÓN, TRANSPORTE U OTRO TIPO DE NECESIDADES BÁSICAS NECESARIOS AL DESEMPEÑO DE SU MISIÓN PEDAGÓGICA SEGÚN CONVENIO ESPECÍFICO DE COOPERACIÓN ENTRE EL MINISTERIO DE EDUCACIÓN PÚBLICA, LA EMBAJADA DE LA REPÚBLICA FRANCESA EN COSTA RICA Y LA ASOCIACIÓN FRANCO COSTARRICENSE DE ENSEÑANZA PARA LA EJECUCIÓN DEL “PROGRAMA DE ASISTENTES DE LENGUA FRANCESA PARA COSTA RICA” DEL 06/06/2024).                                                                 CÉDULA JURÍDICA: 2-100-042002</t>
  </si>
  <si>
    <t>JUNTAS DE EDUCACIÓN (A DISTRIBUIR POR EL MEP A LOS PATRONATOS ESCOLARES DE LAS ESCUELAS DE ATENCIÓN PRIORITARIA O URBANO MARGINALES , PARA LA ADQUISICIÓN DE MATERIAL DIDÁCTICO, ALIMENTACIÓN, MEJORAMIENTO, Y MANTENIMIENTO DE LA INFRAESTRUCTURA EDUCATIVA, SEGÚN LEY 7972 DEL 22/12/1999 Y LOS ARTÍCULOS 15 y 25 DEL TÍTULO IV DE LA LEY 9635 “LEY FORTALECIMIENTO DE LAS FINANZAS PÚBLICAS” DEL 03/12/2018). 
CÉDULA JURÍDICA: 2-100-042002</t>
  </si>
  <si>
    <t>60299</t>
  </si>
  <si>
    <t>OTRAS TRANSFERENCIAS A PERSONAS (INCLUYE RECURSOS PARA EL PAGO DEL PREMIO MAURO FERNÁNDEZ, SEGÚN DECRETO EJECUTIVO 38622-MEP DEL 19/08/2014).</t>
  </si>
  <si>
    <t>60401</t>
  </si>
  <si>
    <t>ASOCIACIÓN FRANCO COSTARRICENSE DE ENSEÑANZA (INCLUYE RECURSOS PARA SUBSIDIOS MENSUALES PARA RECIBIR A LOS Y LAS ASISTENTES DE LENGUAS, ASÍ COMO LOS GASTOS DE HOSPEDAJE, ALIMENTACIÓN, TRANSPORTE U OTRO TIPO DE NECESIDADES BÁSICAS NECESARIOS AL DESEMPEÑO DE SU MISIÓN PEDAGÓGICA, SEGÚN CONVENIO ESPECÍFICO DE COOPERACIÓN ENTRE EL MINISTERIO DE EDUCACIÓN PÚBLICA, LA EMBAJADA DE LA REPÚBLICA FRANCESA EN COSTA RICA Y LA ASOCIACIÓN FRANCO COSTARRICENSE DE ENSEÑANZA PARA LA EJECUCIÓN DEL “PROGRAMA DE ASISTENTES DE LENGUA FRANCESA PARA COSTA RICA" FIRMADO EL 06/06/2024) 
CÉD. JUR.: 3-002-066448</t>
  </si>
  <si>
    <t>60402</t>
  </si>
  <si>
    <t>FUNDACIÓN AYÚDENOS PARA AYUDAR (CONVENIO DE COOPERACIÓN INTERINSTITUCIONAL ENTRE EL MINISTERIO DE EDUCACIÓN PÚBLICA, EL MINISTERIO DE CULTURA Y JUVENTUD, EL MUSEO NACIONAL DE COSTA RICA Y LA FUNDACIÓN AYÚDENOS PARA AYUDAR PARA LA IMPLEMENTACIÓN DEL PROYECTO “RUTA MUSEOS” DEL 04/05/2022). 
CÉDULA JURÍDICA: 3-006-109117</t>
  </si>
  <si>
    <t>235</t>
  </si>
  <si>
    <t>FUNDACIÓN AYÚDENOS PARA AYUDAR (INCLUYE RECURSOS PARA ESTABLECER ACCIONES TENDENTES A PROMOVER LOS PROCESOS EDUCATIVOS VIGENTES, BUSCAR EQUIDAD EN LA EDUCACIÓN COSTARRICENSE, FAVORECER EL DESARROLLO DE CONOCIMIENTOS, LA SENSIBILIDAD ESTÉTICA Y LA AMPLIACIÓN DE POSIBILIDADES DE APRENDIZAJE, ASI COMO EL DESARROLLAR ACTIVIDADES CULTURALES, CIENTÍFICAS, RECREATIVAS Y DEPORTIVAS, ENTRE OTRAS. SEGÚN CONVENIO DE COOPERACIÓN ENTRE EL MINISTERIO DE EDUCACIÓN PÚBLICA Y LA FUNDACIÓN AYÚDENOS PARA AYUDAR, PARA PROMOVER LA EXCELENCIA ACADÉMICA Y LA EQUIDAD EN LA EDUCACIÓN COSTARRICENSE, DEL 31/01/2025). 
CÉDULA JURÍDICA: 3-006-109117</t>
  </si>
  <si>
    <t>60702</t>
  </si>
  <si>
    <t>ORGANIZACIÓN DEL BACHILLERATO INTERNACIONAL-OBI (PARA SUFRAGAR GASTOS DERIVADOS DE LA MEMBRESÍA QUE DEBEN APORTAR LOS COLEGIOS PÚBLICOS INCLUIDOS EN EL PROGRAMA DEL DIPLOMA DE BACHILLERATO INTERNACIONAL Y LO CORRESPONDIENTE A EXÁMENES QUE SE APLICARÁN A LOS DISTINTOS CENTROS EDUCATIVOS QUE CALIFIQUEN PARA TAL FINALIDAD, SEGÚN CONVENIO MEP-OBI DEL 13/01/2020. Y PARA CUBRIR EL COSTO DEL 100% DE LA CAPACITACIÓN DEL PERSONAL DOCENTE Y ADMINISTRATIVO, PROGRAMA DEL DIPLOMA BACHILLERATO INTERNACIONAL SEGÚN LA ADENDA DE MODIFICACIÓN NÚMERO UNO AL CONVENIO DE COOPERACIÓN INSTITUCIONAL ENTRE EL MEP Y LA OBI DEL 15/09/2022). 
CÉDULA JURÍDICA: 9-000-010126</t>
  </si>
  <si>
    <t>Total 02</t>
  </si>
  <si>
    <t>03</t>
  </si>
  <si>
    <t>CAJA COSTARRICENSE DE SEGURO SOCIAL. (CCSS)
(CONTRIBUCIÓN PATRONAL SEGURO DE SALUD, SEGÚN LEY N° 17 DEL 22 DE OCTUBRE DE 1943, LEY CONSTITUTIVA DE LA C.C.S.S. Y REGLAMENTO N° 7082 DEL 03 DE DICIEMBRE DE 1996 Y SUS REFORMAS).
Céd. Jur 4-000-042147</t>
  </si>
  <si>
    <t>CAJA COSTARRICENSE DE SEGURO SOCIAL. (CCSS)
(CONTRIBUCIÓN PATRONAL SEGURO DE PENSIONES, SEGÚN LEY N° 17 DEL 22 DE OCTUBRE DE 1943, LEY CONSTITUTIVA DE LA C.C.S.S. Y REGLAMENTO N° 6898 DEL 07 DE FEBRERO DE 1995 Y SUS REFORMAS).
Céd. Jur 4-000-042147</t>
  </si>
  <si>
    <t>CAJA COSTARRICENSE DE SEGURO SOCIAL. (CCSS)
(APORTE PATRONAL AL RÉGIMEN DE PENSIONES, SEGÚN LEY DE PROTECCIÓN AL TRABAJADOR N° 7983 DEL 16 DE FEBRERO DEL 2000).
Céd. Jur 4-000-042147</t>
  </si>
  <si>
    <t>OTROS SERVICIOS DE GESTIÓN Y APOYO (INCLUYE CONTRATACIÓN DE SERVICIOS GESTIONADOS DE ADMINISTRACIÓN DE SALAS DE FORMACIÓN PERMANENTE Y TRADUCCIÓN OFICIAL DE ESTUDIO TALIS).</t>
  </si>
  <si>
    <t>ACTIVIDADES DE CAPACITACIÓN (INCLUYE RECURSOS PARA CUBRIR LAS CONTRATACIONES DE ACTIVIDADES DE CAPACITACIÓN, VIÁTICOS, TRANSPORTE, ALQUILERES, SERVICIOS DE ALIMENTACIÓN, FACILITADORES, ÚTILES, MATERIALES, SUMINISTROS, CUOTAS DE PARTICIPACIÓN, ENTRE OTROS).</t>
  </si>
  <si>
    <t>INTERESES MORATORIOS Y MULTAS</t>
  </si>
  <si>
    <t>20104</t>
  </si>
  <si>
    <t>TINTAS, PINTURAS Y DILUYENTES</t>
  </si>
  <si>
    <t>INDEMNIZACIONES (PARA CUBRIR EL RESARCIMIENTO ECONÓMICO POR EL DAÑO O PERJUICIO CAUSADO POR LA INSTITUCIÓN A PERSONAS FÍSICAS O JURÍDICAS, RESPALDADAS EN SENTENCIAS JUDICIALES O RESOLUCIÓN ADMINISTRATIVA, ASÍ COMO LA INDEMNIZACIÓN GENERADA PRODUCTO DE JUICIOS LABORALES).</t>
  </si>
  <si>
    <t>ORGANIZACIÓN PARA LA COOPERACIÓN Y EL DESARROLLO ECONÓMICO-OCDE- (PARA EL PAGO DE CONTRIBUCIÓN FINANCIERA ANUAL AÑO 2025 Y MONTO PENDIENTE A CANCELAR DEL AÑO 2024 DE LA PARTICIPACIÓN DE COSTA RICA EN EL PROGRAMA PARA LA ENCUESTA INTERNACIONAL DE ENSEÑANZA Y APRENDIZAJE TALIS (EN LA ENCUESTA BÁSICA III CICLO) COMO MIEMBRO DE LA JUNTA DE GOBIERNO, ATRAVÉS DEL INSTITUTO DE DESARROLLO PROFESIONAL ULADISLAO GÁMEZ SOLANO, DE CONFORMIDAD CON LA LEY 9981 DENOMINADA ACUERDO SOBRE LOS TÉRMINOS DE LA ADHESIÓN A LA CONVENCIÓN DE LA ORGANIZACIÓN PARA LA COOPERACIÓN Y EL DESARROLLO ECONÓMICO, RESOLUCIÓN DEL CONSEJO [C(2020)/125] - RESOLUCIÓN DEL CONSEJO PARA QUE SE RENUEVA Y REVISA EL PROGRAMA DE ENCUESTA INTERNACIONAL DE ENSEÑANZA Y APRENDIZAJE (TALIS) Y CARTA DE NOTIFICACIÓN DM-0375-2021, LA CUAL CONSTITUYE LA ACEPTACIÓN POR PARTE DE COSTA RICA DE LOS TÉRMINOS Y CONDICIONES ESTABLECIDOS EN LA RESOLUCIÓN (TALIS) [C (2020) 125]). 
CÉDULA JURÍDICA: 9-000-010101</t>
  </si>
  <si>
    <t>Total 03</t>
  </si>
  <si>
    <t>Total 553</t>
  </si>
  <si>
    <t>SERVICIOS DE INGENIERÍA Y ARQUITECTURA (PARA LA CONTRATACIÓN DE SERVICIOS PROFESIONALES DE INGENIERÍA Y ARQUITECTURA PARA PROYECTOS DE ZONAS INDÍGENAS, SERVICIOS DE DISEÑO E INGENIERÍA PARA CENTROS EDUCATIVOS, SERVICIO DE INFORME DE DIAGNÓSTICO PRELIMINAR PARA 463 CENTROS EDUCATIVOS, SERVICIOS DE INGENIERIA PARA OBRAS PROTOTIPO, REAJUSTE DE PRECIOS, CONSULTORÍA PARA LA INVESTIGACIÓN DE NIVELES DE CONFORT E ÍNDICES DE CONSUMO ENERGÉTICO Y SERVICIOS DE INGENIERÍA ANTIGUA EMBAJADA AMERICANA Y EDIFICIO ANEXO ADOLCRI).</t>
  </si>
  <si>
    <t>EDIFICIOS (PARA EL PROCESO DE CONSTRUCCION MEDIANTE MODALIDAD LLAVE EN MANO DE LAS INTALACIONES EDUCATIVAS).</t>
  </si>
  <si>
    <t>206</t>
  </si>
  <si>
    <t>JUNTAS DE EDUCACIÓN Y ADMINISTRATIVAS (A DISTRIBUIR POR EL MEP, PARA LA CONSTRUCCIÓN, MANTENIMIENTO, Y ADECUACIÓN DE OBRAS DE INFRAESTRUCTURA FÍSICA EDUCATIVA Y PARA LA COMPRA DE TERRENOS, ARTÍCULO 78 DE LA CONSTITUCIÓN POLÍTICA). 
CÉDULA JURÍDICA: 2-100-042002</t>
  </si>
  <si>
    <t>Total 554</t>
  </si>
  <si>
    <t>10103</t>
  </si>
  <si>
    <t>ALQUILER DE EQUIPO DE CÓMPUTO</t>
  </si>
  <si>
    <t>10405</t>
  </si>
  <si>
    <t>SERVICIOS INFORMÁTICOS (INCLUYE SERVICIOS PROFESIONALES O TÉCNICOS QUE SE CONTRATAN PARA EL DESARROLLO DE PROYECTOS INFORMÁTICOS Y TODAS AQUELLAS ETAPAS QUE SE REQUIERAN PARA ATENCIÓN DE LOS SERVICIOS DE CONFIGURACIÓN EN EL CAMPO DE LA INFORMÁTICA Y LA PUESTA EN FUNCIONAMIENTO DE TODO AQUEL EQUIPO TECNOLÓGICO QUE PUEDA GARANTIZAR LA CONTINUIDAD DE LA OPERACIÓN DE LOS SERVICIOS DERIVADOS DE LA INFRAESTRUCTURA TECNOLÓGICA PARA EL PROCESAMIENTO DE DATOS INSTITUCIONAL, TANTO EN EL ÁREA ADMINISTRATIVA COMO EN EL ÁREA ACADÉMICA.)</t>
  </si>
  <si>
    <t>ACTIVIDADES DE CAPACITACIÓN (PARA EL DESARROLLO DE ACTIVIDADES DE CAPACITACIÓN A COLABORADORES DE LA DIRECCIÓN DE INFORMÁTICA DE GESTIÓN, PARA ACTUALIZAR CONOCIMIENTOS Y ACTITUDES Y HABILIDADES QUE REQUIEREN EN EL BUEN DESEMPEÑO DE SUS LABORES EN LOS PROYECTOS INFORMÁTICOS).</t>
  </si>
  <si>
    <t>EQUIPO Y MOBILIARIO EDUCACIONAL, DEP. Y RECREATIVO</t>
  </si>
  <si>
    <t>50207</t>
  </si>
  <si>
    <t>INSTALACIONES (PARA EL DESARROLLO DEL SERVICIO DE INSTALACIONES PARA LA ATENCIÓN DE INCIDENCIAS EN LOS PROBLEMAS DE CABLEADO ESTRUCTURADO Y CON ESTO PROBLEMAS DE RED INTERNA EXISTENTES SEGÚN LA NECESIDAD QUE PRESENTE CADA INSTITUCIÓN DEL MEP, REGIONAL, CIRCUITO, EDIFICIO ADMINISTRATIVO U OTROS).</t>
  </si>
  <si>
    <t>CAJA COSTARRICENSE DE SEGURO SOCIAL. (CCSS) (CONTRIBUCIÓN ESTATAL AL SEGURO DE SALUD, SEGÚN LEY No. 17 DEL 22 DE OCTUBRE DE 1943, LEY CONSTITUTIVA DE LA C.C.S.S. Y REGLAMENTO No. 7082 DEL 03 DE DICIEMBRE DE 1996 Y SUS REFORMAS).                                                                                                                     
CÉDULA JURÍDICA: 4-000-042147</t>
  </si>
  <si>
    <t>JUNTA DE PENSIONES Y JUBILACIONES DEL MAGISTERIO NACIONAL. (COTIZACIÓN ESTATAL DE ACUERDO CON EL ARTÍCULO 15 DE LA LEY No.7531 DE 10/07/1995).                                                                                
CÉDULA JURÍDICA: 3-007-117191</t>
  </si>
  <si>
    <t>Total 555</t>
  </si>
  <si>
    <t>OTROS SERVICIOS DE GESTIÓN Y APOYO (PARA LA CONTRATACIÓN DE SERVICIOS DE ELABORACIÓN Y APLICACIÓN DE PRUEBAS NACIONALES EN TODAS LAS MODALIDADES Y NIVELES DEL SISTEMA EDUCATIVO DENTRO DE LOS QUE SE DESTACAN: CALIFICADORES, CODIFICACIÓN, DELEGADOS EJECUTIVOS, TRANSCRIPCIÓN DE PRUEBAS E INSTRUMENTOS A ESCRITURA BRAILLE Y VALIDACIÓN DE INDICADORES, CONSTRUCCIÓN Y JUZGAMIENTO DE REACTIVOS, CODIFICADORES DE REACTIVOS, REVISIÓN FILOLÓGICA, ESTUDIOS DEL COMPORTAMIENTO DIFERENCIAL DEL ÍTEM (DIF), ESTABLECIMIENTO DE NIVELES DE DESEMPEÑO Y APLICACIÓN DE INSTRUMENTOS Y DESIGNACIÓN DE DELEGADOS EJECUTIVOS).</t>
  </si>
  <si>
    <t>Total 556</t>
  </si>
  <si>
    <t>SERVICIOS GENERALES (INCLUYE RECURSOS PARA LA RECARGA DE EXTINTORES, SEGURIDAD, LIMPIEZA, MANTENIMIENTO DE ÁREAS VERDES DE LAS DIRECCIONES REGIONALES DE EDUCACIÓN, ENTRE OTROS).</t>
  </si>
  <si>
    <t>OTROS SERVICIOS DE GESTIÓN Y APOYO (PARA PAGO DE SERVICIOS NECESARIOS PARA EL BUEN FUNCIONAMIENTO DE LAS INSTALACIONES, DENTRO DE LOS QUE SE DESTACAN: SERVICIOS DE FUMIGACIÓN Y CONTROL DE PLAGAS).</t>
  </si>
  <si>
    <t>ACTIVIDADES DE CAPACITACIÓN (PARA ALIMENTACIÓN DE LOS PARTICIPANTES EN LAS FINALES REGIONALES DEL FESTIVAL ESTUDIANTIL DE LAS ARTES, JUEGOS ESTUDIANTILES Y OTRAS FERIAS; ADEMAS INCLUYE RECURSOS PARA ALIMENTACIÓN Y ALQUILER DEL LOCAL DE ACTIVIDADES DE CAPACITACIÓN DE LAS DIRECCIONES REGIONALES).</t>
  </si>
  <si>
    <t>20102</t>
  </si>
  <si>
    <t>PRODUCTOS FARMACÉUTICOS Y MEDICINALES</t>
  </si>
  <si>
    <t>20199</t>
  </si>
  <si>
    <t>OTROS PRODUCTOS QUÍMICOS Y CONEXOS</t>
  </si>
  <si>
    <t>JUNTAS DE EDUCACIÓN Y ADMINISTRATIVAS (A DISTRIBUIR POR EL MEP, INCLUYE RECURSOS PARA EL FONDO JUNTAS DE EDUCACIÓN Y ADMINISTRATIVAS OFICIALES, SEGÚN LEY 6746, PARA GASTOS VARIOS Y SEGÚN ÁRTICULOS 22, 23 Y 24 DEL TÍTULO IV DE LA LEY 9635 "LEY DE FORTALECIMIENTO DE LAS FINANZAS PÚBLICAS" DEL 03/12/2018 Y EL ARTÍCULO 78 DE LA CONSTITUCIÓN POLÍTICA).(INCLUYE 2.000.000.000 PARA REFORZAR EL PAGO DE SERVICIOS BÁSICOS (AGUA, ALCANTARILLADO Y ENERGÍA ELÉCTRICA) DE LOS CENTROS EDUCATIVOS DEL PAÍS). 
CÉDULA JURÍDICA: 2-100-042002</t>
  </si>
  <si>
    <t>205</t>
  </si>
  <si>
    <t>JUNTAS DE EDUCACIÓN Y ADMINISTRATIVAS (A DISTRIBUIR POR EL MEP, INCLUYE RECURSOS PARA SUFRAGAR GASTOS DE OBLIGACIONES GENERADAS A PARTIR DE SETENCIAS JUDICIALES U OTRA RELACIONADA, DEUDAS POR CONCEPTO DE SERVICIOS PÚBLICOS E IMPUESTOS, EMERGENCIAS PROVOCADAS POR DESASTRES NATURALES, PARA GASTOS DE OPERACIÓN - ESTUDIOS ECONÓMICOS, INCLUYE RECURSOS PARA SUFRAGAR IMPORTE POR MATRÍCULA NO REPORTADA, ART 78 DE LA CONSTITUCIÓN POLÍTICA). 
CÉDULA JURÍDICA: 2-100-042002</t>
  </si>
  <si>
    <t>Total 557</t>
  </si>
  <si>
    <t>OTROS SERVICIOS DE GESTIÓN Y APOYO (PARA EL DESARROLLO DE PROCESOS RELACIONADOS CON EL PROGRAMA DE HUERTAS ESCOLARES).</t>
  </si>
  <si>
    <t>INSTITUTO MIXTO DE AYUDA SOCIAL-IMAS. (PARA ATENDER EL PROGRAMA DE TRANSFERENCIAS MONETARIAS CONDICIONADAS LLAMADO "AVANCEMOS" PARA LA PERMANENCIA DE ESTUDIANTES DE ESCASOS RECURSOS EN EL SISTEMA EDUCATIVO, SEGÚN LEY 4760 DEL 04/05/1971 Y SUS REFORMAS Y SEGÚN ARTÍCULO 3 INCISO E) DE LA LEY 5662 DEL 23/12/1974 Y SUS REFORMAS). 
CÉDULA JURÍDICA: 4-000-042144</t>
  </si>
  <si>
    <t>JUNTAS DE EDUCACIÓN Y ADMINISTRATIVAS (A DISTRIBUIR POR EL MEP PARA EL FINANCIAMIENTO DEL PROGRAMA DE HUERTAS ESTUDIANTILES PARA LA COMPRA DE INSUMOS, HERRAMIENTAS, PAGO DE MANO DE OBRA, PARA LA ACTIVIDAD AGRÍCOLA Y PECUARIA. SEGÚN ARTICULO 78 DE LA CONSTITUCIÓN POLÍTICA) CÉDULA JURÍDICA: 2-100-042002</t>
  </si>
  <si>
    <t>218</t>
  </si>
  <si>
    <t>JUNTAS DE EDUCACIÓN Y ADMINISTRATIVAS (A DISTRIBUIR POR EL MEP PARA EL SUBSIDIO DE PASAJES PARA EL TRANSPORTE DE ESTUDIANTES, SEGÚN ARTÍCULO 78 DE LA CONSTITUCIÓN POLÍTICA). 
CÉDULA JURÍDICA: 2-100-042002</t>
  </si>
  <si>
    <t>JUNTAS DE EDUCACIÓN Y ADMINISTRATIVAS (A DISTRIBUIR POR EL MEP PARA LA ADQUISICIÓN DE ALIMENTOS PROGRAMA COMEDORES ESCOLARES, SEGÚN ARTÍCULO 3 DE LA LEY 5662 DEL 23/12/1974 Y SUS REFORMAS). (INCLUYE 3.400.000.000 PARA LA CONTINUIDAD DEL SERVICIO DE COMEDORES EN VACACIONES DE MITAD DEL PERIODO LECTIVO). 
CÉDULA JURÍDICA: 2-100-042002</t>
  </si>
  <si>
    <t>232</t>
  </si>
  <si>
    <t>JUNTAS DE EDUCACIÓN Y ADMINISTRATIVAS (A DISTRIBUIR POR EL MEP PARA LA ADQUISICIÓN DE ALIMENTOS PROGRAMA COMEDORES ESCOLARES SEGÚN ARTÍCULO 3 INCISO E) DE LA LEY 5662 DEL 23/12/1974 Y SUS REFORMAS). 
CÉDULA JURÍDICA: 2-100-042002</t>
  </si>
  <si>
    <t>233</t>
  </si>
  <si>
    <t>JUNTAS DE EDUCACIÓN Y ADMINISTRATIVAS (A DISTRIBUIR POR EL MEP PARA EL SUBSIDIO EN LA CONTRATACIÓN DE SERVICIOS MÍNIMOS REQUERIDOS PARA LA PREPARACIÓN DE ALIMENTOS EN LOS COMEDORES ESCOLARES SEGÚN ARTÍCULO 3 INCISO E) DE LA LEY 5662 DEL 23/12/1974 Y SUS REFORMAS). 
CÉDULA JURÍDICA: 2-100-042002</t>
  </si>
  <si>
    <t>234</t>
  </si>
  <si>
    <t>JUNTAS DE EDUCACIÓN Y ADMINISTRATIVAS (A DISTRIBUIR POR EL MEP, PARA LA ADQUISICIÓN DE ALIMENTOS, PROGRAMA COMEDORES ESCOLARES, SEGÚN ARTÍCULO 78 DE LA CONSTITUCIÓN POLÍTICA). 
CÉDULA JURÍDICA: 2-100-042002</t>
  </si>
  <si>
    <t>237</t>
  </si>
  <si>
    <t>JUNTAS DE EDUCACIÓN Y ADMINISTRATIVAS (A DISTRIBUIR POR EL MEP, PARA ATENDER ESTUDIANTES CON DISCAPACIDAD, POR MEDIO DEL PROGRAMA DE INTEGRACIÓN DENTRO DEL ÁMBITO EDUCATIVO, ARTÍCULO 5, LEY 7600 Y SUS REFORMAS). 
CÉDULA JURÍDICA: 2-100-042002</t>
  </si>
  <si>
    <t>238</t>
  </si>
  <si>
    <t>JUNTAS DE EDUCACIÓN ADMINISTRATIVAS. (A DISTRIBUIR POR EL MEP PARA EL SUBSIDIO EN LA CONTRATACIÓN DE SERVICIOS MÍNIMOS REQUERIDOS PARA LA PREPARACIÓN DE ALIMENTOS EN LOS COMEDORES ESCOLARES, ARTÍCULO 78 DE LA CONSTITUCIÓN POLÍTICA). 
CÉDULA JURÍDICA: 2-100-042002</t>
  </si>
  <si>
    <t>239</t>
  </si>
  <si>
    <t>INSTITUTO MIXTO DE AYUDA SOCIAL-IMAS. (INCLUYE RECURSOS PARA ATENDER EL PROGRAMA DE TRANSFERENCIAS MONETARIAS CONDICIONADAS LLAMADO “AVANCEMOS”, PARA LA PERMANENCIA DE ESTUDIANTES DE ESCASOS RECURSOS EN EL SISTEMA EDUCATIVO, SEGÚN ARTÍCULO 78 DE LA CONSTITUCIÓN POLÍTICA). 
CÉDULA JURÍDICA: 4-000-042144</t>
  </si>
  <si>
    <t>INSTITUTO MIXTO DE AYUDA SOCIAL-IMAS. (INCLUYE RECURSOS PARA ATENDER EL PROGRAMA DE TRANSFERENCIAS MONETARIAS CONDICIONADAS LLAMADO “AVANCEMOS”, PARA LA COMPRA DE CUADERNOS E IMPLEMENTOS ESCOLARES PARA LA PERMANENCIA DE ESTUDIANTES DE ESCASOS RECURSOS EN EL SISTEMA EDUCATIVO, SEGÚN ARTÍCULO 78 DE LA CONSTITUCIÓN POLÍTICA). 
CÉDULA JURÍDICA: 4-000-042144</t>
  </si>
  <si>
    <t>241</t>
  </si>
  <si>
    <t>JUNTAS DE EDUCACIÓN Y ADMINISTRATIVAS (A DISTRIBUIR POR EL MEP, INCLUYE RECURSOS PARA SUFRAGAR GASTOS DE OBLIGACIONES GENERADAS A PARTIR DE SENTENCIAS O RECLAMOS JUDICIALES EN FIRME Y RESOLUCIONES EMITIDAS POR LA CAJA COSTARRICENSE DEL SEGURO SOCIAL, ATINENTES A LOS PROGRAMAS DE EQUIDAD). 
CÉDULA JURÍDICA: 2-100-042002</t>
  </si>
  <si>
    <t>INSTITUTO MIXTO DE AYUDA SOCIAL-IMAS. (APORTE DE RECURSOS PARA ATENDER EL GASTO OPERATIVO Y ADMINISTRATIVO DEL IMAS EN LA EJECUCIÓN DEL PROGRAMA DE TRANSFERENCIAS MONETARIAS CONDICIONADAS DENOMINADO AVANCEMOS, SEGÚN LO ESTABLECIDO EN EL ARTICULO 78 DE LA CONSTITUCION POLITICA Y LEY 9617, LEY DE FORTALECIMIENTO DE LAS TRANSFERENCIAS MONETARIAS CONDICIONADAS DEL PROGRAMA AVANCEMOS DEL 02/10/2018 Y SUS REFORMAS). 
CÉDULA JURÍDICA: 4-000-042144</t>
  </si>
  <si>
    <t>JUNTAS DE EDUCACIÓN Y ADMINISTRATIVAS (A DISTRIBUIR POR EL MEP, PARA LA ADQUISICIÓN DE INSUMOS PROPIOS DE LOS COMEDORES ESTUDIANTILES, ARTÍCULO 78 DE LA CONSTITUCIÓN POLÍTICA DE COSTA RICA). 
CÉDULA JURÍDICA: 2-100-042002</t>
  </si>
  <si>
    <t>60202</t>
  </si>
  <si>
    <t>BECAS A TERCERAS PERSONAS (CORRESPONDE A LA ENTREGA DE BECAS DE POSTSECUNDARIA Y MÉRITO PERSONAL, INCLUYE RECURSOS PROVENIENTES DE FODESAF (¢4.122.398.618,00) SEGÚN ARTÍCULO 3 INCISO N) DE LA LEY 5662 DEL 23/12/1974 Y SUS REFORMAS Y RECURSOS MEP SEGÚN ARTÍCULO 78 DE LA CONSTITUCIÓN POLÍTICA).</t>
  </si>
  <si>
    <t>JUNTAS DE EDUCACIÓN Y ADMINISTRATIVAS (A DISTRIBUIR POR EL MEP, PARA LA ADQUISICIÓN DE EQUIPO Y MOBILIARIO PARA LOS COMEDORES ESTUDIANTILES, ARTÍCULO 78 DE LA CONSTITUCIÓN POLÍTICA DE COSTA RICA). 
CÉDULA JURÍDICA: 2-100-042002</t>
  </si>
  <si>
    <t>JUNTAS DE EDUCACIÓN Y ADMINISTRATIVAS (A DISTRIBUIR POR EL MEP PARA EL FINANCIAMIENTO DEL PROGRAMA DE HUERTAS ESTUDIANTILES PARA LA COMPRA DE MAQUINARIA, EQUIPO E INFRAESTRUCTURA PROPIOS DE LA ACTIVIDAD AGRÍCOLA Y PECUARIA, SEGÚN ARTICULO 78 DE LA CONSTITUCIÓN POLÍTICA). CÉDULA JURÍDICA: 2-100-042002</t>
  </si>
  <si>
    <t>Total 558</t>
  </si>
  <si>
    <t>00203</t>
  </si>
  <si>
    <t>DISPONIBILIDAD LABORAL</t>
  </si>
  <si>
    <t>00204</t>
  </si>
  <si>
    <t>COMPENSACIÓN DE VACACIONES</t>
  </si>
  <si>
    <t>COMPENSANCIÓN DE VACACIONES</t>
  </si>
  <si>
    <t>220</t>
  </si>
  <si>
    <t>TEMPORALIDADES DE LA DIÓCESIS DE TILARÁN. (INCLUYE RECURSOS PARA EL RECONOCIMIENTO DE ESTÍMULO ESTATAL, SEGÚN DECRETO EJECUTIVO 33550-MEP DEL 15/12/2006, “REGLAMENTO DEL OTORGAMIENTO DE ESTÍMULOS A LA INICIATIVA PRIVADA EN MATERIA DE EDUCACIÓN POR PARTE DEL MINISTERIO DE EDUCACIÓN PÚBLICA”, LOS DOS CONVENIOS DE COOPERACIÓN ENTRE EL MINISTERIO DE EDUCACIÓN PÚBLICA Y LAS TEMPORALIDADES DE LA DIÓCESIS DE TILARÁN PARA LA FORMALIZACIÓN DEL ESTÍMULO A LA INICIATIVA PRIVADA EN MATERIA DE EDUCACIÓN CORRESPONDIENTES A LAS SIGUIENTES INSTITUCIONES: A) CENTRO EDUCATIVO CATÓLICO EULOGIO LÓPEZ OBANDO Y B) CENTRO EDUCATIVO CATÓLICO SAN AMBROSIO, TODOS CON FECHA 19/07/2019, LAS RESPECTIVAS ADENDAS NÚMERO UNO DE MODIFICACIÓN AL CONVENIO CORRESPONDIENTE A CADA INSTITUCIÓN, FIRMADAS EN FECHA 23/02/2021 Y 13/04/2021 RESPECTIVAMENTE, LAS RESPECTIVAS ADENDAS NÚMERO DOS DE MODIFICACIÓN AL CONVENIO CORRESPONDIENTE A CADA INSTITUCIÓN, FIRMADAS TODAS EN FECHA 09/06/2022 Y LAS RESPECTIVAS ADENDAS NÚMERO TRES DE MODIFICACIÓN AL CONVENIO CORRESPONDIENTE A CADA INSTITUCIÓN, FIRMADAS TODAS EN FECHA 12/12/2023). 
CÉDULA JURÍDICA: 3-010-045304</t>
  </si>
  <si>
    <t>REINTEGROS O DEVOLUCIONES (PARA SUFRAGAR LOS GASTOS GENERADOS POR REINTEGROS O DEVOLUCIONES GENERADOS DENTRO DEL MINISTERIO).</t>
  </si>
  <si>
    <t>JUNTA EDUCACIÓN DE CARTAGO CENTRO (CORRESPONDE AL 2,0% PARA CUMPLIR CON LO ESTIPULADO EN EL ARTÍCULO 7 INCISO N) DE LA LEY 9829 DEL 27/04/2020). 
CÉDULA JURÍDICA: 3-008-087647</t>
  </si>
  <si>
    <t>JUNTA EDUCACIÓN DE CARTAGO CENTRO (CORRESPONDE AL 0,99% PARA CUMPLIR CON LO ESTIPULADO EN EL ARTÍCULO 11 INCISO B) DE LA LEY 9829 DEL 27/04/2020). 
CÉDULA JURÍDICA: 3-008-087647</t>
  </si>
  <si>
    <t>RETRIBUCION POR AÑOS SERVIDOS</t>
  </si>
  <si>
    <t>JUNTA ADMINISTRATIVA DEL COLEGIO CIENTÍFICO DE SAN VITO. (PARA GASTOS DE OPERACIÓN DEL COLEGIO CIENTÍFICO DE SAN VITO, SEGÚN LEY 7169 DEL 26/06/1990). 
CÉDULA JURÍDICA: 3-008-794667</t>
  </si>
  <si>
    <t>221</t>
  </si>
  <si>
    <t>JUNTA ADMINISTRATIVA COLEGIO CIENTÍFICO DE COSTA RICA, SEDE UNIVERSIDAD NACIONAL REGIÓN BRUNCA. (PARA GASTOS DE OPERACIÓN DEL COLEGIO CIENTÍFICO DE PÉREZ ZELEDÓN, SEGÚN LEY 7169 DEL 26/06/1990). 
CÉDULA JURÍDICA: 3-008-134912</t>
  </si>
  <si>
    <t>JUNTA ADMINISTRATIVA COLEGIO CIENTÍFICO DE CARTAGO. (PARA GASTOS DE OPERACIÓN DEL COLEGIO CIENTÍFICO DE CARTAGO, SEGÚN LEY 7169 DEL 26/06/1990). 
CÉDULA JURÍDICA: 3-008-110387</t>
  </si>
  <si>
    <t>223</t>
  </si>
  <si>
    <t>JUNTA ADMINISTRATIVA DEL COLEGIO CIENTÍFICO DE COSTA RICA EN SAN RAMÓN. (PARA GASTOS DE OPERACIÓN DEL COLEGIO CIENTÍFICO DE COSTA RICA EN SAN RAMÓN, SEGÚN LEY 7169 DEL 26/06/1990). 
CÉDULA JURÍDICA: 3-008-135424</t>
  </si>
  <si>
    <t>JUNTA ADMINISTRATIVA DEL COLEGIO CIENTÍFICO COSTARRICENSE SEDE SAN CARLOS (PARA GASTOS DE OPERACIÓN DEL COLEGIO CIENTÍFICO COSTARRICENSE SEDE SAN CARLOS, SEGÚN LEY 7169 DEL 26/06/1990). 
CÉDULA JURÍDICA: 3-008-134995</t>
  </si>
  <si>
    <t>225</t>
  </si>
  <si>
    <t>JUNTA ADMINISTRATIVA COLEGIO CIENTÍFICO COSTARRICENSE DE SAN PEDRO DE MONTES DE OCA. (PARA GASTOS DE OPERACIÓN DEL COLEGIO CIENTÍFICO COSTARRICENSE DE SAN PEDRO DE MONTES DE OCA, SEGÚN LEY 7169 DEL 26/06/1990). 
CÉDULA JURÍDICA: 3-008-113166</t>
  </si>
  <si>
    <t>JUNTA ADMNINISTRATIVA DEL COLEGIO CIENTÍFICO DEL ATLÁNTICO. (PARA GASTOS DE OPERACIÓN DEL COLEGIO CIENTÍFICO DEL ATLÁNTICO, SEGÚN LEY 7169 DEL 26/06/1990). 
CÉDULA JURÍDICA: 3-008-325152</t>
  </si>
  <si>
    <t>227</t>
  </si>
  <si>
    <t>JUNTA ADMINISTRATIVA DEL COLEGIO HUMANÍSTICO COSTARRICENSE. (PARA GASTOS DE OPERACIÓN DEL COLEGIO HUMANÍSTICO COSTARRICENSE, SEGÚN DECRETO 26436-MEP DEL 16/12/2019 Y CONVENIO MEP-UNA DE 2005 Y SUS REFORMAS). 
CÉDULA JURÍDICA: 3-008-218709</t>
  </si>
  <si>
    <t>JUNTA ADMINISTRATIVA DEL COLEGIO HUMANÍSTICO SEDE COTO, PASO CANOAS, CORREDORES DE PUNTARENAS. (PARA GASTOS DE OPERACIÓN DEL COLEGIO HUMANÍSTICO SEDE COTO, PASO CANOAS, CORREDORES DE PUNTARENAS, SEGÚN CONVENIO UNA-MEP DEL 10/01/2005 REFRENDADO POR LA CONTRALORÍA GENERAL DE LA REPÚBLICA EL 02/03/2005). 
CÉDULA JURÍDICA: 3-008-373331</t>
  </si>
  <si>
    <t>229</t>
  </si>
  <si>
    <t>JUNTA ADMINISTRATIVA DEL COLEGIO CIENTÍFICO DE GUANACASTE. (PARA GASTOS DE OPERACIÓN DEL COLEGIO CIENTÍFICO DE GUANACASTE, SEGÚN LEY 7169 DEL 26/06/1990). 
CÉDULA JURÍDICA: 3-008-137531</t>
  </si>
  <si>
    <t>JUNTA ADMINISTRATIVA COLEGIO CIENTÍFICO COSTARRICENSE PUNTARENAS. (PARA GASTOS DE OPERACIÓN DEL COLEGIO CIENTÍFICO COSTARRICENSE DE PUNTARENAS, SEGÚN LEY 7169 DEL 26/06/1990). 
CÉDULA JURÍDICA: 3-008-396075</t>
  </si>
  <si>
    <t>231</t>
  </si>
  <si>
    <t>JUNTA ADMINISTRATIVA DEL COLEGIO CIENTÍFICO DE ALAJUELA. (PARA GASTOS DE OPERACIÓN DEL COLEGIO CIENTÍFICO DE ALAJUELA, SEGÚN LEY 7169 DEL 26/06/1990). 
CÉDULA JURÍDICA: 3-008-473413</t>
  </si>
  <si>
    <t>JUNTA ADMINISTRATIVA DEL COLEGIO HUMANÍSTICO DE SARAPIQUÍ (PARA GASTOS DE OPERACIÓN DEL COLEGIO HUMANISTICO DE SARAPIQUÍ, SEGÚN CONVENIO UNA-MEP DEL 01/09/2016). 
CÉDULA JURÍDICA: 3-008-732584</t>
  </si>
  <si>
    <t>JUNTA ADMINISTRATIVA DEL COLEGIO HUMANÍSTICO COSTARRICENSE, CAMPUS NICOYA, GUANACASTE. (PARA GASTOS DE OPERACIÓN DEL COLEGIO HUMANÍSTICO DE GUANACASTE, SEGÚN CONVENIO UNA-MEP DEL 29/07/2016). 
CÉDULA JURÍDICA: 3-008-734127</t>
  </si>
  <si>
    <t>236</t>
  </si>
  <si>
    <t>UNIVERSIDAD DE COSTA RICA. (PARA LA ADMINISTRACIÓN DE LOS FONDOS DE LA LEY 8152 DEL 14/11/2001, PUBLICADA EN LA GACETA 232 DEL 03/12/2001, PARA EL PROGRAMA OLIMPIADA DE MATEMÁTICAS Y SEGÚN “CONVENIO ESPECIFICO DE COOPERACION ENTRE EL MINISTERIO DE EDUCACION PUBLICA Y LA UNIVERSIDAD DE COSTA RICA PARA LA EJECUCION DEL PROGRAMA DE OLIMPIADAS COSTARRICENSE DE MATEMATICA (OLCOMA)”, FIRMADO EL 04/08/2022 Y APROBADO POR LA ASESORÍA JURÍDICA DEL MEP EL 03/08/2022). 
CÉDULA JURÍDICA: 4-000-042149</t>
  </si>
  <si>
    <t>JUNTA ADMINISTRATIVA DEL COLEGIO SAN LUIS GONZAGA (CORRESPONDE AL 2,0% PARA CUMPLIR CON LO ESTIPULADO EN EL ARTÍCULO 7 INCISO G) DE LA LEY 9829 DEL 27/04/2020). 
CÉDULA JURÍDICA: 3-008-084642</t>
  </si>
  <si>
    <t>JUNTA ADMINISTRATIVA DEL COLEGIO SAN LUIS GONZAGA (CORRESPONDE AL 0,99% PARA CUMPLIR CON LO ESTIPULADO EN EL ARTÍCULO 11 INCISO B) DE LA LEY 9829 DEL 27/04/2020). 
CÉDULA JURÍDICA: 3-008-084642</t>
  </si>
  <si>
    <t>JUNTA ADMINISTRATIVA DEL LICEO DR VICENTE LACHNER SANDOVAL CARTAGO (CORRESPONDE AL 1,0% PARA CUMPLIR CON LO ESTIPULADO EN EL ARTÍCULO 7 INCISO M) DE LA LEY 9829 DEL 27/04/2020). 
CÉDULA JURÍDICA: 3-008-075745</t>
  </si>
  <si>
    <t>JUNTA ADMINISTRATIVA DEL LICEO DR VICENTE LACHNER SANDOVAL CARTAGO (CORRESPONDE AL 0,50% PARA CUMPLIR CON LO ESTIPULADO EN EL ARTÍCULO 11 INCISO B) DE LA LEY 9829 DEL 27/04/2020). 
CÉDULA JURÍDICA: 3-008-075745</t>
  </si>
  <si>
    <t>JUNTA ADMINISTRATIVA DEL COLEGIO CIENTÍFICO DE PARRITA ( PARA GASTO DE OPERACIÓN DEL COLEGIO CIENTIFICO DE PARRITA, SEGÚN LEY 7169 DEL 26/06/1990 Y SUS REFORMAS). 
CÉDULA JURÍDICA: 3-008-899715</t>
  </si>
  <si>
    <t>JUNTA ADMINISTRATIVA COLEGIO CIENTIFICO NORTE NORTE (PARA GASTOS DE OPERACIÓN DEL COLEGIO CIENTÍFICO NORTE NORTE, SEGÚN LEY 7169 DEL 26/06/1990). 
CÉDULA JURÍDICA: 3-008-906917</t>
  </si>
  <si>
    <t>JUNTA ADMINISTRATIVA DEL COLEGIO CIENTIFICO DE PURISCAL (PARA GASTOS DE OPERACIÓN DEL COLEGIO CIENTÍFICO DE PURISCAL, SEGÚN LEY 7169 DEL 26/06/1990). 
CÉDULA JURÍDICA: 3-008-905410</t>
  </si>
  <si>
    <t>256</t>
  </si>
  <si>
    <t>JUNTA ADMINISTRATIVA DEL COLEGIO CIENTIFICO LOS SANTOS (PARA GASTOS DE OPERACIÓN DEL COLEGIO CIENTÍFICO LOS SANTOS, SEGÚN LEY 7169 DEL 26/06/1990). 
CÉDULA JURÍDICA: 3-008-907851</t>
  </si>
  <si>
    <t>HOSPICIO DE HUÉRFANOS DE CARTAGO Y COVAO.(PARA EL SERVICIO DE COMEDOR DEL LICEO EXPERIMENTAL BILINGÜE JOSÉ FIGUERES FERRER, SEGÚN DECRETO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DEL 29/08/2019). 
CÉDULA JURÍDICA: 3-007-045755</t>
  </si>
  <si>
    <t>208</t>
  </si>
  <si>
    <t>HOSPICIO DE HUÉRFANOS DE CARTAGO Y COVAO.(CORRESPONDE AL 3,0% PARA CUMPLIR CON LO ESTIPULADO EN EL ARTÍCULO 7 INCISO H) DE LA LEY 9829 DEL 27/04/2020). 
CÉDULA JURÍDICA: 3-007-045755</t>
  </si>
  <si>
    <t>HOSPICIO DE HUÉRFANOS DE CARTAGO Y COVAO.(CORRESPONDE AL 1,49% PARA CUMPLIR CON LO ESTIPULADO EN EL ARTÍCULO 11 INCISO B) DE LA LEY 9829 DEL 27/04/2020). 
CÉDULA JURÍDICA: 3-007-045755</t>
  </si>
  <si>
    <t>TEMPORALIDADES DE LA DIÓCESIS DE TILARÁN. (INCLUYE RECURSOS PARA EL RECONOCIMIENTO DE ESTÍMULO ESTATAL, SEGÚN DECRETO EJECUTIVO 33550-MEP DEL 15/12/2006, “REGLAMENTO DEL OTORGAMIENTO DE ESTÍMULOS A LA INICIATIVA PRIVADA EN MATERIA DE EDUCACIÓN POR PARTE DEL MINISTERIO DE EDUCACIÓN PÚBLICA”, LOS TRES CONVENIOS DE COOPERACIÓN ENTRE EL MINISTERIO DE EDUCACIÓN PÚBLICA Y LAS TEMPORALIDADES DE LA DIÓCESIS DE TILARÁN PARA LA FORMALIZACIÓN DEL ESTÍMULO A LA INICIATIVA PRIVADA EN MATERIA DE EDUCACIÓN CORRESPONDIENTES A LAS SIGUIENTES INSTITUCIONES: A) CENTRO EDUCATIVO CATÓLICO EULOGIO LÓPEZ OBANDO, B) CENTRO EDUCATIVO CATÓLICO SAN AMBROSIO Y C) CENTRO EDUCATIVO CATÓLICO SAN DANIEL COMBONI, TODOS CON FECHA 19/07/2019, LAS RESPECTIVAS ADENDAS NÚMERO UNO DE MODIFICACIÓN AL CONVENIO CORRESPONDIENTE A CADA INSTITUCIÓN, FIRMADAS EN FECHA 23/02/2021, 13/04/2021 Y 16/03/2021 RESPECTIVAMENTE, LAS RESPECTIVAS ADENDAS NÚMERO DOS DE MODIFICACIÓN AL CONVENIO CORRESPONDIENTE A CADA INSTITUCIÓN, FIRMADAS TODAS EN FECHA 09/06/2022 Y LAS RESPECTIVAS ADENDAS NÚMERO TRES DE MODIFICACIÓN AL CONVENIO CORRESPONDIENTE A CADA INSTITUCIÓN, FIRMADAS TODAS EN FECHA 12/12/2023). 
CÉDULA JURÍDICA: 3-010-045304</t>
  </si>
  <si>
    <t>JUNTAS ADIMINSTRATIVAS INST III CICLO Y EDUCACIÓN DIVERSIFICADA TÉCNICA (ADISTRIBUIR POR EL MEP, PARA LAS NECESIDADES QUE SURJAN DE LOS PLANES DE DESARROLLO RURAL EN MATERIA DE EDUCACIÓN TÉCNICA, ATENCIÓN DE PROYECTOS DIRIGIDOS A MEJORAR LAS CONDICIONES EDUCATIVAS, DE ACUERDO CON EL ARTÍCULO 37 INCISO A)DE LA LEY 9036 DEL 11/05/2012 YLOS ARTÍCULOS 15 y 25 DEL TÍTULO IV DE LA LEY 9635“ LEY FORTALECIMIENTO DE LAS FINANZAS PÚBLICAS” DEL 03/12/2018). 
Céd. Jur.: 2-100-042002</t>
  </si>
  <si>
    <t>JUNTAS ADIMINSTRATIVAS INST III CICLO Y EDUCACIÓN DIVERSIFICADA TÉCNICA (A DISTRIBUIR POR EL MEP, PARA LAS NECESIDADES QUE SURJAN DE LOS PLANES DE DESARROLLO RURAL EN MATERIA DE EDUCACIÓN TÉCNICA, ATENCIÓN DE PROYECTOS DIRIGIDOS A MEJORAR LAS CONDICIONES EDUCATIVAS, DE ACUERDO CON EL ARTÍCULO 37 INCISO A) DE LA LEY 9036 DEL 11/05/2012 Y LOS ARTÍCULOS 15 y 25 DEL TÍTULO IV DE LA LEY 9635 “LEY FORTALECIMIENTO DE LAS FINANZAS PÚBLICAS” DEL 03/12/2018). 
CÉDULA JURÍDICA: 2-100-042002</t>
  </si>
  <si>
    <t>ASOCIACIÓN HOGAR Y CULTURA. (INCLUYE RECURSOS PARA GASTOS DE OPERACIÓN IPEC FEMENINO-PAVAS Y DESARROLLO DE CURSOS DE LA ESCUELA DE CAPACITACIÓN DE LA MUJER SEGÚN ARTÍCULO 80 DE LA CONSTITUCIÓN POLÍTICA). 
CÉDULA JURÍDICA: 3-002-066050</t>
  </si>
  <si>
    <t>HOSPICIO DE HUÉRFANOS DE CARTAGO Y COVAO.(PARA EL SERVICIO DE COMEDOR DEL COLEGIO VOCACIONAL DE ARTES Y OFICIOS DE CARTAGO DIURNO, SEGÚN DECRETO 33550-MEP DEL 15/12/2006 “REGLAMENTO DEL OTORGAMIENTO DE ESTÍMULOS A LA INICIATIVA PRIVADA EN MATERIA DE EDUCACIÓN POR PARTE DEL MINISTERIO DE EDUCACIÓN PÚBLICA”). 
CÉDULA JURÍDICA: 3-007-045755</t>
  </si>
  <si>
    <t>HOSPICIO DE HUÉRFANOS DE CARTAGO Y COVAO.(PARA GASTOS DE OPERACIÓN JUNTA ADMINISTRATIVA COLEGIO VOCACIONAL DE ARTES Y OFICIOS DE CARTAGO-COVAO, SEGÚN LEY 4609 DEL 08/08/1970). 
CÉDULA JURÍDICA: 3-007-045755</t>
  </si>
  <si>
    <t>CIUDAD DE LOS NIÑOS (RECURSOS PARA CUBRIR SALARIOS DEL DIRECTOR, PERSONAL DOCENTE Y ADMINISTRATIVO DOCENTE, SEGÚN EL ARTÍCULO 16 DE LA LEY 7157 DEL 19/06/1990). 
CÉDULA JURÍDICA: 3-007-112502</t>
  </si>
  <si>
    <t>INSTITUTO AGROPECUARIO COSTARRICENSE SOCIEDAD ANÓNIMA(SEGUN LEY 6238 DEL 02/05/1978, INCLUYE RECURSOS PARA LA EDUCACIÓN PARAUNIVERSITARIA). 
CÉDULA JURÍDICA: 3-101-007178</t>
  </si>
  <si>
    <t>CIUDAD DE LOS NIÑOS (CORRESPONDE AL 3,5% PARA CUMPLIR CON LO ESTIPULADO EN EL ARTÍCULO 7 INCISO I) DE LA LEY 9829 DEL 27/04/2020). 
CÉDULA JURÍDICA: 3-007-112502</t>
  </si>
  <si>
    <t>CIUDAD DE LOS NIÑOS (CORRESPONDE AL 1,73% PARA CUMPLIR CON LO ESTIPULADO EN EL ARTÍCULO 11 INCISO B) DE LA LEY 9829 DEL 27/04/2020). 
CÉDULA JURÍDICA: 3-007-112502</t>
  </si>
  <si>
    <t>JUNTAS ADMINISTRATIVAS INS III CICLO Y EDUC DIVERSIFICADA TÉCNICA. (PARA GASTOS VARIOS, SEGÚN LEY 7372 DEL 22/11/1993 Y SUS REFORMAS Y LOS ARTÍCULOS 15 y 25 DEL TÍTULO IV DE LA LEY 9635 “LEY FORTALECIMIENTO DE LAS FINANZAS PÚBLICAS” DEL3/12/2018). 
Céd. Jur.: 2-100-042002</t>
  </si>
  <si>
    <t>060</t>
  </si>
  <si>
    <t>JUNTAS ADMINISTRATIVAS INS III CICLO Y EDUC DIVERSIFICADA TÉCNICA. (PARA GASTOS VARIOS, SEGÚN LEY 7372 DEL 22/11/1993 Y SUS REFORMAS Y LOS ARTÍCULOS 15 y 25 DEL TÍTULO IV DE LA LEY 9635 “LEY FORTALECIMIENTO DE LAS FINANZAS PÚBLICAS” DEL 3/12/2018). 
CÉDULA JURÍDICA: 2-100-042002</t>
  </si>
  <si>
    <t>70301</t>
  </si>
  <si>
    <t>400</t>
  </si>
  <si>
    <t>ASOCIACIÓN ORATORIOS SALESIANOS DON BOSCO (PARA GASTOS VARIOS DEL C.T. DON BOSCO, SEGÚN LEY 7372 DEL 22/11/1993 Y SUS REFORMAS). 
CÉDULA JURÍDICA: 3-002-051528</t>
  </si>
  <si>
    <t>70302</t>
  </si>
  <si>
    <t>HOSPICIO DE HUÉRFANOS DE CARTAGO Y COVAO (RECURSOS PARA GASTOS VARIOS DEL COLEGIO VOCACIONAL DE ARTES Y OFICIOS DE CARTAGO, SEGÚN LEY 7372 DEL 22/11/1993 Y SUS REFORMAS). 
CÉDULA JURÍDICA: 3-007-045755</t>
  </si>
  <si>
    <t>70399</t>
  </si>
  <si>
    <t>INSTITUTO AGROPECUARIO COSTARRICENSE SOCIEDAD ANÓNIMA (RECURSOS PARA GASTOS VARIOS DEL COLEGIO AGROPECUARIO DE SAN CARLOS SEGÚN LEY 7372 DEL 22/11/1993 Y SUS REFORMAS). 
CÉDULA JURÍDICA: 3-101-007178</t>
  </si>
  <si>
    <t>04</t>
  </si>
  <si>
    <t>CAJA COSTARRICENSE DE SEGURO SOCIAL. (CCSS) (CONTRIBUCIÓN PATRONAL SEGURO DE PENSIONES, SEGÚN LEY No. 17 DEL 22 DE OCTUBRE DE 1943, LEY CONSTITUTIVA DE LA C.C.S.S. Y REGLAMENTO No. 6898 DEL 07 DE FEBRERO DE 1995 Y SUS REFORMAS). CÉDULA JURÍDICA: 4-000-042147</t>
  </si>
  <si>
    <t>TRANSPORTE DENTRO DEL PAÍS 
(SEGÚN LEY 7600 DEL 02/05/1995, INCLUYE RECURSOS PARA EL PAGO DE TRANSPORTE DE FUNCIONARIOS ITINERANTES DEL INSTITUTO DE REHABILITACIÓN Y FORMACIÓN HELLEN KELLER ASI COMO PARA EL PAGO DE TRANSPORTE A LOS DOCENTES ITINERANTES DEL CEAPH.</t>
  </si>
  <si>
    <t>VIÁTICOS DENTRO DEL PAÍS (SEGÚN LEY 7600 DEL 02/05/1995, INCLUYE RECURSOS PARA EL PAGO DE VIÁTICOS DE FUNCIONARIOS ITINERANTES DEL INSTITUTO DE REHABILITACIÓN Y FORMACIÓN HELLEN KELLER ASI COMO PARA EL PAGO DE VIÁTICOS A LOS DOCENTES ITINERANTES DEL CEAPH. APROBADO POR EL CONSEJO SUPERIOR DE EDUCACIÓN MEDIANTE ACUERDO 05-26-2013).</t>
  </si>
  <si>
    <t>201</t>
  </si>
  <si>
    <t>JUNTAS ADMINISTRATIVAS ENSEÑANZA ESPECIAL Y JUNTAS DE EDUCACIÓN Y ADMINISTRATIVAS. (A DISTRIBUIR POR EL MEP PARA EL FINANCIAMIENTO Y DESARROLLO DE EQUIPOS DE APOYO PARA LA FORMACIÓN DE ESTUDIANTES CON DISCAPACIDAD MATRICULADOS EN III Y IV CICLO DE LA EDUCACIÓN REGULAR Y LOS SERVICIOS DE III Y IV CICLO DE LA EDUCACIÓN ESPECIAL, SEGÚN LEY 7972 Y SUS REFORMAS Y LOS ARTÍCULOS 15 y 25 DEL TÍTULO IV DE LA LEY 9635 “LEY FORTALECIMIENTO DE LAS FINANZAS PÚBLICAS” DEL 03/12/2018). 
CÉDULA JURÍDICA: 2-100-042002</t>
  </si>
  <si>
    <t>JUNTAS DE EDUCACIÓN Y ADMINISTRATIVAS. (A DISTRIBUIR POR EL MEP, PARA EL PROGRAMA DE INTEGRACIÓN, SEGÚN LEY 7600 DEL 02/05/1996). 
CÉDULA JURÍDICA: 2-100-042002</t>
  </si>
  <si>
    <t>JUNTA ADMINISTRATIVA CENTRO NACIONAL DE EDUCACIÓN ESPECIAL FERNANDO CENTENO GUELL, GUADALUPE DE GOICOECHEA (PARA GASTOS DE OPERACIÓN, SEGÚN LEY 7600 DEL 02/05/1996). CÉDULA JURÍDICA: 3-008-051010</t>
  </si>
  <si>
    <t>JUNTA ADMINISTRATIVA ESCUELA DE ENSEÑANZA ESPECIAL CARLOS LUIS VALLE MASIS (CORRESPONDE AL 1,0% PARA CUMPLIR CON LO ESTIPULADO EN EL ARTÍCULO 7 INCISO L) DE LA LEY 9829 DEL 27/04/2020). 
CÉDULA JURÍDICA: 3-008-092189</t>
  </si>
  <si>
    <t>JUNTA ADMINISTRATIVA ESCUELA DE ENSEÑANZA ESPECIAL CARLOS LUIS VALLE MASIS (CORRESPONDE AL 0,50% PARA CUMPLIR CON LO ESTIPULADO EN EL ARTÍCULO 11 INCISO B) DE LA LEY 9829 DEL 27/04/2020). 
CÉDULA JURÍDICA: 3-008-092189</t>
  </si>
  <si>
    <t>ASOCIACIÓN OLIMPIADAS ESPECIALES. (RECURSOS PARA PROMOVER LA COMPETICIÓN DEPORTIVA DE PERSONAS CON DISCAPACIDAD EN EVENTOS OLÍMPICOS Y PARALÍMPICOS NACIONALES E INTERNACIONALES, SEGÚN LEY 7972 DEL 01/02/2000 Y SUS REFORMAS Y SEGÚN ARTÍCULOS 15 y 25 DEL TÍTULO IV DE LA LEY 9635“LEY FORTALECIMIENTO DE LAS FINANZAS PÚBLICAS” DEL 03/12/2018). 
CÉDULA JURÍDICA: 3-002-290358</t>
  </si>
  <si>
    <t>COMITE PARALÍMPICO NACIONAL DE COSTA RICA. (RECURSOS PARA FINANCIAR EL DEPORTE Y LA RECREACIÓN DE LAS PERSONAS CON DISCAPACIDAD, SEGÚN LEY 7800 DEL 30/04/1998 Y SUS REFORMAS, EL ARTÍCULO 14 INCISO E DE LA LEY 7972 DEL 22/12/1999 Y SUS REFORMAS, ASI COMO LOS ARTÍCULOS 15 Y 25 DEL TÍTULO IV DE LA LEY 9635 “LEY FORTALECIMIENTO DE LAS FINANZAS PÚBLICAS” DEL 03/12/2018 Y SUS REFORMAS). 
CÉDULA JURÍDICA: 3-007-809706</t>
  </si>
  <si>
    <t>JUNTAS DE EDUCACIÓN Y ADMINISTRATIVAS. (A DISTRIBUIR POR EL MEP, SEGÚN LEY 7372 DEL 22/11/1993 Y SUS REFORMAS, PARA DESARROLLAR EL III Y IV CICLO DE LA EDUCACIÓN ESPECIAL Y DESARROLLO DE EQUIPOS DE APOYO PARA LA FORMACIÓN DE ESTUDIANTES CON DISCAPACIDAD MATRICULADOS EN EL SISTEMA EDUCATIVO REGULAR Y LOS ARTÍCULOS 15 y 25 DEL TÍTULO IV DE LA LEY 9635“ LEYFORTALECIMIENTO DE LAS FINANZAS PÚBLICAS”  DEL 03/12/2018). 
Céd. Jur.: 2-100-042002</t>
  </si>
  <si>
    <t>JUNTAS DE EDUCACIÓN Y ADMINISTRATIVAS. (A DISTRIBUIR POR EL MEP, SEGÚN LEY 7372 DEL 22/11/1993 Y SUS REFORMAS, PARA DESARROLLAR EL III Y IV CICLO DE LA EDUCACIÓN ESPECIAL Y DESARROLLO DE EQUIPOS DE APOYO PARA LA FORMACIÓN DE ESTUDIANTES CON DISCAPACIDAD MATRICULADOS EN EL SISTEMA EDUCATIVO REGULAR Y LOS ARTÍCULOS 15 y 25 DEL TÍTULO IV DE LA LEY 9635 “LEY FORTALECIMIENTO DE LAS FINANZAS PÚBLICAS” DEL 03/12/2018). 
CÉDULA JURÍDICA: 2-100-042002</t>
  </si>
  <si>
    <t>Total 04</t>
  </si>
  <si>
    <t>05</t>
  </si>
  <si>
    <t>JUNTA ADMINISTRATIVA DEL COLEGIO NOCTURNO DE CARTAGO (CORRESPONDE AL 1,0% PARA CUMPLIR CON LO ESTIPULADO EN EL ARTÍCULO 7 INCISO P) DE LA LEY 9829 DEL 27/04/2020). 
CÉDULA JURÍDICA: 3-008-084428</t>
  </si>
  <si>
    <t>JUNTA ADMINISTRATIVA DEL COLEGIO NOCTURNO DE CARTAGO (CORRESPONDE AL 0,50% PARA CUMPLIR CON LO ESTIPULADO EN EL ARTÍCULO 11 INCISO B) DE LA LEY 9829 DEL 27/04/2020). 
CÉDULA JURÍDICA: 3-008-084428</t>
  </si>
  <si>
    <t>HOSPICIO DE HUÉRFANOS DE CARTAGO Y COVAO. (PARA EL SERVICIO DE COMEDOR DEL COLEGIO VOCACIONAL DE ARTES Y OFICIOS DE CARTAGO NOCTURNO,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CÉDULA JURÍDICA: 3-007-045755</t>
  </si>
  <si>
    <t>REINTEGROS O DEVOLUCIONES</t>
  </si>
  <si>
    <t>HOSPICIO DE HUÉRFANOS DE CARTAGO Y COVAO. (RECURSOS PARA GASTOS VARIOS DEL COLEGIO VOCACIONAL DE ARTES Y OFICIOS DE CARTAGO, SEGÚN LEY 7372 DEL 22/11/1993 Y SUS REFORMAS). 
CÉDULA JURÍDICA: 3-007-045755</t>
  </si>
  <si>
    <t>Total 05</t>
  </si>
  <si>
    <t>Total 573</t>
  </si>
  <si>
    <t>Total general</t>
  </si>
  <si>
    <t>FACULTAD LATINOAMERICANA DE CIENCIAS SOCIALES (FLACSO) (PARA LA CONTINUIDAD DEL FUNCIONAMIENTO DE LA SEDE ACADÉMICA DE COSTA RICA DE LA FACULTAD LATINOAMERICANA DE CIENCIAS SOCIALES (FLACSO), LEY 8085 DEL 14/02/2001). 
CÉDULA JURÍDICA: 3-007-056353</t>
  </si>
  <si>
    <t>Total 00101</t>
  </si>
  <si>
    <t>Total 00105</t>
  </si>
  <si>
    <t>Total 00201</t>
  </si>
  <si>
    <t>Total 00203</t>
  </si>
  <si>
    <t>Total 00204</t>
  </si>
  <si>
    <t>Total 00205</t>
  </si>
  <si>
    <t>Total 00301</t>
  </si>
  <si>
    <t>Total 00302</t>
  </si>
  <si>
    <t>Total 00303</t>
  </si>
  <si>
    <t>Total 00304</t>
  </si>
  <si>
    <t>Total 00399</t>
  </si>
  <si>
    <t>Total 00401</t>
  </si>
  <si>
    <t>Total 00405</t>
  </si>
  <si>
    <t>Total 00501</t>
  </si>
  <si>
    <t>Total 00502</t>
  </si>
  <si>
    <t>Total 00503</t>
  </si>
  <si>
    <t>Total 00504</t>
  </si>
  <si>
    <t>Total 10101</t>
  </si>
  <si>
    <t>Total 10102</t>
  </si>
  <si>
    <t>Total 10103</t>
  </si>
  <si>
    <t>Total 10201</t>
  </si>
  <si>
    <t>Total 10202</t>
  </si>
  <si>
    <t>Total 10203</t>
  </si>
  <si>
    <t>Total 10204</t>
  </si>
  <si>
    <t>Total 10299</t>
  </si>
  <si>
    <t>Total 10301</t>
  </si>
  <si>
    <t>Total 10302</t>
  </si>
  <si>
    <t>Total 10303</t>
  </si>
  <si>
    <t>Total 10304</t>
  </si>
  <si>
    <t>Total 10306</t>
  </si>
  <si>
    <t>Total 10307</t>
  </si>
  <si>
    <t>Total 10402</t>
  </si>
  <si>
    <t>Total 10403</t>
  </si>
  <si>
    <t>Total 10405</t>
  </si>
  <si>
    <t>Total 10406</t>
  </si>
  <si>
    <t>Total 10499</t>
  </si>
  <si>
    <t>Total 10501</t>
  </si>
  <si>
    <t>Total 10502</t>
  </si>
  <si>
    <t>Total 10503</t>
  </si>
  <si>
    <t>Total 10504</t>
  </si>
  <si>
    <t>Total 10601</t>
  </si>
  <si>
    <t>Total 10701</t>
  </si>
  <si>
    <t>Total 10801</t>
  </si>
  <si>
    <t>Total 10804</t>
  </si>
  <si>
    <t>Total 10805</t>
  </si>
  <si>
    <t>Total 10806</t>
  </si>
  <si>
    <t>Total 10807</t>
  </si>
  <si>
    <t>Total 10808</t>
  </si>
  <si>
    <t>Total 10899</t>
  </si>
  <si>
    <t>Total 10999</t>
  </si>
  <si>
    <t>Total 19902</t>
  </si>
  <si>
    <t>Total 19905</t>
  </si>
  <si>
    <t>Total 19999</t>
  </si>
  <si>
    <t>Total 20101</t>
  </si>
  <si>
    <t>Total 20102</t>
  </si>
  <si>
    <t>Total 20104</t>
  </si>
  <si>
    <t>Total 20199</t>
  </si>
  <si>
    <t>Total 20203</t>
  </si>
  <si>
    <t>Total 20301</t>
  </si>
  <si>
    <t>Total 20302</t>
  </si>
  <si>
    <t>Total 20303</t>
  </si>
  <si>
    <t>Total 20304</t>
  </si>
  <si>
    <t>Total 20306</t>
  </si>
  <si>
    <t>Total 20399</t>
  </si>
  <si>
    <t>Total 20401</t>
  </si>
  <si>
    <t>Total 20402</t>
  </si>
  <si>
    <t>Total 29901</t>
  </si>
  <si>
    <t>Total 29902</t>
  </si>
  <si>
    <t>Total 29903</t>
  </si>
  <si>
    <t>Total 29904</t>
  </si>
  <si>
    <t>Total 29905</t>
  </si>
  <si>
    <t>Total 29906</t>
  </si>
  <si>
    <t>Total 29907</t>
  </si>
  <si>
    <t>Total 29999</t>
  </si>
  <si>
    <t>Total 50101</t>
  </si>
  <si>
    <t>Total 50102</t>
  </si>
  <si>
    <t>Total 50103</t>
  </si>
  <si>
    <t>Total 50104</t>
  </si>
  <si>
    <t>Total 50105</t>
  </si>
  <si>
    <t>Total 50106</t>
  </si>
  <si>
    <t>Total 50107</t>
  </si>
  <si>
    <t>Total 50199</t>
  </si>
  <si>
    <t>Total 50201</t>
  </si>
  <si>
    <t>Total 50207</t>
  </si>
  <si>
    <t>Total 59903</t>
  </si>
  <si>
    <t>Total 60103</t>
  </si>
  <si>
    <t>Total 60202</t>
  </si>
  <si>
    <t>Total 60299</t>
  </si>
  <si>
    <t>Total 60301</t>
  </si>
  <si>
    <t>Total 60399</t>
  </si>
  <si>
    <t>Total 60401</t>
  </si>
  <si>
    <t>Total 60402</t>
  </si>
  <si>
    <t>Total 60404</t>
  </si>
  <si>
    <t>Total 60601</t>
  </si>
  <si>
    <t>Total 60602</t>
  </si>
  <si>
    <t>Total 60701</t>
  </si>
  <si>
    <t>Total 60702</t>
  </si>
  <si>
    <t>Total 70103</t>
  </si>
  <si>
    <t>Total 70301</t>
  </si>
  <si>
    <t>Total 70302</t>
  </si>
  <si>
    <t>Total 70399</t>
  </si>
  <si>
    <t>TÍTULO 210: MINISTERIO DE EDUCACIÓN PÚBLICA - LIQUIDACIÓN POR PARTIDA PRESUPUESTARIA, FUENTE INTERNA</t>
  </si>
  <si>
    <t>TÍTULO 210: MINISTERIO DE EDUCACIÓN PÚBLICA - LIQUIDACIÓN POR SUBPARTIDA PRESUPUESTARIA, FUENTE INTERNA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</si>
</sst>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6" x14ac:knownFonts="1">
    <font>
      <sz val="11"/>
      <color theme="1"/>
      <name val="Aptos Narrow"/>
      <family val="2"/>
      <scheme val="minor"/>
    </font>
    <font>
      <sz val="11"/>
      <color theme="1"/>
      <name val="Aptos Narrow"/>
      <family val="2"/>
      <scheme val="minor"/>
    </font>
    <font>
      <sz val="10"/>
      <color theme="1"/>
      <name val="Verdana"/>
      <family val="2"/>
    </font>
    <font>
      <b/>
      <sz val="10"/>
      <color theme="1"/>
      <name val="Verdana"/>
      <family val="2"/>
    </font>
    <font>
      <b/>
      <sz val="10"/>
      <color theme="0"/>
      <name val="Verdana"/>
      <family val="2"/>
    </font>
    <font>
      <b/>
      <sz val="11"/>
      <color theme="0"/>
      <name val="Aptos Narrow"/>
      <family val="2"/>
      <scheme val="minor"/>
    </font>
  </fonts>
  <fills count="8">
    <fill>
      <patternFill patternType="none"/>
    </fill>
    <fill>
      <patternFill patternType="gray125"/>
    </fill>
    <fill>
      <patternFill patternType="solid">
        <fgColor rgb="FF192952"/>
        <bgColor indexed="64"/>
      </patternFill>
    </fill>
    <fill>
      <patternFill patternType="solid">
        <fgColor rgb="FFFFFF00"/>
        <bgColor indexed="64"/>
      </patternFill>
    </fill>
    <fill>
      <patternFill patternType="solid">
        <fgColor theme="0"/>
        <bgColor indexed="64"/>
      </patternFill>
    </fill>
    <fill>
      <patternFill patternType="solid">
        <fgColor rgb="FFCFAC65"/>
        <bgColor indexed="64"/>
      </patternFill>
    </fill>
    <fill>
      <patternFill patternType="solid">
        <fgColor rgb="FFF2DAB1"/>
        <bgColor indexed="64"/>
      </patternFill>
    </fill>
    <fill>
      <patternFill patternType="solid">
        <fgColor rgb="FFCC99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83">
    <xf numFmtId="0" fontId="0" fillId="0" borderId="0" xfId="0"/>
    <xf numFmtId="0" fontId="2" fillId="0" borderId="0" xfId="0" applyFont="1" applyAlignment="1">
      <alignment horizontal="center" vertical="center"/>
    </xf>
    <xf numFmtId="49" fontId="2" fillId="0" borderId="0" xfId="0" applyNumberFormat="1" applyFont="1" applyAlignment="1">
      <alignment horizontal="center" vertical="center"/>
    </xf>
    <xf numFmtId="1" fontId="2" fillId="0" borderId="0" xfId="0" applyNumberFormat="1" applyFont="1" applyAlignment="1">
      <alignment horizontal="center" vertical="center"/>
    </xf>
    <xf numFmtId="0" fontId="2" fillId="0" borderId="0" xfId="0" applyFont="1" applyAlignment="1">
      <alignment horizontal="justify" vertical="center" wrapText="1"/>
    </xf>
    <xf numFmtId="43" fontId="2" fillId="0" borderId="0" xfId="1" applyFont="1"/>
    <xf numFmtId="43" fontId="2" fillId="0" borderId="0" xfId="1" applyFont="1" applyAlignment="1">
      <alignment vertical="center"/>
    </xf>
    <xf numFmtId="43" fontId="2" fillId="0" borderId="0" xfId="1" applyFont="1" applyAlignment="1">
      <alignment horizontal="right"/>
    </xf>
    <xf numFmtId="43" fontId="2" fillId="0" borderId="0" xfId="1" applyFont="1" applyAlignment="1">
      <alignment horizontal="center" vertical="center"/>
    </xf>
    <xf numFmtId="43" fontId="2" fillId="0" borderId="0" xfId="1" applyFont="1" applyAlignment="1">
      <alignment horizontal="center"/>
    </xf>
    <xf numFmtId="0" fontId="2" fillId="0" borderId="0" xfId="0" applyFont="1"/>
    <xf numFmtId="43" fontId="2" fillId="0" borderId="0" xfId="1" applyFont="1" applyFill="1"/>
    <xf numFmtId="43" fontId="2" fillId="0" borderId="0" xfId="1" applyFont="1" applyFill="1" applyAlignment="1">
      <alignment vertical="center"/>
    </xf>
    <xf numFmtId="43" fontId="2" fillId="0" borderId="0" xfId="1" applyFont="1" applyFill="1" applyAlignment="1">
      <alignment horizontal="right"/>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1" fontId="4" fillId="2" borderId="1" xfId="0" applyNumberFormat="1" applyFont="1" applyFill="1" applyBorder="1" applyAlignment="1">
      <alignment horizontal="center" vertical="center" wrapText="1"/>
    </xf>
    <xf numFmtId="43" fontId="4" fillId="2" borderId="1" xfId="1" applyFont="1" applyFill="1" applyBorder="1" applyAlignment="1">
      <alignment horizontal="center" vertical="center" wrapText="1"/>
    </xf>
    <xf numFmtId="0" fontId="2" fillId="0" borderId="1" xfId="0" applyFont="1" applyBorder="1" applyAlignment="1">
      <alignment horizontal="center" vertical="center"/>
    </xf>
    <xf numFmtId="49" fontId="2" fillId="0" borderId="1" xfId="0" applyNumberFormat="1" applyFont="1" applyBorder="1" applyAlignment="1">
      <alignment horizontal="center" vertical="center"/>
    </xf>
    <xf numFmtId="1" fontId="2" fillId="0" borderId="1" xfId="0" applyNumberFormat="1" applyFont="1" applyBorder="1" applyAlignment="1">
      <alignment horizontal="center" vertical="center"/>
    </xf>
    <xf numFmtId="0" fontId="2" fillId="0" borderId="1" xfId="0" applyFont="1" applyBorder="1" applyAlignment="1">
      <alignment horizontal="justify"/>
    </xf>
    <xf numFmtId="43" fontId="2" fillId="0" borderId="1" xfId="1" applyFont="1" applyFill="1" applyBorder="1" applyAlignment="1">
      <alignment horizontal="right" vertical="center"/>
    </xf>
    <xf numFmtId="4" fontId="2" fillId="0" borderId="1" xfId="0" applyNumberFormat="1" applyFont="1" applyBorder="1"/>
    <xf numFmtId="10" fontId="2" fillId="0" borderId="1" xfId="2" applyNumberFormat="1" applyFont="1" applyFill="1" applyBorder="1" applyAlignment="1">
      <alignment horizontal="center" vertical="center"/>
    </xf>
    <xf numFmtId="0" fontId="2" fillId="0" borderId="1" xfId="0" applyFont="1" applyBorder="1" applyAlignment="1">
      <alignment horizontal="justify" vertical="center" wrapText="1"/>
    </xf>
    <xf numFmtId="4" fontId="2" fillId="0" borderId="1" xfId="1" applyNumberFormat="1" applyFont="1" applyFill="1" applyBorder="1" applyAlignment="1">
      <alignment horizontal="right" vertical="center"/>
    </xf>
    <xf numFmtId="43" fontId="0" fillId="0" borderId="1" xfId="1" applyFont="1" applyFill="1" applyBorder="1"/>
    <xf numFmtId="0" fontId="2" fillId="3" borderId="0" xfId="0" applyFont="1" applyFill="1"/>
    <xf numFmtId="43" fontId="0" fillId="0" borderId="1" xfId="1" applyFont="1" applyFill="1" applyBorder="1" applyAlignment="1">
      <alignment vertical="center"/>
    </xf>
    <xf numFmtId="0" fontId="2" fillId="0" borderId="0" xfId="0" applyFont="1" applyAlignment="1">
      <alignment vertical="center"/>
    </xf>
    <xf numFmtId="0" fontId="2" fillId="4" borderId="0" xfId="0" applyFont="1" applyFill="1"/>
    <xf numFmtId="4" fontId="0" fillId="0" borderId="0" xfId="0" applyNumberFormat="1"/>
    <xf numFmtId="43" fontId="0" fillId="0" borderId="1" xfId="1" applyFont="1" applyFill="1" applyBorder="1" applyAlignment="1">
      <alignment horizontal="right" vertical="center"/>
    </xf>
    <xf numFmtId="0" fontId="4" fillId="2" borderId="0" xfId="0" applyFont="1" applyFill="1" applyAlignment="1">
      <alignment horizontal="center" vertical="center"/>
    </xf>
    <xf numFmtId="49" fontId="4" fillId="2" borderId="0" xfId="0" applyNumberFormat="1" applyFont="1" applyFill="1" applyAlignment="1">
      <alignment horizontal="center" vertical="center"/>
    </xf>
    <xf numFmtId="1" fontId="4" fillId="2" borderId="0" xfId="0" applyNumberFormat="1" applyFont="1" applyFill="1" applyAlignment="1">
      <alignment horizontal="center" vertical="center"/>
    </xf>
    <xf numFmtId="0" fontId="4" fillId="2" borderId="0" xfId="0" applyFont="1" applyFill="1" applyAlignment="1">
      <alignment horizontal="justify" vertical="center" wrapText="1"/>
    </xf>
    <xf numFmtId="43" fontId="4" fillId="2" borderId="0" xfId="1" applyFont="1" applyFill="1" applyBorder="1" applyAlignment="1">
      <alignment horizontal="right" vertical="center"/>
    </xf>
    <xf numFmtId="10" fontId="4" fillId="2" borderId="1" xfId="2" applyNumberFormat="1" applyFont="1" applyFill="1" applyBorder="1" applyAlignment="1">
      <alignment horizontal="center" vertical="center"/>
    </xf>
    <xf numFmtId="0" fontId="3" fillId="5" borderId="1" xfId="0" applyFont="1" applyFill="1" applyBorder="1" applyAlignment="1">
      <alignment horizontal="center" vertical="center"/>
    </xf>
    <xf numFmtId="49" fontId="3" fillId="5" borderId="1" xfId="0" applyNumberFormat="1" applyFont="1" applyFill="1" applyBorder="1" applyAlignment="1">
      <alignment horizontal="center" vertical="center"/>
    </xf>
    <xf numFmtId="1" fontId="3" fillId="5" borderId="1" xfId="0" applyNumberFormat="1" applyFont="1" applyFill="1" applyBorder="1" applyAlignment="1">
      <alignment horizontal="center" vertical="center"/>
    </xf>
    <xf numFmtId="0" fontId="3" fillId="5" borderId="1" xfId="0" applyFont="1" applyFill="1" applyBorder="1" applyAlignment="1">
      <alignment horizontal="justify" vertical="center" wrapText="1"/>
    </xf>
    <xf numFmtId="43" fontId="3" fillId="5" borderId="1" xfId="1" applyFont="1" applyFill="1" applyBorder="1" applyAlignment="1">
      <alignment horizontal="right" vertical="center"/>
    </xf>
    <xf numFmtId="10" fontId="3" fillId="5" borderId="1" xfId="2" applyNumberFormat="1" applyFont="1" applyFill="1" applyBorder="1" applyAlignment="1">
      <alignment horizontal="center" vertical="center"/>
    </xf>
    <xf numFmtId="0" fontId="3" fillId="6" borderId="1" xfId="0" applyFont="1" applyFill="1" applyBorder="1" applyAlignment="1">
      <alignment horizontal="center" vertical="center"/>
    </xf>
    <xf numFmtId="49" fontId="3" fillId="6" borderId="1" xfId="0" applyNumberFormat="1" applyFont="1" applyFill="1" applyBorder="1" applyAlignment="1">
      <alignment horizontal="center" vertical="center"/>
    </xf>
    <xf numFmtId="1" fontId="3" fillId="6" borderId="1" xfId="0" applyNumberFormat="1" applyFont="1" applyFill="1" applyBorder="1" applyAlignment="1">
      <alignment horizontal="center" vertical="center"/>
    </xf>
    <xf numFmtId="0" fontId="3" fillId="6" borderId="1" xfId="0" applyFont="1" applyFill="1" applyBorder="1" applyAlignment="1">
      <alignment horizontal="justify" vertical="center" wrapText="1"/>
    </xf>
    <xf numFmtId="43" fontId="3" fillId="6" borderId="1" xfId="1" applyFont="1" applyFill="1" applyBorder="1" applyAlignment="1">
      <alignment horizontal="right" vertical="center"/>
    </xf>
    <xf numFmtId="10" fontId="3" fillId="6" borderId="1" xfId="2" applyNumberFormat="1" applyFont="1" applyFill="1" applyBorder="1" applyAlignment="1">
      <alignment horizontal="center" vertical="center"/>
    </xf>
    <xf numFmtId="0" fontId="3" fillId="7" borderId="1" xfId="0" applyFont="1" applyFill="1" applyBorder="1" applyAlignment="1">
      <alignment horizontal="center" vertical="center"/>
    </xf>
    <xf numFmtId="49" fontId="3" fillId="7" borderId="1" xfId="0" applyNumberFormat="1" applyFont="1" applyFill="1" applyBorder="1" applyAlignment="1">
      <alignment horizontal="center" vertical="center"/>
    </xf>
    <xf numFmtId="0" fontId="3" fillId="7" borderId="1" xfId="0" applyFont="1" applyFill="1" applyBorder="1" applyAlignment="1">
      <alignment horizontal="justify" vertical="center" wrapText="1"/>
    </xf>
    <xf numFmtId="43" fontId="3" fillId="7" borderId="1" xfId="1" applyFont="1" applyFill="1" applyBorder="1" applyAlignment="1">
      <alignment horizontal="right" vertical="center"/>
    </xf>
    <xf numFmtId="10" fontId="3" fillId="7" borderId="1" xfId="2" applyNumberFormat="1" applyFont="1" applyFill="1" applyBorder="1" applyAlignment="1">
      <alignment horizontal="center" vertical="center"/>
    </xf>
    <xf numFmtId="43" fontId="2" fillId="0" borderId="1" xfId="1" applyFont="1" applyBorder="1"/>
    <xf numFmtId="43" fontId="2" fillId="0" borderId="0" xfId="1" applyFont="1" applyFill="1" applyBorder="1" applyAlignment="1">
      <alignment horizontal="right" vertical="center"/>
    </xf>
    <xf numFmtId="43" fontId="2" fillId="0" borderId="1" xfId="1" applyFont="1" applyBorder="1" applyAlignment="1">
      <alignment vertical="center"/>
    </xf>
    <xf numFmtId="43" fontId="0" fillId="0" borderId="0" xfId="1" applyFont="1" applyFill="1" applyBorder="1"/>
    <xf numFmtId="4" fontId="0" fillId="0" borderId="1" xfId="0" applyNumberFormat="1" applyBorder="1"/>
    <xf numFmtId="10" fontId="4" fillId="2" borderId="0" xfId="2" applyNumberFormat="1" applyFont="1" applyFill="1" applyBorder="1" applyAlignment="1">
      <alignment horizontal="center" vertical="center"/>
    </xf>
    <xf numFmtId="43" fontId="5" fillId="2" borderId="0" xfId="1" applyFont="1" applyFill="1" applyBorder="1"/>
    <xf numFmtId="49" fontId="4" fillId="2"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1" fontId="4" fillId="2" borderId="1" xfId="0" applyNumberFormat="1" applyFont="1" applyFill="1" applyBorder="1" applyAlignment="1">
      <alignment horizontal="center" vertical="center"/>
    </xf>
    <xf numFmtId="0" fontId="4" fillId="2" borderId="1" xfId="0" applyFont="1" applyFill="1" applyBorder="1" applyAlignment="1">
      <alignment horizontal="justify" vertical="center" wrapText="1"/>
    </xf>
    <xf numFmtId="43" fontId="4" fillId="2" borderId="1" xfId="1" applyFont="1" applyFill="1" applyBorder="1" applyAlignment="1">
      <alignment horizontal="right" vertical="center"/>
    </xf>
    <xf numFmtId="43" fontId="5" fillId="2" borderId="1" xfId="1" applyFont="1" applyFill="1" applyBorder="1"/>
    <xf numFmtId="43" fontId="4" fillId="2" borderId="1" xfId="1" applyFont="1" applyFill="1" applyBorder="1"/>
    <xf numFmtId="43" fontId="2" fillId="0" borderId="1" xfId="1" applyFont="1" applyFill="1" applyBorder="1"/>
    <xf numFmtId="43" fontId="2" fillId="0" borderId="1" xfId="1" applyFont="1" applyFill="1" applyBorder="1" applyAlignment="1">
      <alignment vertical="center"/>
    </xf>
    <xf numFmtId="43" fontId="2" fillId="0" borderId="0" xfId="1" applyFont="1" applyFill="1" applyBorder="1"/>
    <xf numFmtId="43" fontId="3" fillId="5" borderId="1" xfId="1" applyFont="1" applyFill="1" applyBorder="1"/>
    <xf numFmtId="43" fontId="4" fillId="2" borderId="0" xfId="1" applyFont="1" applyFill="1" applyBorder="1"/>
    <xf numFmtId="0" fontId="3" fillId="0" borderId="0" xfId="0" applyFont="1" applyAlignment="1">
      <alignment horizontal="center" vertical="center"/>
    </xf>
    <xf numFmtId="0" fontId="3" fillId="0" borderId="0" xfId="0" applyFont="1" applyAlignment="1">
      <alignment horizontal="center" vertical="center" wrapText="1"/>
    </xf>
    <xf numFmtId="1" fontId="3" fillId="0" borderId="0" xfId="0" applyNumberFormat="1" applyFont="1" applyAlignment="1">
      <alignment horizontal="center"/>
    </xf>
    <xf numFmtId="1" fontId="3" fillId="0" borderId="0" xfId="0" applyNumberFormat="1" applyFont="1" applyAlignment="1">
      <alignment horizontal="center" wrapText="1"/>
    </xf>
    <xf numFmtId="1" fontId="3" fillId="0" borderId="0" xfId="0" applyNumberFormat="1" applyFont="1" applyAlignment="1">
      <alignment horizontal="center" vertical="center"/>
    </xf>
    <xf numFmtId="0" fontId="3" fillId="0" borderId="0" xfId="0" applyFont="1" applyAlignment="1">
      <alignment horizontal="center"/>
    </xf>
    <xf numFmtId="0" fontId="3" fillId="0" borderId="0" xfId="0" applyFont="1" applyAlignment="1">
      <alignment horizontal="center" wrapText="1"/>
    </xf>
  </cellXfs>
  <cellStyles count="6">
    <cellStyle name="Millares" xfId="1" builtinId="3"/>
    <cellStyle name="Millares 2" xfId="4" xr:uid="{00000000-0005-0000-0000-000001000000}"/>
    <cellStyle name="Millares 3" xfId="5" xr:uid="{00000000-0005-0000-0000-000002000000}"/>
    <cellStyle name="Millares 4" xfId="3" xr:uid="{00000000-0005-0000-0000-000003000000}"/>
    <cellStyle name="Normal" xfId="0" builtinId="0"/>
    <cellStyle name="Porcentaje" xfId="2" builtinId="5"/>
  </cellStyles>
  <dxfs count="0"/>
  <tableStyles count="0" defaultTableStyle="TableStyleMedium2" defaultPivotStyle="PivotStyleLight16"/>
  <colors>
    <mruColors>
      <color rgb="FFCFAC65"/>
      <color rgb="FF192952"/>
      <color rgb="FFF2DA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40745</xdr:colOff>
      <xdr:row>0</xdr:row>
      <xdr:rowOff>57325</xdr:rowOff>
    </xdr:from>
    <xdr:to>
      <xdr:col>8</xdr:col>
      <xdr:colOff>601207</xdr:colOff>
      <xdr:row>4</xdr:row>
      <xdr:rowOff>56445</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40745" y="57325"/>
          <a:ext cx="7297812" cy="684920"/>
        </a:xfrm>
        <a:prstGeom prst="rect">
          <a:avLst/>
        </a:prstGeom>
      </xdr:spPr>
    </xdr:pic>
    <xdr:clientData/>
  </xdr:twoCellAnchor>
  <xdr:twoCellAnchor>
    <xdr:from>
      <xdr:col>0</xdr:col>
      <xdr:colOff>0</xdr:colOff>
      <xdr:row>1006</xdr:row>
      <xdr:rowOff>157869</xdr:rowOff>
    </xdr:from>
    <xdr:to>
      <xdr:col>9</xdr:col>
      <xdr:colOff>2631228</xdr:colOff>
      <xdr:row>1074</xdr:row>
      <xdr:rowOff>5293</xdr:rowOff>
    </xdr:to>
    <xdr:sp macro="" textlink="">
      <xdr:nvSpPr>
        <xdr:cNvPr id="3" name="CuadroTexto 3">
          <a:extLst>
            <a:ext uri="{FF2B5EF4-FFF2-40B4-BE49-F238E27FC236}">
              <a16:creationId xmlns:a16="http://schemas.microsoft.com/office/drawing/2014/main" id="{00000000-0008-0000-0000-000003000000}"/>
            </a:ext>
          </a:extLst>
        </xdr:cNvPr>
        <xdr:cNvSpPr txBox="1"/>
      </xdr:nvSpPr>
      <xdr:spPr>
        <a:xfrm>
          <a:off x="0" y="613910769"/>
          <a:ext cx="10708428" cy="115060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nchorCtr="1">
          <a:noAutofit/>
        </a:bodyPr>
        <a:lstStyle/>
        <a:p>
          <a:pPr algn="just">
            <a:lnSpc>
              <a:spcPct val="107000"/>
            </a:lnSpc>
            <a:spcAft>
              <a:spcPts val="800"/>
            </a:spcAft>
            <a:buNone/>
          </a:pPr>
          <a:r>
            <a:rPr lang="es-CR" sz="1100" b="1" u="sng" kern="100">
              <a:solidFill>
                <a:srgbClr val="000000"/>
              </a:solidFill>
              <a:effectLst/>
              <a:ea typeface="Aptos" panose="020B0004020202020204" pitchFamily="34" charset="0"/>
              <a:cs typeface="Times New Roman" panose="02020603050405020304" pitchFamily="18" charset="0"/>
            </a:rPr>
            <a:t>Notas: </a:t>
          </a:r>
          <a:endParaRPr lang="es-CR" sz="1100" kern="100">
            <a:effectLst/>
            <a:ea typeface="Aptos" panose="020B0004020202020204" pitchFamily="34" charset="0"/>
            <a:cs typeface="Times New Roman" panose="02020603050405020304" pitchFamily="18" charset="0"/>
          </a:endParaRPr>
        </a:p>
        <a:p>
          <a:pPr algn="just">
            <a:lnSpc>
              <a:spcPct val="107000"/>
            </a:lnSpc>
            <a:spcAft>
              <a:spcPts val="800"/>
            </a:spcAft>
            <a:buNone/>
          </a:pPr>
          <a:r>
            <a:rPr lang="es-CR" sz="1100" b="1" kern="100">
              <a:solidFill>
                <a:srgbClr val="000000"/>
              </a:solidFill>
              <a:effectLst/>
              <a:ea typeface="Aptos" panose="020B0004020202020204" pitchFamily="34" charset="0"/>
              <a:cs typeface="Times New Roman" panose="02020603050405020304" pitchFamily="18" charset="0"/>
            </a:rPr>
            <a:t>1-PRESUPUESTO INICIAL:</a:t>
          </a:r>
          <a:r>
            <a:rPr lang="es-CR" sz="1100" kern="100">
              <a:solidFill>
                <a:srgbClr val="000000"/>
              </a:solidFill>
              <a:effectLst/>
              <a:ea typeface="Aptos" panose="020B0004020202020204" pitchFamily="34" charset="0"/>
              <a:cs typeface="Times New Roman" panose="02020603050405020304" pitchFamily="18" charset="0"/>
            </a:rPr>
            <a:t> corresponde a las asignaciones presupuestarias autorizadas inicialmente en la Ley de Presupuesto Ordinario y Extraordinario de la República, para el Ejercicio Económico 2025, Ley No. 10.620 Publicada en el Alcance No. 197 a La Gaceta No. 230, del 06 de diciembre del 2024.</a:t>
          </a:r>
          <a:endParaRPr lang="es-CR" sz="1100" kern="100">
            <a:effectLst/>
            <a:ea typeface="Aptos" panose="020B0004020202020204" pitchFamily="34" charset="0"/>
            <a:cs typeface="Times New Roman" panose="02020603050405020304" pitchFamily="18" charset="0"/>
          </a:endParaRPr>
        </a:p>
        <a:p>
          <a:pPr algn="just">
            <a:lnSpc>
              <a:spcPct val="107000"/>
            </a:lnSpc>
            <a:spcAft>
              <a:spcPts val="800"/>
            </a:spcAft>
            <a:buNone/>
          </a:pPr>
          <a:r>
            <a:rPr lang="es-CR" sz="1100" b="1" kern="100">
              <a:solidFill>
                <a:srgbClr val="000000"/>
              </a:solidFill>
              <a:effectLst/>
              <a:ea typeface="Aptos" panose="020B0004020202020204" pitchFamily="34" charset="0"/>
              <a:cs typeface="Times New Roman" panose="02020603050405020304" pitchFamily="18" charset="0"/>
            </a:rPr>
            <a:t>2-PRESUPUESTO ACTUAL:</a:t>
          </a:r>
          <a:r>
            <a:rPr lang="es-CR" sz="1100" kern="100">
              <a:solidFill>
                <a:srgbClr val="000000"/>
              </a:solidFill>
              <a:effectLst/>
              <a:ea typeface="Aptos" panose="020B0004020202020204" pitchFamily="34" charset="0"/>
              <a:cs typeface="Times New Roman" panose="02020603050405020304" pitchFamily="18" charset="0"/>
            </a:rPr>
            <a:t> registra las asignaciones presupuestarias aprobadas para el Ejercicio Económico 2025.</a:t>
          </a:r>
          <a:endParaRPr lang="es-CR" sz="1100" kern="100">
            <a:effectLst/>
            <a:ea typeface="Aptos" panose="020B0004020202020204" pitchFamily="34" charset="0"/>
            <a:cs typeface="Times New Roman" panose="02020603050405020304" pitchFamily="18" charset="0"/>
          </a:endParaRPr>
        </a:p>
        <a:p>
          <a:pPr algn="just">
            <a:lnSpc>
              <a:spcPct val="107000"/>
            </a:lnSpc>
            <a:spcAft>
              <a:spcPts val="800"/>
            </a:spcAft>
            <a:buNone/>
          </a:pPr>
          <a:r>
            <a:rPr lang="es-CR" sz="1100" b="1" kern="100">
              <a:solidFill>
                <a:srgbClr val="000000"/>
              </a:solidFill>
              <a:effectLst/>
              <a:ea typeface="Aptos" panose="020B0004020202020204" pitchFamily="34" charset="0"/>
              <a:cs typeface="Times New Roman" panose="02020603050405020304" pitchFamily="18" charset="0"/>
            </a:rPr>
            <a:t>3- PRIMERA MODIFICACIÓN LEGISLATIVA:</a:t>
          </a:r>
          <a:r>
            <a:rPr lang="es-CR" sz="1100" kern="100">
              <a:solidFill>
                <a:srgbClr val="000000"/>
              </a:solidFill>
              <a:effectLst/>
              <a:ea typeface="Aptos" panose="020B0004020202020204" pitchFamily="34" charset="0"/>
              <a:cs typeface="Times New Roman" panose="02020603050405020304" pitchFamily="18" charset="0"/>
            </a:rPr>
            <a:t>  mediante oficio DM-0746-2025 del 14-05-2025 fue presentada solicitud de PRIMERA MODIFICACIÓN LEGISLATIVA 2025. (Por ser una modificación de aprobación Legislativa no se considera prudente reflejar el movimiento en el Presupuesto Actual Ajustado, Disponible de Presupuesto Ajustado ni en los porcentajes de ejecución).</a:t>
          </a:r>
          <a:endParaRPr lang="es-CR" sz="1100" kern="100">
            <a:effectLst/>
            <a:ea typeface="Aptos" panose="020B0004020202020204" pitchFamily="34" charset="0"/>
            <a:cs typeface="Times New Roman" panose="02020603050405020304" pitchFamily="18" charset="0"/>
          </a:endParaRPr>
        </a:p>
        <a:p>
          <a:pPr algn="just">
            <a:lnSpc>
              <a:spcPct val="107000"/>
            </a:lnSpc>
            <a:spcAft>
              <a:spcPts val="800"/>
            </a:spcAft>
            <a:buNone/>
          </a:pPr>
          <a:r>
            <a:rPr lang="es-CR" sz="1100" b="1" kern="100">
              <a:solidFill>
                <a:srgbClr val="000000"/>
              </a:solidFill>
              <a:effectLst/>
              <a:ea typeface="Aptos" panose="020B0004020202020204" pitchFamily="34" charset="0"/>
              <a:cs typeface="Times New Roman" panose="02020603050405020304" pitchFamily="18" charset="0"/>
            </a:rPr>
            <a:t>4- PRESUPUESTO EXTRAORDINARIO FODESAF:</a:t>
          </a:r>
          <a:r>
            <a:rPr lang="es-CR" sz="1100" kern="100">
              <a:solidFill>
                <a:srgbClr val="000000"/>
              </a:solidFill>
              <a:effectLst/>
              <a:ea typeface="Aptos" panose="020B0004020202020204" pitchFamily="34" charset="0"/>
              <a:cs typeface="Times New Roman" panose="02020603050405020304" pitchFamily="18" charset="0"/>
            </a:rPr>
            <a:t> Mediante oficio DM-0719-2025 del 14-05-2025 fue presentada solicitud de PRESUPUESTO EXTRAORDINARIO referente a recursos de FODESAF. (Por ser una modificación de aprobación Legislativa no se considera prudente reflejar el movimiento en el Presupuesto Actual Ajustado, Disponible de Presupuesto Ajustado ni en los porcentajes de ejecución).</a:t>
          </a:r>
          <a:endParaRPr lang="es-CR" sz="1100" kern="100">
            <a:effectLst/>
            <a:ea typeface="Aptos" panose="020B0004020202020204" pitchFamily="34" charset="0"/>
            <a:cs typeface="Times New Roman" panose="02020603050405020304" pitchFamily="18" charset="0"/>
          </a:endParaRPr>
        </a:p>
        <a:p>
          <a:pPr algn="just">
            <a:lnSpc>
              <a:spcPct val="107000"/>
            </a:lnSpc>
            <a:spcAft>
              <a:spcPts val="800"/>
            </a:spcAft>
            <a:buNone/>
          </a:pPr>
          <a:r>
            <a:rPr lang="es-CR" sz="1100" b="1" kern="100">
              <a:solidFill>
                <a:srgbClr val="000000"/>
              </a:solidFill>
              <a:effectLst/>
              <a:ea typeface="Aptos" panose="020B0004020202020204" pitchFamily="34" charset="0"/>
              <a:cs typeface="Times New Roman" panose="02020603050405020304" pitchFamily="18" charset="0"/>
            </a:rPr>
            <a:t>5- PRIMER PRESUPUESTO EXTRAORDINARIO:</a:t>
          </a:r>
          <a:r>
            <a:rPr lang="es-CR" sz="1100" kern="100">
              <a:solidFill>
                <a:srgbClr val="000000"/>
              </a:solidFill>
              <a:effectLst/>
              <a:ea typeface="Aptos" panose="020B0004020202020204" pitchFamily="34" charset="0"/>
              <a:cs typeface="Times New Roman" panose="02020603050405020304" pitchFamily="18" charset="0"/>
            </a:rPr>
            <a:t> corresponde al presupuesto extraordinario presentado por el MEP mediante oficio DM-0747-2025 de fecha 16 de mayo 2025, para atender el pago de deudas con JUPEMA, seguros (póliza de riesgos del trabajo), prestaciones legales, indemnizaciones, cobertura faltante en remuneraciones, represupuestación recursos FOD y recursos para Educación técnica y enseñanza especial (ajustes aportes de INA e INDER); los recursos se visualizan con fuente de financiamiento en blanco por cuanto no tenemos certeza de la fuente que van a utilizar en la propuesta por parte del Ministerio de Hacienda. (Por ser una modificación de aprobación Legislativa no se considera prudente reflejar el movimiento en el Presupuesto Actual Ajustado, Disponible de Presupuesto Ajustado ni en los porcentajes de ejecución).</a:t>
          </a:r>
          <a:endParaRPr lang="es-CR" sz="1100" kern="100">
            <a:effectLst/>
            <a:ea typeface="Aptos" panose="020B0004020202020204" pitchFamily="34" charset="0"/>
            <a:cs typeface="Times New Roman" panose="02020603050405020304" pitchFamily="18" charset="0"/>
          </a:endParaRPr>
        </a:p>
        <a:p>
          <a:pPr algn="just">
            <a:lnSpc>
              <a:spcPct val="107000"/>
            </a:lnSpc>
            <a:spcAft>
              <a:spcPts val="800"/>
            </a:spcAft>
            <a:buNone/>
          </a:pPr>
          <a:r>
            <a:rPr lang="es-CR" sz="1100" b="1" kern="100">
              <a:solidFill>
                <a:srgbClr val="000000"/>
              </a:solidFill>
              <a:effectLst/>
              <a:ea typeface="Aptos" panose="020B0004020202020204" pitchFamily="34" charset="0"/>
              <a:cs typeface="Times New Roman" panose="02020603050405020304" pitchFamily="18" charset="0"/>
            </a:rPr>
            <a:t>6- SEGUNDO TRASLADO DE PARTIDAS (H-005):</a:t>
          </a:r>
          <a:r>
            <a:rPr lang="es-CR" sz="1100" kern="100">
              <a:solidFill>
                <a:srgbClr val="000000"/>
              </a:solidFill>
              <a:effectLst/>
              <a:ea typeface="Aptos" panose="020B0004020202020204" pitchFamily="34" charset="0"/>
              <a:cs typeface="Times New Roman" panose="02020603050405020304" pitchFamily="18" charset="0"/>
            </a:rPr>
            <a:t> corresponde a la modificación ejecutiva presentada por el MEP mediante oficio DM-0813-2025 de fecha 28 de mayo 2025. En el Programa Presupuestario 553-02 subpartida 00101 se presenta un rebajo y aumento de coletilla RP (262, 264 respectivamente y sin coletilla), por lo que se visualiza ¢-21,277,188.00 en dicha casilla; también para los casos de los registros 60103 IP 213, 60402 IP 204 y 60702 IP 200, se requiere el cambio de coletilla por tal razón se visualiza con monto ¢0.00. Así mismo, en el subprograma 553-03 subpartida 00101 se presenta un rebajo y aumento de coletilla RP (262, 264 respectivamente) por un monto de ¢5,000,000.00, por lo que se visualiza ¢0.00 en dicha casilla. Además, el Programa Presupuestario 554-00 rebaja y aumenta la subpartida 50201 para modificar la coletilla de gasto por tal razón se visualiza con monto ¢0.00. El Programa Presupuestario 555-00 subpartida 00101 se presenta un rebajo y aumento de coletilla RP (262, 264 respectivamente) por un monto de ¢10,000,000.00, por lo que se visualiza ¢0.00 en dicha casilla y en el Programa Presupuestario 556-00 subpartida 00101 se presenta un rebajo y aumento de coletilla RP (262, 264 respectivamente) por un monto de ¢2,000,000.00, por lo que se visualiza ¢0.00 en dicha casilla. En el Programa Presupuestario 557-00 subpartida 00101 se presenta un rebajo y aumento de coletilla RP (262 y sin coletilla, 25 y 264 respectivamente), por lo que se visualiza ¢-21,203,478.00 en dicha casilla, también en la subpartida 10499 se rebajan ¢1,700,000.00, pero se aumentan ¢1,100,000.00 para ajustar la coletilla de gasto y trasladar recursos, por lo que se visualiza ¢-600,000.00 en dicha casilla. En el Programa Presupuestario 55800 subpartida 00101 presenta un rebajo y aumento de coletilla RP (262, 264 respectivamente) por un monto de ¢2,000,000.00, por lo que se visualiza ¢0.00. Por último, en el Programa Presupuestario 573-01 subpartida 00399 se presenta un rebajo y aumento de coletilla RP (73, 151 respectivamente), por lo que se visualiza ¢-1,267,609,879.00 en dicha casilla. </a:t>
          </a:r>
          <a:endParaRPr lang="es-CR" sz="1100" kern="100">
            <a:effectLst/>
            <a:ea typeface="Aptos" panose="020B0004020202020204" pitchFamily="34" charset="0"/>
            <a:cs typeface="Times New Roman" panose="02020603050405020304" pitchFamily="18" charset="0"/>
          </a:endParaRPr>
        </a:p>
        <a:p>
          <a:pPr algn="just">
            <a:lnSpc>
              <a:spcPct val="107000"/>
            </a:lnSpc>
            <a:spcAft>
              <a:spcPts val="800"/>
            </a:spcAft>
            <a:buNone/>
          </a:pPr>
          <a:r>
            <a:rPr lang="es-CR" sz="1100" b="1" kern="100">
              <a:solidFill>
                <a:srgbClr val="000000"/>
              </a:solidFill>
              <a:effectLst/>
              <a:ea typeface="Aptos" panose="020B0004020202020204" pitchFamily="34" charset="0"/>
              <a:cs typeface="Times New Roman" panose="02020603050405020304" pitchFamily="18" charset="0"/>
            </a:rPr>
            <a:t>7-PRESUPUESTO ACTUAL AJUSTADO:</a:t>
          </a:r>
          <a:r>
            <a:rPr lang="es-CR" sz="1100" kern="100">
              <a:solidFill>
                <a:srgbClr val="000000"/>
              </a:solidFill>
              <a:effectLst/>
              <a:ea typeface="Aptos" panose="020B0004020202020204" pitchFamily="34" charset="0"/>
              <a:cs typeface="Times New Roman" panose="02020603050405020304" pitchFamily="18" charset="0"/>
            </a:rPr>
            <a:t> corresponde al Presupuesto Actual más la aplicación de las modificaciones presupuestarias en tránsito (Ejecutivas).</a:t>
          </a:r>
          <a:endParaRPr lang="es-CR" sz="1100" kern="100">
            <a:effectLst/>
            <a:ea typeface="Aptos" panose="020B0004020202020204" pitchFamily="34" charset="0"/>
            <a:cs typeface="Times New Roman" panose="02020603050405020304" pitchFamily="18" charset="0"/>
          </a:endParaRPr>
        </a:p>
        <a:p>
          <a:pPr algn="just">
            <a:lnSpc>
              <a:spcPct val="107000"/>
            </a:lnSpc>
            <a:spcAft>
              <a:spcPts val="800"/>
            </a:spcAft>
            <a:buNone/>
          </a:pPr>
          <a:r>
            <a:rPr lang="es-CR" sz="1100" b="1" kern="100">
              <a:solidFill>
                <a:srgbClr val="000000"/>
              </a:solidFill>
              <a:effectLst/>
              <a:ea typeface="Aptos" panose="020B0004020202020204" pitchFamily="34" charset="0"/>
              <a:cs typeface="Times New Roman" panose="02020603050405020304" pitchFamily="18" charset="0"/>
            </a:rPr>
            <a:t>8-DISPONIBLE LIBERADO:</a:t>
          </a:r>
          <a:r>
            <a:rPr lang="es-CR" sz="1100" kern="100">
              <a:solidFill>
                <a:srgbClr val="000000"/>
              </a:solidFill>
              <a:effectLst/>
              <a:ea typeface="Aptos" panose="020B0004020202020204" pitchFamily="34" charset="0"/>
              <a:cs typeface="Times New Roman" panose="02020603050405020304" pitchFamily="18" charset="0"/>
            </a:rPr>
            <a:t> corresponde a la porción de la cuota presupuestaria liberada que no ha sido utilizada.</a:t>
          </a:r>
          <a:endParaRPr lang="es-CR" sz="1100" kern="100">
            <a:effectLst/>
            <a:ea typeface="Aptos" panose="020B0004020202020204" pitchFamily="34" charset="0"/>
            <a:cs typeface="Times New Roman" panose="02020603050405020304" pitchFamily="18" charset="0"/>
          </a:endParaRPr>
        </a:p>
        <a:p>
          <a:pPr marL="0" marR="0" lvl="0" indent="0" algn="just" defTabSz="914400" eaLnBrk="1" fontAlgn="auto" latinLnBrk="0" hangingPunct="1">
            <a:lnSpc>
              <a:spcPct val="107000"/>
            </a:lnSpc>
            <a:spcBef>
              <a:spcPts val="0"/>
            </a:spcBef>
            <a:spcAft>
              <a:spcPts val="800"/>
            </a:spcAft>
            <a:buClrTx/>
            <a:buSzTx/>
            <a:buFontTx/>
            <a:buNone/>
            <a:tabLst/>
            <a:defRPr/>
          </a:pPr>
          <a:r>
            <a:rPr lang="es-CR" sz="1100" b="1" kern="100">
              <a:solidFill>
                <a:srgbClr val="000000"/>
              </a:solidFill>
              <a:effectLst/>
              <a:ea typeface="Aptos" panose="020B0004020202020204" pitchFamily="34" charset="0"/>
              <a:cs typeface="Times New Roman" panose="02020603050405020304" pitchFamily="18" charset="0"/>
            </a:rPr>
            <a:t>9-MONTO BLOQUEADO:</a:t>
          </a:r>
          <a:r>
            <a:rPr lang="es-CR" sz="1100" kern="100">
              <a:solidFill>
                <a:srgbClr val="000000"/>
              </a:solidFill>
              <a:effectLst/>
              <a:ea typeface="Aptos" panose="020B0004020202020204" pitchFamily="34" charset="0"/>
              <a:cs typeface="Times New Roman" panose="02020603050405020304" pitchFamily="18" charset="0"/>
            </a:rPr>
            <a:t> corresponde a recursos bloqueados y notificados por el Ministerio de Hacienda según oficio MH-DGPN-UAP3-OF-0040-2024 y MH-DM-OF-0001-2025. </a:t>
          </a:r>
          <a:r>
            <a:rPr lang="es-CR" sz="1100">
              <a:solidFill>
                <a:schemeClr val="dk1"/>
              </a:solidFill>
              <a:effectLst/>
              <a:latin typeface="+mn-lt"/>
              <a:ea typeface="+mn-ea"/>
              <a:cs typeface="+mn-cs"/>
            </a:rPr>
            <a:t>Importante indicar que mediante oficio MH-DGPN-DG-OF-0263-2025, de fecha 18 de junio 2025, el Ministerio de Hacienda procedió con el desbloqueo de los recursos asociados a los registros presupuestarios de los Colegios Humanistas, a saber:  60103 IP 227, 228, 232 y 235, correspondientes al programa 573-02.</a:t>
          </a:r>
        </a:p>
        <a:p>
          <a:pPr algn="just">
            <a:lnSpc>
              <a:spcPct val="107000"/>
            </a:lnSpc>
            <a:spcAft>
              <a:spcPts val="800"/>
            </a:spcAft>
            <a:buNone/>
          </a:pPr>
          <a:r>
            <a:rPr lang="es-CR" sz="1100" b="1" kern="100">
              <a:solidFill>
                <a:srgbClr val="000000"/>
              </a:solidFill>
              <a:effectLst/>
              <a:ea typeface="Aptos" panose="020B0004020202020204" pitchFamily="34" charset="0"/>
              <a:cs typeface="Times New Roman" panose="02020603050405020304" pitchFamily="18" charset="0"/>
            </a:rPr>
            <a:t>10-PRESUPUESTO DISPONIBLE AJUSTADO:</a:t>
          </a:r>
          <a:r>
            <a:rPr lang="es-CR" sz="1100" kern="100">
              <a:solidFill>
                <a:srgbClr val="000000"/>
              </a:solidFill>
              <a:effectLst/>
              <a:ea typeface="Aptos" panose="020B0004020202020204" pitchFamily="34" charset="0"/>
              <a:cs typeface="Times New Roman" panose="02020603050405020304" pitchFamily="18" charset="0"/>
            </a:rPr>
            <a:t> corresponde al Presupuesto Actual Ajustado afectado por los trámites ingresados en SIGAF reflejados en el Solicitado, Comprometido, Recepción de Mercancía, Devengado y el Monto Bloqueado.</a:t>
          </a:r>
          <a:endParaRPr lang="es-CR" sz="1100" kern="100">
            <a:effectLst/>
            <a:ea typeface="Aptos" panose="020B0004020202020204" pitchFamily="34" charset="0"/>
            <a:cs typeface="Times New Roman" panose="02020603050405020304" pitchFamily="18" charset="0"/>
          </a:endParaRPr>
        </a:p>
        <a:p>
          <a:pPr algn="just">
            <a:lnSpc>
              <a:spcPct val="107000"/>
            </a:lnSpc>
            <a:spcAft>
              <a:spcPts val="800"/>
            </a:spcAft>
            <a:buNone/>
          </a:pPr>
          <a:r>
            <a:rPr lang="es-CR" sz="1100" b="1" kern="100">
              <a:solidFill>
                <a:srgbClr val="000000"/>
              </a:solidFill>
              <a:effectLst/>
              <a:ea typeface="Aptos" panose="020B0004020202020204" pitchFamily="34" charset="0"/>
              <a:cs typeface="Times New Roman" panose="02020603050405020304" pitchFamily="18" charset="0"/>
            </a:rPr>
            <a:t>11-EJECUCIÓN CALCULADA SOBRE PRESUPUESTO ACTUAL (SIN AFECTACIÓN DE MODIFICACIONES</a:t>
          </a:r>
          <a:r>
            <a:rPr lang="es-CR" sz="1100" kern="100">
              <a:solidFill>
                <a:srgbClr val="000000"/>
              </a:solidFill>
              <a:effectLst/>
              <a:ea typeface="Aptos" panose="020B0004020202020204" pitchFamily="34" charset="0"/>
              <a:cs typeface="Times New Roman" panose="02020603050405020304" pitchFamily="18" charset="0"/>
            </a:rPr>
            <a:t> </a:t>
          </a:r>
          <a:r>
            <a:rPr lang="es-CR" sz="1100" b="1" kern="100">
              <a:solidFill>
                <a:srgbClr val="000000"/>
              </a:solidFill>
              <a:effectLst/>
              <a:ea typeface="Aptos" panose="020B0004020202020204" pitchFamily="34" charset="0"/>
              <a:cs typeface="Times New Roman" panose="02020603050405020304" pitchFamily="18" charset="0"/>
            </a:rPr>
            <a:t>EN TRÁNSITO NI SUBEJECUCIÓN): </a:t>
          </a:r>
          <a:r>
            <a:rPr lang="es-CR" sz="1100" kern="100">
              <a:solidFill>
                <a:srgbClr val="000000"/>
              </a:solidFill>
              <a:effectLst/>
              <a:ea typeface="Aptos" panose="020B0004020202020204" pitchFamily="34" charset="0"/>
              <a:cs typeface="Times New Roman" panose="02020603050405020304" pitchFamily="18" charset="0"/>
            </a:rPr>
            <a:t>representa el porcentaje del Presupuesto Actual que se ha devengado. Este dato refleja las cifras oficiales del SIGAF del Presupuesto Actual.</a:t>
          </a:r>
          <a:endParaRPr lang="es-CR" sz="1100" kern="100">
            <a:effectLst/>
            <a:ea typeface="Aptos" panose="020B0004020202020204" pitchFamily="34" charset="0"/>
            <a:cs typeface="Times New Roman" panose="02020603050405020304" pitchFamily="18" charset="0"/>
          </a:endParaRPr>
        </a:p>
        <a:p>
          <a:pPr algn="just">
            <a:lnSpc>
              <a:spcPct val="107000"/>
            </a:lnSpc>
            <a:spcAft>
              <a:spcPts val="800"/>
            </a:spcAft>
            <a:buNone/>
          </a:pPr>
          <a:r>
            <a:rPr lang="es-CR" sz="1100" b="1" kern="100">
              <a:solidFill>
                <a:srgbClr val="000000"/>
              </a:solidFill>
              <a:effectLst/>
              <a:ea typeface="Aptos" panose="020B0004020202020204" pitchFamily="34" charset="0"/>
              <a:cs typeface="Times New Roman" panose="02020603050405020304" pitchFamily="18" charset="0"/>
            </a:rPr>
            <a:t>12-EJECUCIÓN CALCULADA SOBRE PRESUPUESTO ACTUAL AJUSTADO (AFECTADO POR</a:t>
          </a:r>
          <a:r>
            <a:rPr lang="es-CR" sz="1100" kern="100">
              <a:solidFill>
                <a:srgbClr val="000000"/>
              </a:solidFill>
              <a:effectLst/>
              <a:ea typeface="Aptos" panose="020B0004020202020204" pitchFamily="34" charset="0"/>
              <a:cs typeface="Times New Roman" panose="02020603050405020304" pitchFamily="18" charset="0"/>
            </a:rPr>
            <a:t> </a:t>
          </a:r>
          <a:r>
            <a:rPr lang="es-CR" sz="1100" b="1" kern="100">
              <a:solidFill>
                <a:srgbClr val="000000"/>
              </a:solidFill>
              <a:effectLst/>
              <a:ea typeface="Aptos" panose="020B0004020202020204" pitchFamily="34" charset="0"/>
              <a:cs typeface="Times New Roman" panose="02020603050405020304" pitchFamily="18" charset="0"/>
            </a:rPr>
            <a:t>MODIFICACIONES EN TRÁNSITO Y SUBEJECUCIÓN): </a:t>
          </a:r>
          <a:r>
            <a:rPr lang="es-CR" sz="1100" kern="100">
              <a:solidFill>
                <a:srgbClr val="000000"/>
              </a:solidFill>
              <a:effectLst/>
              <a:ea typeface="Aptos" panose="020B0004020202020204" pitchFamily="34" charset="0"/>
              <a:cs typeface="Times New Roman" panose="02020603050405020304" pitchFamily="18" charset="0"/>
            </a:rPr>
            <a:t>representa el porcentaje del Presupuesto Actual Ajustado que se ha devengado.</a:t>
          </a:r>
          <a:endParaRPr lang="es-CR" sz="1100" kern="100">
            <a:effectLst/>
            <a:ea typeface="Aptos" panose="020B0004020202020204" pitchFamily="34" charset="0"/>
            <a:cs typeface="Times New Roman" panose="02020603050405020304" pitchFamily="18" charset="0"/>
          </a:endParaRPr>
        </a:p>
        <a:p>
          <a:pPr algn="just">
            <a:lnSpc>
              <a:spcPct val="107000"/>
            </a:lnSpc>
            <a:spcAft>
              <a:spcPts val="800"/>
            </a:spcAft>
            <a:buNone/>
          </a:pPr>
          <a:r>
            <a:rPr lang="es-CR" sz="1100" b="1" kern="100">
              <a:solidFill>
                <a:srgbClr val="000000"/>
              </a:solidFill>
              <a:effectLst/>
              <a:ea typeface="Aptos" panose="020B0004020202020204" pitchFamily="34" charset="0"/>
              <a:cs typeface="Times New Roman" panose="02020603050405020304" pitchFamily="18" charset="0"/>
            </a:rPr>
            <a:t>13-TRÁNSITO CALCULADA SOBRE PRESUPUESTO ACTUAL AJUSTADO (AFECTADO POR MODIFICACIONES</a:t>
          </a:r>
          <a:r>
            <a:rPr lang="es-CR" sz="1100" kern="100">
              <a:solidFill>
                <a:srgbClr val="000000"/>
              </a:solidFill>
              <a:effectLst/>
              <a:ea typeface="Aptos" panose="020B0004020202020204" pitchFamily="34" charset="0"/>
              <a:cs typeface="Times New Roman" panose="02020603050405020304" pitchFamily="18" charset="0"/>
            </a:rPr>
            <a:t> </a:t>
          </a:r>
          <a:r>
            <a:rPr lang="es-CR" sz="1100" b="1" kern="100">
              <a:solidFill>
                <a:srgbClr val="000000"/>
              </a:solidFill>
              <a:effectLst/>
              <a:ea typeface="Aptos" panose="020B0004020202020204" pitchFamily="34" charset="0"/>
              <a:cs typeface="Times New Roman" panose="02020603050405020304" pitchFamily="18" charset="0"/>
            </a:rPr>
            <a:t>EN TRÁNSITO Y SUBEJECUCIÓN): </a:t>
          </a:r>
          <a:r>
            <a:rPr lang="es-CR" sz="1100" kern="100">
              <a:solidFill>
                <a:srgbClr val="000000"/>
              </a:solidFill>
              <a:effectLst/>
              <a:ea typeface="Aptos" panose="020B0004020202020204" pitchFamily="34" charset="0"/>
              <a:cs typeface="Times New Roman" panose="02020603050405020304" pitchFamily="18" charset="0"/>
            </a:rPr>
            <a:t>aglutina el porcentaje del Presupuesto Actual Ajustado que representa todo trámite ingresado en SIGAF con un documento de ejecución presupuestaria (solicitud de pedido, pedido de compra y reservas de recursos). </a:t>
          </a:r>
          <a:endParaRPr lang="es-CR" sz="1100" kern="100">
            <a:effectLst/>
            <a:ea typeface="Aptos" panose="020B0004020202020204" pitchFamily="34" charset="0"/>
            <a:cs typeface="Times New Roman" panose="02020603050405020304" pitchFamily="18" charset="0"/>
          </a:endParaRPr>
        </a:p>
        <a:p>
          <a:pPr algn="just">
            <a:lnSpc>
              <a:spcPct val="107000"/>
            </a:lnSpc>
            <a:spcAft>
              <a:spcPts val="800"/>
            </a:spcAft>
            <a:buNone/>
          </a:pPr>
          <a:r>
            <a:rPr lang="es-CR" sz="1100" b="1" kern="100">
              <a:solidFill>
                <a:srgbClr val="000000"/>
              </a:solidFill>
              <a:effectLst/>
              <a:ea typeface="Aptos" panose="020B0004020202020204" pitchFamily="34" charset="0"/>
              <a:cs typeface="Times New Roman" panose="02020603050405020304" pitchFamily="18" charset="0"/>
            </a:rPr>
            <a:t>14-ACUMULADO CALCULADA SOBRE PRESUPUESTO ACTUAL AJUSTADO</a:t>
          </a:r>
          <a:r>
            <a:rPr lang="es-CR" sz="1100" kern="100">
              <a:solidFill>
                <a:srgbClr val="000000"/>
              </a:solidFill>
              <a:effectLst/>
              <a:ea typeface="Aptos" panose="020B0004020202020204" pitchFamily="34" charset="0"/>
              <a:cs typeface="Times New Roman" panose="02020603050405020304" pitchFamily="18" charset="0"/>
            </a:rPr>
            <a:t> </a:t>
          </a:r>
          <a:r>
            <a:rPr lang="es-CR" sz="1100" b="1" kern="100">
              <a:solidFill>
                <a:srgbClr val="000000"/>
              </a:solidFill>
              <a:effectLst/>
              <a:ea typeface="Aptos" panose="020B0004020202020204" pitchFamily="34" charset="0"/>
              <a:cs typeface="Times New Roman" panose="02020603050405020304" pitchFamily="18" charset="0"/>
            </a:rPr>
            <a:t>(AFECTADO POR MODIFICACIONES EN TRÁNSITO Y SUBEJECUCIÓN): </a:t>
          </a:r>
          <a:r>
            <a:rPr lang="es-CR" sz="1100" kern="100">
              <a:solidFill>
                <a:srgbClr val="000000"/>
              </a:solidFill>
              <a:effectLst/>
              <a:ea typeface="Aptos" panose="020B0004020202020204" pitchFamily="34" charset="0"/>
              <a:cs typeface="Times New Roman" panose="02020603050405020304" pitchFamily="18" charset="0"/>
            </a:rPr>
            <a:t>es la sumatoria del porcentaje de ejecución calculada sobre el Presupuesto Actual Ajustado y el porcentaje de documentos en tránsito calculada sobre el Presupuesto Actual Ajustado en el SIGAF.</a:t>
          </a:r>
          <a:endParaRPr lang="es-CR" sz="1100" kern="100">
            <a:effectLst/>
            <a:ea typeface="Aptos" panose="020B0004020202020204" pitchFamily="34" charset="0"/>
            <a:cs typeface="Times New Roman" panose="02020603050405020304" pitchFamily="18" charset="0"/>
          </a:endParaRPr>
        </a:p>
        <a:p>
          <a:pPr algn="just">
            <a:lnSpc>
              <a:spcPct val="107000"/>
            </a:lnSpc>
            <a:spcAft>
              <a:spcPts val="800"/>
            </a:spcAft>
            <a:buNone/>
          </a:pPr>
          <a:r>
            <a:rPr lang="es-CR" sz="1100" b="1" kern="100">
              <a:solidFill>
                <a:srgbClr val="000000"/>
              </a:solidFill>
              <a:effectLst/>
              <a:ea typeface="Aptos" panose="020B0004020202020204" pitchFamily="34" charset="0"/>
              <a:cs typeface="Times New Roman" panose="02020603050405020304" pitchFamily="18" charset="0"/>
            </a:rPr>
            <a:t>15-INCLUYE FUENTE DE FINANCIAMIENTO INTERNA:</a:t>
          </a:r>
          <a:r>
            <a:rPr lang="es-CR" sz="1100" kern="100">
              <a:solidFill>
                <a:srgbClr val="000000"/>
              </a:solidFill>
              <a:effectLst/>
              <a:ea typeface="Aptos" panose="020B0004020202020204" pitchFamily="34" charset="0"/>
              <a:cs typeface="Times New Roman" panose="02020603050405020304" pitchFamily="18" charset="0"/>
            </a:rPr>
            <a:t> (001: Ingresos Corrientes, 060: Transferencias de Capital del Sector Público Financiero, 280: Colocación de Títulos Valores).</a:t>
          </a:r>
          <a:endParaRPr lang="es-CR" sz="1100" kern="100">
            <a:effectLst/>
            <a:ea typeface="Aptos" panose="020B0004020202020204" pitchFamily="34" charset="0"/>
            <a:cs typeface="Times New Roman" panose="02020603050405020304" pitchFamily="18" charset="0"/>
          </a:endParaRPr>
        </a:p>
        <a:p>
          <a:pPr marL="0" marR="0" lvl="0" indent="0" algn="just" defTabSz="914400" eaLnBrk="1" fontAlgn="auto" latinLnBrk="0" hangingPunct="1">
            <a:lnSpc>
              <a:spcPct val="107000"/>
            </a:lnSpc>
            <a:spcBef>
              <a:spcPts val="0"/>
            </a:spcBef>
            <a:spcAft>
              <a:spcPts val="800"/>
            </a:spcAft>
            <a:buClrTx/>
            <a:buSzTx/>
            <a:buFontTx/>
            <a:buNone/>
            <a:tabLst/>
            <a:defRPr/>
          </a:pPr>
          <a:r>
            <a:rPr lang="es-CR" sz="1100" b="1" kern="100">
              <a:solidFill>
                <a:srgbClr val="000000"/>
              </a:solidFill>
              <a:effectLst/>
              <a:ea typeface="Aptos" panose="020B0004020202020204" pitchFamily="34" charset="0"/>
              <a:cs typeface="Times New Roman" panose="02020603050405020304" pitchFamily="18" charset="0"/>
            </a:rPr>
            <a:t>16-</a:t>
          </a:r>
          <a:r>
            <a:rPr lang="es-ES" sz="1100">
              <a:solidFill>
                <a:schemeClr val="dk1"/>
              </a:solidFill>
              <a:effectLst/>
              <a:latin typeface="+mn-lt"/>
              <a:ea typeface="+mn-ea"/>
              <a:cs typeface="+mn-cs"/>
            </a:rPr>
            <a:t>Importante indicar que en el reporte de la liquidación presupuestaria con corte al 16 de junio de 2025 emitido desde el Sistema Integrado de Gestión de la Administración Financiera (SIGAF), se presentó una inconsistencia en el Programa 573-04, específicamente el registro presupuestario 10502: Viáticos dentro del País, la cual se alertó  a la Contabilidad Nacional del Ministerio de Hacienda, mediante correo denominado “DF-DECEP-CE-0759-2025 CONSULTA MOVIMIENTO VISUALIZADO EN SIGAF AL 16-06-2025/ARCHIVO” de fecha 16 de junio, la misma fue solventada según lo indicado en correo electrónico RE: DF-DECEP-CE-0768-2025 MOVIMIENTO VIÁTICOS VISUALIZADO EN SIGAF AL 16-06-2025/ARCHIVO de fecha 18 de junio de los corrientes. </a:t>
          </a:r>
          <a:endParaRPr lang="es-CR" sz="1100">
            <a:solidFill>
              <a:schemeClr val="dk1"/>
            </a:solidFill>
            <a:effectLst/>
            <a:latin typeface="+mn-lt"/>
            <a:ea typeface="+mn-ea"/>
            <a:cs typeface="+mn-cs"/>
          </a:endParaRPr>
        </a:p>
        <a:p>
          <a:pPr algn="just">
            <a:lnSpc>
              <a:spcPct val="107000"/>
            </a:lnSpc>
            <a:spcAft>
              <a:spcPts val="800"/>
            </a:spcAft>
          </a:pPr>
          <a:endParaRPr lang="es-CR" sz="1100" b="0" kern="100">
            <a:effectLst/>
            <a:ea typeface="Aptos" panose="020B0004020202020204" pitchFamily="34"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40745</xdr:colOff>
      <xdr:row>0</xdr:row>
      <xdr:rowOff>57325</xdr:rowOff>
    </xdr:from>
    <xdr:to>
      <xdr:col>8</xdr:col>
      <xdr:colOff>601207</xdr:colOff>
      <xdr:row>4</xdr:row>
      <xdr:rowOff>56445</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40745" y="57325"/>
          <a:ext cx="7894712" cy="646820"/>
        </a:xfrm>
        <a:prstGeom prst="rect">
          <a:avLst/>
        </a:prstGeom>
      </xdr:spPr>
    </xdr:pic>
    <xdr:clientData/>
  </xdr:twoCellAnchor>
  <xdr:twoCellAnchor>
    <xdr:from>
      <xdr:col>0</xdr:col>
      <xdr:colOff>0</xdr:colOff>
      <xdr:row>917</xdr:row>
      <xdr:rowOff>157869</xdr:rowOff>
    </xdr:from>
    <xdr:to>
      <xdr:col>9</xdr:col>
      <xdr:colOff>2631228</xdr:colOff>
      <xdr:row>985</xdr:row>
      <xdr:rowOff>5293</xdr:rowOff>
    </xdr:to>
    <xdr:sp macro="" textlink="">
      <xdr:nvSpPr>
        <xdr:cNvPr id="3" name="CuadroTexto 3">
          <a:extLst>
            <a:ext uri="{FF2B5EF4-FFF2-40B4-BE49-F238E27FC236}">
              <a16:creationId xmlns:a16="http://schemas.microsoft.com/office/drawing/2014/main" id="{00000000-0008-0000-0100-000003000000}"/>
            </a:ext>
          </a:extLst>
        </xdr:cNvPr>
        <xdr:cNvSpPr txBox="1"/>
      </xdr:nvSpPr>
      <xdr:spPr>
        <a:xfrm>
          <a:off x="0" y="556484544"/>
          <a:ext cx="11422803" cy="108583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nchorCtr="1">
          <a:noAutofit/>
        </a:bodyPr>
        <a:lstStyle/>
        <a:p>
          <a:pPr algn="just">
            <a:lnSpc>
              <a:spcPct val="107000"/>
            </a:lnSpc>
            <a:spcAft>
              <a:spcPts val="800"/>
            </a:spcAft>
            <a:buNone/>
          </a:pPr>
          <a:r>
            <a:rPr lang="es-CR" sz="1100" b="1" u="sng" kern="100">
              <a:solidFill>
                <a:srgbClr val="000000"/>
              </a:solidFill>
              <a:effectLst/>
              <a:ea typeface="Aptos" panose="020B0004020202020204" pitchFamily="34" charset="0"/>
              <a:cs typeface="Times New Roman" panose="02020603050405020304" pitchFamily="18" charset="0"/>
            </a:rPr>
            <a:t>Notas: </a:t>
          </a:r>
          <a:endParaRPr lang="es-CR" sz="1100" kern="100">
            <a:effectLst/>
            <a:ea typeface="Aptos" panose="020B0004020202020204" pitchFamily="34" charset="0"/>
            <a:cs typeface="Times New Roman" panose="02020603050405020304" pitchFamily="18" charset="0"/>
          </a:endParaRPr>
        </a:p>
        <a:p>
          <a:pPr algn="just">
            <a:lnSpc>
              <a:spcPct val="107000"/>
            </a:lnSpc>
            <a:spcAft>
              <a:spcPts val="800"/>
            </a:spcAft>
            <a:buNone/>
          </a:pPr>
          <a:r>
            <a:rPr lang="es-CR" sz="1100" b="1" kern="100">
              <a:solidFill>
                <a:srgbClr val="000000"/>
              </a:solidFill>
              <a:effectLst/>
              <a:ea typeface="Aptos" panose="020B0004020202020204" pitchFamily="34" charset="0"/>
              <a:cs typeface="Times New Roman" panose="02020603050405020304" pitchFamily="18" charset="0"/>
            </a:rPr>
            <a:t>1-PRESUPUESTO INICIAL:</a:t>
          </a:r>
          <a:r>
            <a:rPr lang="es-CR" sz="1100" kern="100">
              <a:solidFill>
                <a:srgbClr val="000000"/>
              </a:solidFill>
              <a:effectLst/>
              <a:ea typeface="Aptos" panose="020B0004020202020204" pitchFamily="34" charset="0"/>
              <a:cs typeface="Times New Roman" panose="02020603050405020304" pitchFamily="18" charset="0"/>
            </a:rPr>
            <a:t> corresponde a las asignaciones presupuestarias autorizadas inicialmente en la Ley de Presupuesto Ordinario y Extraordinario de la República, para el Ejercicio Económico 2025, Ley No. 10.620 Publicada en el Alcance No. 197 a La Gaceta No. 230, del 06 de diciembre del 2024.</a:t>
          </a:r>
          <a:endParaRPr lang="es-CR" sz="1100" kern="100">
            <a:effectLst/>
            <a:ea typeface="Aptos" panose="020B0004020202020204" pitchFamily="34" charset="0"/>
            <a:cs typeface="Times New Roman" panose="02020603050405020304" pitchFamily="18" charset="0"/>
          </a:endParaRPr>
        </a:p>
        <a:p>
          <a:pPr algn="just">
            <a:lnSpc>
              <a:spcPct val="107000"/>
            </a:lnSpc>
            <a:spcAft>
              <a:spcPts val="800"/>
            </a:spcAft>
            <a:buNone/>
          </a:pPr>
          <a:r>
            <a:rPr lang="es-CR" sz="1100" b="1" kern="100">
              <a:solidFill>
                <a:srgbClr val="000000"/>
              </a:solidFill>
              <a:effectLst/>
              <a:ea typeface="Aptos" panose="020B0004020202020204" pitchFamily="34" charset="0"/>
              <a:cs typeface="Times New Roman" panose="02020603050405020304" pitchFamily="18" charset="0"/>
            </a:rPr>
            <a:t>2-PRESUPUESTO ACTUAL:</a:t>
          </a:r>
          <a:r>
            <a:rPr lang="es-CR" sz="1100" kern="100">
              <a:solidFill>
                <a:srgbClr val="000000"/>
              </a:solidFill>
              <a:effectLst/>
              <a:ea typeface="Aptos" panose="020B0004020202020204" pitchFamily="34" charset="0"/>
              <a:cs typeface="Times New Roman" panose="02020603050405020304" pitchFamily="18" charset="0"/>
            </a:rPr>
            <a:t> registra las asignaciones presupuestarias aprobadas para el Ejercicio Económico 2025.</a:t>
          </a:r>
          <a:endParaRPr lang="es-CR" sz="1100" kern="100">
            <a:effectLst/>
            <a:ea typeface="Aptos" panose="020B0004020202020204" pitchFamily="34" charset="0"/>
            <a:cs typeface="Times New Roman" panose="02020603050405020304" pitchFamily="18" charset="0"/>
          </a:endParaRPr>
        </a:p>
        <a:p>
          <a:pPr algn="just">
            <a:lnSpc>
              <a:spcPct val="107000"/>
            </a:lnSpc>
            <a:spcAft>
              <a:spcPts val="800"/>
            </a:spcAft>
            <a:buNone/>
          </a:pPr>
          <a:r>
            <a:rPr lang="es-CR" sz="1100" b="1" kern="100">
              <a:solidFill>
                <a:srgbClr val="000000"/>
              </a:solidFill>
              <a:effectLst/>
              <a:ea typeface="Aptos" panose="020B0004020202020204" pitchFamily="34" charset="0"/>
              <a:cs typeface="Times New Roman" panose="02020603050405020304" pitchFamily="18" charset="0"/>
            </a:rPr>
            <a:t>3- PRIMERA MODIFICACIÓN LEGISLATIVA:</a:t>
          </a:r>
          <a:r>
            <a:rPr lang="es-CR" sz="1100" kern="100">
              <a:solidFill>
                <a:srgbClr val="000000"/>
              </a:solidFill>
              <a:effectLst/>
              <a:ea typeface="Aptos" panose="020B0004020202020204" pitchFamily="34" charset="0"/>
              <a:cs typeface="Times New Roman" panose="02020603050405020304" pitchFamily="18" charset="0"/>
            </a:rPr>
            <a:t>  mediante oficio DM-0746-2025 del 14-05-2025 fue presentada solicitud de PRIMERA MODIFICACIÓN LEGISLATIVA 2025. (Por ser una modificación de aprobación Legislativa no se considera prudente reflejar el movimiento en el Presupuesto Actual Ajustado, Disponible de Presupuesto Ajustado ni en los porcentajes de ejecución).</a:t>
          </a:r>
          <a:endParaRPr lang="es-CR" sz="1100" kern="100">
            <a:effectLst/>
            <a:ea typeface="Aptos" panose="020B0004020202020204" pitchFamily="34" charset="0"/>
            <a:cs typeface="Times New Roman" panose="02020603050405020304" pitchFamily="18" charset="0"/>
          </a:endParaRPr>
        </a:p>
        <a:p>
          <a:pPr algn="just">
            <a:lnSpc>
              <a:spcPct val="107000"/>
            </a:lnSpc>
            <a:spcAft>
              <a:spcPts val="800"/>
            </a:spcAft>
            <a:buNone/>
          </a:pPr>
          <a:r>
            <a:rPr lang="es-CR" sz="1100" b="1" kern="100">
              <a:solidFill>
                <a:srgbClr val="000000"/>
              </a:solidFill>
              <a:effectLst/>
              <a:ea typeface="Aptos" panose="020B0004020202020204" pitchFamily="34" charset="0"/>
              <a:cs typeface="Times New Roman" panose="02020603050405020304" pitchFamily="18" charset="0"/>
            </a:rPr>
            <a:t>4- PRESUPUESTO EXTRAORDINARIO FODESAF:</a:t>
          </a:r>
          <a:r>
            <a:rPr lang="es-CR" sz="1100" kern="100">
              <a:solidFill>
                <a:srgbClr val="000000"/>
              </a:solidFill>
              <a:effectLst/>
              <a:ea typeface="Aptos" panose="020B0004020202020204" pitchFamily="34" charset="0"/>
              <a:cs typeface="Times New Roman" panose="02020603050405020304" pitchFamily="18" charset="0"/>
            </a:rPr>
            <a:t> Mediante oficio DM-0719-2025 del 14-05-2025 fue presentada solicitud de PRESUPUESTO EXTRAORDINARIO referente a recursos de FODESAF. (Por ser una modificación de aprobación Legislativa no se considera prudente reflejar el movimiento en el Presupuesto Actual Ajustado, Disponible de Presupuesto Ajustado ni en los porcentajes de ejecución).</a:t>
          </a:r>
          <a:endParaRPr lang="es-CR" sz="1100" kern="100">
            <a:effectLst/>
            <a:ea typeface="Aptos" panose="020B0004020202020204" pitchFamily="34" charset="0"/>
            <a:cs typeface="Times New Roman" panose="02020603050405020304" pitchFamily="18" charset="0"/>
          </a:endParaRPr>
        </a:p>
        <a:p>
          <a:pPr algn="just">
            <a:lnSpc>
              <a:spcPct val="107000"/>
            </a:lnSpc>
            <a:spcAft>
              <a:spcPts val="800"/>
            </a:spcAft>
            <a:buNone/>
          </a:pPr>
          <a:r>
            <a:rPr lang="es-CR" sz="1100" b="1" kern="100">
              <a:solidFill>
                <a:srgbClr val="000000"/>
              </a:solidFill>
              <a:effectLst/>
              <a:ea typeface="Aptos" panose="020B0004020202020204" pitchFamily="34" charset="0"/>
              <a:cs typeface="Times New Roman" panose="02020603050405020304" pitchFamily="18" charset="0"/>
            </a:rPr>
            <a:t>5- PRIMER PRESUPUESTO EXTRAORDINARIO:</a:t>
          </a:r>
          <a:r>
            <a:rPr lang="es-CR" sz="1100" kern="100">
              <a:solidFill>
                <a:srgbClr val="000000"/>
              </a:solidFill>
              <a:effectLst/>
              <a:ea typeface="Aptos" panose="020B0004020202020204" pitchFamily="34" charset="0"/>
              <a:cs typeface="Times New Roman" panose="02020603050405020304" pitchFamily="18" charset="0"/>
            </a:rPr>
            <a:t> corresponde al presupuesto extraordinario presentado por el MEP mediante oficio DM-0747-2025 de fecha 16 de mayo 2025, para atender el pago de deudas con JUPEMA, seguros (póliza de riesgos del trabajo), prestaciones legales, indemnizaciones, cobertura faltante en remuneraciones, represupuestación recursos FOD y recursos para Educación técnica y enseñanza especial (ajustes aportes de INA e INDER); los recursos se visualizan con fuente de financiamiento en blanco por cuanto no tenemos certeza de la fuente que van a utilizar en la propuesta por parte del Ministerio de Hacienda. (Por ser una modificación de aprobación Legislativa no se considera prudente reflejar el movimiento en el Presupuesto Actual Ajustado, Disponible de Presupuesto Ajustado ni en los porcentajes de ejecución).</a:t>
          </a:r>
          <a:endParaRPr lang="es-CR" sz="1100" kern="100">
            <a:effectLst/>
            <a:ea typeface="Aptos" panose="020B0004020202020204" pitchFamily="34" charset="0"/>
            <a:cs typeface="Times New Roman" panose="02020603050405020304" pitchFamily="18" charset="0"/>
          </a:endParaRPr>
        </a:p>
        <a:p>
          <a:pPr algn="just">
            <a:lnSpc>
              <a:spcPct val="107000"/>
            </a:lnSpc>
            <a:spcAft>
              <a:spcPts val="800"/>
            </a:spcAft>
            <a:buNone/>
          </a:pPr>
          <a:r>
            <a:rPr lang="es-CR" sz="1100" b="1" kern="100">
              <a:solidFill>
                <a:srgbClr val="000000"/>
              </a:solidFill>
              <a:effectLst/>
              <a:ea typeface="Aptos" panose="020B0004020202020204" pitchFamily="34" charset="0"/>
              <a:cs typeface="Times New Roman" panose="02020603050405020304" pitchFamily="18" charset="0"/>
            </a:rPr>
            <a:t>6- SEGUNDO TRASLADO DE PARTIDAS (H-005):</a:t>
          </a:r>
          <a:r>
            <a:rPr lang="es-CR" sz="1100" kern="100">
              <a:solidFill>
                <a:srgbClr val="000000"/>
              </a:solidFill>
              <a:effectLst/>
              <a:ea typeface="Aptos" panose="020B0004020202020204" pitchFamily="34" charset="0"/>
              <a:cs typeface="Times New Roman" panose="02020603050405020304" pitchFamily="18" charset="0"/>
            </a:rPr>
            <a:t> corresponde a la modificación ejecutiva presentada por el MEP mediante oficio DM-0813-2025 de fecha 28 de mayo 2025. En el Programa Presupuestario 553-02 subpartida 00101 se presenta un rebajo y aumento de coletilla RP (262, 264 respectivamente y sin coletilla), por lo que se visualiza ¢-21,277,188.00 en dicha casilla; también para los casos de los registros 60103 IP 213, 60402 IP 204 y 60702 IP 200, se requiere el cambio de coletilla por tal razón se visualiza con monto ¢0.00. Así mismo, en el subprograma 553-03 subpartida 00101 se presenta un rebajo y aumento de coletilla RP (262, 264 respectivamente) por un monto de ¢5,000,000.00, por lo que se visualiza ¢0.00 en dicha casilla. Además, el Programa Presupuestario 554-00 rebaja y aumenta la subpartida 50201 para modificar la coletilla de gasto por tal razón se visualiza con monto ¢0.00. El Programa Presupuestario 555-00 subpartida 00101 se presenta un rebajo y aumento de coletilla RP (262, 264 respectivamente) por un monto de ¢10,000,000.00, por lo que se visualiza ¢0.00 en dicha casilla y en el Programa Presupuestario 556-00 subpartida 00101 se presenta un rebajo y aumento de coletilla RP (262, 264 respectivamente) por un monto de ¢2,000,000.00, por lo que se visualiza ¢0.00 en dicha casilla. En el Programa Presupuestario 557-00 subpartida 00101 se presenta un rebajo y aumento de coletilla RP (262 y sin coletilla, 25 y 264 respectivamente), por lo que se visualiza ¢-21,203,478.00 en dicha casilla, también en la subpartida 10499 se rebajan ¢1,700,000.00, pero se aumentan ¢1,100,000.00 para ajustar la coletilla de gasto y trasladar recursos, por lo que se visualiza ¢-600,000.00 en dicha casilla. En el Programa Presupuestario 55800 subpartida 00101 presenta un rebajo y aumento de coletilla RP (262, 264 respectivamente) por un monto de ¢2,000,000.00, por lo que se visualiza ¢0.00. Por último, en el Programa Presupuestario 573-01 subpartida 00399 se presenta un rebajo y aumento de coletilla RP (73, 151 respectivamente), por lo que se visualiza ¢-1,267,609,879.00 en dicha casilla. </a:t>
          </a:r>
          <a:endParaRPr lang="es-CR" sz="1100" kern="100">
            <a:effectLst/>
            <a:ea typeface="Aptos" panose="020B0004020202020204" pitchFamily="34" charset="0"/>
            <a:cs typeface="Times New Roman" panose="02020603050405020304" pitchFamily="18" charset="0"/>
          </a:endParaRPr>
        </a:p>
        <a:p>
          <a:pPr algn="just">
            <a:lnSpc>
              <a:spcPct val="107000"/>
            </a:lnSpc>
            <a:spcAft>
              <a:spcPts val="800"/>
            </a:spcAft>
            <a:buNone/>
          </a:pPr>
          <a:r>
            <a:rPr lang="es-CR" sz="1100" b="1" kern="100">
              <a:solidFill>
                <a:srgbClr val="000000"/>
              </a:solidFill>
              <a:effectLst/>
              <a:ea typeface="Aptos" panose="020B0004020202020204" pitchFamily="34" charset="0"/>
              <a:cs typeface="Times New Roman" panose="02020603050405020304" pitchFamily="18" charset="0"/>
            </a:rPr>
            <a:t>7-PRESUPUESTO ACTUAL AJUSTADO:</a:t>
          </a:r>
          <a:r>
            <a:rPr lang="es-CR" sz="1100" kern="100">
              <a:solidFill>
                <a:srgbClr val="000000"/>
              </a:solidFill>
              <a:effectLst/>
              <a:ea typeface="Aptos" panose="020B0004020202020204" pitchFamily="34" charset="0"/>
              <a:cs typeface="Times New Roman" panose="02020603050405020304" pitchFamily="18" charset="0"/>
            </a:rPr>
            <a:t> corresponde al Presupuesto Actual más la aplicación de las modificaciones presupuestarias en tránsito (Ejecutivas).</a:t>
          </a:r>
          <a:endParaRPr lang="es-CR" sz="1100" kern="100">
            <a:effectLst/>
            <a:ea typeface="Aptos" panose="020B0004020202020204" pitchFamily="34" charset="0"/>
            <a:cs typeface="Times New Roman" panose="02020603050405020304" pitchFamily="18" charset="0"/>
          </a:endParaRPr>
        </a:p>
        <a:p>
          <a:pPr algn="just">
            <a:lnSpc>
              <a:spcPct val="107000"/>
            </a:lnSpc>
            <a:spcAft>
              <a:spcPts val="800"/>
            </a:spcAft>
            <a:buNone/>
          </a:pPr>
          <a:r>
            <a:rPr lang="es-CR" sz="1100" b="1" kern="100">
              <a:solidFill>
                <a:srgbClr val="000000"/>
              </a:solidFill>
              <a:effectLst/>
              <a:ea typeface="Aptos" panose="020B0004020202020204" pitchFamily="34" charset="0"/>
              <a:cs typeface="Times New Roman" panose="02020603050405020304" pitchFamily="18" charset="0"/>
            </a:rPr>
            <a:t>8-DISPONIBLE LIBERADO:</a:t>
          </a:r>
          <a:r>
            <a:rPr lang="es-CR" sz="1100" kern="100">
              <a:solidFill>
                <a:srgbClr val="000000"/>
              </a:solidFill>
              <a:effectLst/>
              <a:ea typeface="Aptos" panose="020B0004020202020204" pitchFamily="34" charset="0"/>
              <a:cs typeface="Times New Roman" panose="02020603050405020304" pitchFamily="18" charset="0"/>
            </a:rPr>
            <a:t> corresponde a la porción de la cuota presupuestaria liberada que no ha sido utilizada.</a:t>
          </a:r>
          <a:endParaRPr lang="es-CR" sz="1100" kern="100">
            <a:effectLst/>
            <a:ea typeface="Aptos" panose="020B0004020202020204" pitchFamily="34" charset="0"/>
            <a:cs typeface="Times New Roman" panose="02020603050405020304" pitchFamily="18" charset="0"/>
          </a:endParaRPr>
        </a:p>
        <a:p>
          <a:pPr marL="0" marR="0" lvl="0" indent="0" algn="just" defTabSz="914400" eaLnBrk="1" fontAlgn="auto" latinLnBrk="0" hangingPunct="1">
            <a:lnSpc>
              <a:spcPct val="107000"/>
            </a:lnSpc>
            <a:spcBef>
              <a:spcPts val="0"/>
            </a:spcBef>
            <a:spcAft>
              <a:spcPts val="800"/>
            </a:spcAft>
            <a:buClrTx/>
            <a:buSzTx/>
            <a:buFontTx/>
            <a:buNone/>
            <a:tabLst/>
            <a:defRPr/>
          </a:pPr>
          <a:r>
            <a:rPr lang="es-CR" sz="1100" b="1" kern="100">
              <a:solidFill>
                <a:srgbClr val="000000"/>
              </a:solidFill>
              <a:effectLst/>
              <a:ea typeface="Aptos" panose="020B0004020202020204" pitchFamily="34" charset="0"/>
              <a:cs typeface="Times New Roman" panose="02020603050405020304" pitchFamily="18" charset="0"/>
            </a:rPr>
            <a:t>9-MONTO BLOQUEADO:</a:t>
          </a:r>
          <a:r>
            <a:rPr lang="es-CR" sz="1100" kern="100">
              <a:solidFill>
                <a:srgbClr val="000000"/>
              </a:solidFill>
              <a:effectLst/>
              <a:ea typeface="Aptos" panose="020B0004020202020204" pitchFamily="34" charset="0"/>
              <a:cs typeface="Times New Roman" panose="02020603050405020304" pitchFamily="18" charset="0"/>
            </a:rPr>
            <a:t> corresponde a recursos bloqueados y notificados por el Ministerio de Hacienda según oficio MH-DGPN-UAP3-OF-0040-2024 y MH-DM-OF-0001-2025. </a:t>
          </a:r>
          <a:r>
            <a:rPr lang="es-CR" sz="1100">
              <a:solidFill>
                <a:schemeClr val="dk1"/>
              </a:solidFill>
              <a:effectLst/>
              <a:latin typeface="+mn-lt"/>
              <a:ea typeface="+mn-ea"/>
              <a:cs typeface="+mn-cs"/>
            </a:rPr>
            <a:t>Importante indicar que mediante oficio MH-DGPN-DG-OF-0263-2025, de fecha 18 de junio 2025, el Ministerio de Hacienda procedió con el desbloqueo de los recursos asociados a los registros presupuestarios de los Colegios Humanistas, a saber:  60103 IP 227, 228, 232 y 235, correspondientes al programa 573-02.</a:t>
          </a:r>
        </a:p>
        <a:p>
          <a:pPr algn="just">
            <a:lnSpc>
              <a:spcPct val="107000"/>
            </a:lnSpc>
            <a:spcAft>
              <a:spcPts val="800"/>
            </a:spcAft>
            <a:buNone/>
          </a:pPr>
          <a:r>
            <a:rPr lang="es-CR" sz="1100" b="1" kern="100">
              <a:solidFill>
                <a:srgbClr val="000000"/>
              </a:solidFill>
              <a:effectLst/>
              <a:ea typeface="Aptos" panose="020B0004020202020204" pitchFamily="34" charset="0"/>
              <a:cs typeface="Times New Roman" panose="02020603050405020304" pitchFamily="18" charset="0"/>
            </a:rPr>
            <a:t>10-PRESUPUESTO DISPONIBLE AJUSTADO:</a:t>
          </a:r>
          <a:r>
            <a:rPr lang="es-CR" sz="1100" kern="100">
              <a:solidFill>
                <a:srgbClr val="000000"/>
              </a:solidFill>
              <a:effectLst/>
              <a:ea typeface="Aptos" panose="020B0004020202020204" pitchFamily="34" charset="0"/>
              <a:cs typeface="Times New Roman" panose="02020603050405020304" pitchFamily="18" charset="0"/>
            </a:rPr>
            <a:t> corresponde al Presupuesto Actual Ajustado afectado por los trámites ingresados en SIGAF reflejados en el Solicitado, Comprometido, Recepción de Mercancía, Devengado y el Monto Bloqueado.</a:t>
          </a:r>
          <a:endParaRPr lang="es-CR" sz="1100" kern="100">
            <a:effectLst/>
            <a:ea typeface="Aptos" panose="020B0004020202020204" pitchFamily="34" charset="0"/>
            <a:cs typeface="Times New Roman" panose="02020603050405020304" pitchFamily="18" charset="0"/>
          </a:endParaRPr>
        </a:p>
        <a:p>
          <a:pPr algn="just">
            <a:lnSpc>
              <a:spcPct val="107000"/>
            </a:lnSpc>
            <a:spcAft>
              <a:spcPts val="800"/>
            </a:spcAft>
            <a:buNone/>
          </a:pPr>
          <a:r>
            <a:rPr lang="es-CR" sz="1100" b="1" kern="100">
              <a:solidFill>
                <a:srgbClr val="000000"/>
              </a:solidFill>
              <a:effectLst/>
              <a:ea typeface="Aptos" panose="020B0004020202020204" pitchFamily="34" charset="0"/>
              <a:cs typeface="Times New Roman" panose="02020603050405020304" pitchFamily="18" charset="0"/>
            </a:rPr>
            <a:t>11-EJECUCIÓN CALCULADA SOBRE PRESUPUESTO ACTUAL (SIN AFECTACIÓN DE MODIFICACIONES</a:t>
          </a:r>
          <a:r>
            <a:rPr lang="es-CR" sz="1100" kern="100">
              <a:solidFill>
                <a:srgbClr val="000000"/>
              </a:solidFill>
              <a:effectLst/>
              <a:ea typeface="Aptos" panose="020B0004020202020204" pitchFamily="34" charset="0"/>
              <a:cs typeface="Times New Roman" panose="02020603050405020304" pitchFamily="18" charset="0"/>
            </a:rPr>
            <a:t> </a:t>
          </a:r>
          <a:r>
            <a:rPr lang="es-CR" sz="1100" b="1" kern="100">
              <a:solidFill>
                <a:srgbClr val="000000"/>
              </a:solidFill>
              <a:effectLst/>
              <a:ea typeface="Aptos" panose="020B0004020202020204" pitchFamily="34" charset="0"/>
              <a:cs typeface="Times New Roman" panose="02020603050405020304" pitchFamily="18" charset="0"/>
            </a:rPr>
            <a:t>EN TRÁNSITO NI SUBEJECUCIÓN): </a:t>
          </a:r>
          <a:r>
            <a:rPr lang="es-CR" sz="1100" kern="100">
              <a:solidFill>
                <a:srgbClr val="000000"/>
              </a:solidFill>
              <a:effectLst/>
              <a:ea typeface="Aptos" panose="020B0004020202020204" pitchFamily="34" charset="0"/>
              <a:cs typeface="Times New Roman" panose="02020603050405020304" pitchFamily="18" charset="0"/>
            </a:rPr>
            <a:t>representa el porcentaje del Presupuesto Actual que se ha devengado. Este dato refleja las cifras oficiales del SIGAF del Presupuesto Actual.</a:t>
          </a:r>
          <a:endParaRPr lang="es-CR" sz="1100" kern="100">
            <a:effectLst/>
            <a:ea typeface="Aptos" panose="020B0004020202020204" pitchFamily="34" charset="0"/>
            <a:cs typeface="Times New Roman" panose="02020603050405020304" pitchFamily="18" charset="0"/>
          </a:endParaRPr>
        </a:p>
        <a:p>
          <a:pPr algn="just">
            <a:lnSpc>
              <a:spcPct val="107000"/>
            </a:lnSpc>
            <a:spcAft>
              <a:spcPts val="800"/>
            </a:spcAft>
            <a:buNone/>
          </a:pPr>
          <a:r>
            <a:rPr lang="es-CR" sz="1100" b="1" kern="100">
              <a:solidFill>
                <a:srgbClr val="000000"/>
              </a:solidFill>
              <a:effectLst/>
              <a:ea typeface="Aptos" panose="020B0004020202020204" pitchFamily="34" charset="0"/>
              <a:cs typeface="Times New Roman" panose="02020603050405020304" pitchFamily="18" charset="0"/>
            </a:rPr>
            <a:t>12-EJECUCIÓN CALCULADA SOBRE PRESUPUESTO ACTUAL AJUSTADO (AFECTADO POR</a:t>
          </a:r>
          <a:r>
            <a:rPr lang="es-CR" sz="1100" kern="100">
              <a:solidFill>
                <a:srgbClr val="000000"/>
              </a:solidFill>
              <a:effectLst/>
              <a:ea typeface="Aptos" panose="020B0004020202020204" pitchFamily="34" charset="0"/>
              <a:cs typeface="Times New Roman" panose="02020603050405020304" pitchFamily="18" charset="0"/>
            </a:rPr>
            <a:t> </a:t>
          </a:r>
          <a:r>
            <a:rPr lang="es-CR" sz="1100" b="1" kern="100">
              <a:solidFill>
                <a:srgbClr val="000000"/>
              </a:solidFill>
              <a:effectLst/>
              <a:ea typeface="Aptos" panose="020B0004020202020204" pitchFamily="34" charset="0"/>
              <a:cs typeface="Times New Roman" panose="02020603050405020304" pitchFamily="18" charset="0"/>
            </a:rPr>
            <a:t>MODIFICACIONES EN TRÁNSITO Y SUBEJECUCIÓN): </a:t>
          </a:r>
          <a:r>
            <a:rPr lang="es-CR" sz="1100" kern="100">
              <a:solidFill>
                <a:srgbClr val="000000"/>
              </a:solidFill>
              <a:effectLst/>
              <a:ea typeface="Aptos" panose="020B0004020202020204" pitchFamily="34" charset="0"/>
              <a:cs typeface="Times New Roman" panose="02020603050405020304" pitchFamily="18" charset="0"/>
            </a:rPr>
            <a:t>representa el porcentaje del Presupuesto Actual Ajustado que se ha devengado.</a:t>
          </a:r>
          <a:endParaRPr lang="es-CR" sz="1100" kern="100">
            <a:effectLst/>
            <a:ea typeface="Aptos" panose="020B0004020202020204" pitchFamily="34" charset="0"/>
            <a:cs typeface="Times New Roman" panose="02020603050405020304" pitchFamily="18" charset="0"/>
          </a:endParaRPr>
        </a:p>
        <a:p>
          <a:pPr algn="just">
            <a:lnSpc>
              <a:spcPct val="107000"/>
            </a:lnSpc>
            <a:spcAft>
              <a:spcPts val="800"/>
            </a:spcAft>
            <a:buNone/>
          </a:pPr>
          <a:r>
            <a:rPr lang="es-CR" sz="1100" b="1" kern="100">
              <a:solidFill>
                <a:srgbClr val="000000"/>
              </a:solidFill>
              <a:effectLst/>
              <a:ea typeface="Aptos" panose="020B0004020202020204" pitchFamily="34" charset="0"/>
              <a:cs typeface="Times New Roman" panose="02020603050405020304" pitchFamily="18" charset="0"/>
            </a:rPr>
            <a:t>13-TRÁNSITO CALCULADA SOBRE PRESUPUESTO ACTUAL AJUSTADO (AFECTADO POR MODIFICACIONES</a:t>
          </a:r>
          <a:r>
            <a:rPr lang="es-CR" sz="1100" kern="100">
              <a:solidFill>
                <a:srgbClr val="000000"/>
              </a:solidFill>
              <a:effectLst/>
              <a:ea typeface="Aptos" panose="020B0004020202020204" pitchFamily="34" charset="0"/>
              <a:cs typeface="Times New Roman" panose="02020603050405020304" pitchFamily="18" charset="0"/>
            </a:rPr>
            <a:t> </a:t>
          </a:r>
          <a:r>
            <a:rPr lang="es-CR" sz="1100" b="1" kern="100">
              <a:solidFill>
                <a:srgbClr val="000000"/>
              </a:solidFill>
              <a:effectLst/>
              <a:ea typeface="Aptos" panose="020B0004020202020204" pitchFamily="34" charset="0"/>
              <a:cs typeface="Times New Roman" panose="02020603050405020304" pitchFamily="18" charset="0"/>
            </a:rPr>
            <a:t>EN TRÁNSITO Y SUBEJECUCIÓN): </a:t>
          </a:r>
          <a:r>
            <a:rPr lang="es-CR" sz="1100" kern="100">
              <a:solidFill>
                <a:srgbClr val="000000"/>
              </a:solidFill>
              <a:effectLst/>
              <a:ea typeface="Aptos" panose="020B0004020202020204" pitchFamily="34" charset="0"/>
              <a:cs typeface="Times New Roman" panose="02020603050405020304" pitchFamily="18" charset="0"/>
            </a:rPr>
            <a:t>aglutina el porcentaje del Presupuesto Actual Ajustado que representa todo trámite ingresado en SIGAF con un documento de ejecución presupuestaria (solicitud de pedido, pedido de compra y reservas de recursos). </a:t>
          </a:r>
          <a:endParaRPr lang="es-CR" sz="1100" kern="100">
            <a:effectLst/>
            <a:ea typeface="Aptos" panose="020B0004020202020204" pitchFamily="34" charset="0"/>
            <a:cs typeface="Times New Roman" panose="02020603050405020304" pitchFamily="18" charset="0"/>
          </a:endParaRPr>
        </a:p>
        <a:p>
          <a:pPr algn="just">
            <a:lnSpc>
              <a:spcPct val="107000"/>
            </a:lnSpc>
            <a:spcAft>
              <a:spcPts val="800"/>
            </a:spcAft>
            <a:buNone/>
          </a:pPr>
          <a:r>
            <a:rPr lang="es-CR" sz="1100" b="1" kern="100">
              <a:solidFill>
                <a:srgbClr val="000000"/>
              </a:solidFill>
              <a:effectLst/>
              <a:ea typeface="Aptos" panose="020B0004020202020204" pitchFamily="34" charset="0"/>
              <a:cs typeface="Times New Roman" panose="02020603050405020304" pitchFamily="18" charset="0"/>
            </a:rPr>
            <a:t>14-ACUMULADO CALCULADA SOBRE PRESUPUESTO ACTUAL AJUSTADO</a:t>
          </a:r>
          <a:r>
            <a:rPr lang="es-CR" sz="1100" kern="100">
              <a:solidFill>
                <a:srgbClr val="000000"/>
              </a:solidFill>
              <a:effectLst/>
              <a:ea typeface="Aptos" panose="020B0004020202020204" pitchFamily="34" charset="0"/>
              <a:cs typeface="Times New Roman" panose="02020603050405020304" pitchFamily="18" charset="0"/>
            </a:rPr>
            <a:t> </a:t>
          </a:r>
          <a:r>
            <a:rPr lang="es-CR" sz="1100" b="1" kern="100">
              <a:solidFill>
                <a:srgbClr val="000000"/>
              </a:solidFill>
              <a:effectLst/>
              <a:ea typeface="Aptos" panose="020B0004020202020204" pitchFamily="34" charset="0"/>
              <a:cs typeface="Times New Roman" panose="02020603050405020304" pitchFamily="18" charset="0"/>
            </a:rPr>
            <a:t>(AFECTADO POR MODIFICACIONES EN TRÁNSITO Y SUBEJECUCIÓN): </a:t>
          </a:r>
          <a:r>
            <a:rPr lang="es-CR" sz="1100" kern="100">
              <a:solidFill>
                <a:srgbClr val="000000"/>
              </a:solidFill>
              <a:effectLst/>
              <a:ea typeface="Aptos" panose="020B0004020202020204" pitchFamily="34" charset="0"/>
              <a:cs typeface="Times New Roman" panose="02020603050405020304" pitchFamily="18" charset="0"/>
            </a:rPr>
            <a:t>es la sumatoria del porcentaje de ejecución calculada sobre el Presupuesto Actual Ajustado y el porcentaje de documentos en tránsito calculada sobre el Presupuesto Actual Ajustado en el SIGAF.</a:t>
          </a:r>
          <a:endParaRPr lang="es-CR" sz="1100" kern="100">
            <a:effectLst/>
            <a:ea typeface="Aptos" panose="020B0004020202020204" pitchFamily="34" charset="0"/>
            <a:cs typeface="Times New Roman" panose="02020603050405020304" pitchFamily="18" charset="0"/>
          </a:endParaRPr>
        </a:p>
        <a:p>
          <a:pPr algn="just">
            <a:lnSpc>
              <a:spcPct val="107000"/>
            </a:lnSpc>
            <a:spcAft>
              <a:spcPts val="800"/>
            </a:spcAft>
            <a:buNone/>
          </a:pPr>
          <a:r>
            <a:rPr lang="es-CR" sz="1100" b="1" kern="100">
              <a:solidFill>
                <a:srgbClr val="000000"/>
              </a:solidFill>
              <a:effectLst/>
              <a:ea typeface="Aptos" panose="020B0004020202020204" pitchFamily="34" charset="0"/>
              <a:cs typeface="Times New Roman" panose="02020603050405020304" pitchFamily="18" charset="0"/>
            </a:rPr>
            <a:t>15-INCLUYE FUENTE DE FINANCIAMIENTO INTERNA:</a:t>
          </a:r>
          <a:r>
            <a:rPr lang="es-CR" sz="1100" kern="100">
              <a:solidFill>
                <a:srgbClr val="000000"/>
              </a:solidFill>
              <a:effectLst/>
              <a:ea typeface="Aptos" panose="020B0004020202020204" pitchFamily="34" charset="0"/>
              <a:cs typeface="Times New Roman" panose="02020603050405020304" pitchFamily="18" charset="0"/>
            </a:rPr>
            <a:t> (001: Ingresos Corrientes, 060: Transferencias de Capital del Sector Público Financiero, 280: Colocación de Títulos Valores).</a:t>
          </a:r>
          <a:endParaRPr lang="es-CR" sz="1100" kern="100">
            <a:effectLst/>
            <a:ea typeface="Aptos" panose="020B0004020202020204" pitchFamily="34" charset="0"/>
            <a:cs typeface="Times New Roman" panose="02020603050405020304" pitchFamily="18" charset="0"/>
          </a:endParaRPr>
        </a:p>
        <a:p>
          <a:pPr marL="0" marR="0" lvl="0" indent="0" algn="just" defTabSz="914400" eaLnBrk="1" fontAlgn="auto" latinLnBrk="0" hangingPunct="1">
            <a:lnSpc>
              <a:spcPct val="107000"/>
            </a:lnSpc>
            <a:spcBef>
              <a:spcPts val="0"/>
            </a:spcBef>
            <a:spcAft>
              <a:spcPts val="800"/>
            </a:spcAft>
            <a:buClrTx/>
            <a:buSzTx/>
            <a:buFontTx/>
            <a:buNone/>
            <a:tabLst/>
            <a:defRPr/>
          </a:pPr>
          <a:r>
            <a:rPr lang="es-CR" sz="1100" b="1" kern="100">
              <a:solidFill>
                <a:srgbClr val="000000"/>
              </a:solidFill>
              <a:effectLst/>
              <a:ea typeface="Aptos" panose="020B0004020202020204" pitchFamily="34" charset="0"/>
              <a:cs typeface="Times New Roman" panose="02020603050405020304" pitchFamily="18" charset="0"/>
            </a:rPr>
            <a:t>16-</a:t>
          </a:r>
          <a:r>
            <a:rPr lang="es-ES" sz="1100">
              <a:solidFill>
                <a:schemeClr val="dk1"/>
              </a:solidFill>
              <a:effectLst/>
              <a:latin typeface="+mn-lt"/>
              <a:ea typeface="+mn-ea"/>
              <a:cs typeface="+mn-cs"/>
            </a:rPr>
            <a:t>Importante indicar que en el reporte de la liquidación presupuestaria con corte al 16 de junio de 2025 emitido desde el Sistema Integrado de Gestión de la Administración Financiera (SIGAF), se presentó una inconsistencia en el Programa 573-04, específicamente el registro presupuestario 10502: Viáticos dentro del País, la cual se alertó  a la Contabilidad Nacional del Ministerio de Hacienda, mediante correo denominado “DF-DECEP-CE-0759-2025 CONSULTA MOVIMIENTO VISUALIZADO EN SIGAF AL 16-06-2025/ARCHIVO” de fecha 16 de junio, la misma fue solventada según lo indicado en correo electrónico RE: DF-DECEP-CE-0768-2025 MOVIMIENTO VIÁTICOS VISUALIZADO EN SIGAF AL 16-06-2025/ARCHIVO de fecha 18 de junio de los corrientes. </a:t>
          </a:r>
          <a:endParaRPr lang="es-CR" sz="1100">
            <a:solidFill>
              <a:schemeClr val="dk1"/>
            </a:solidFill>
            <a:effectLst/>
            <a:latin typeface="+mn-lt"/>
            <a:ea typeface="+mn-ea"/>
            <a:cs typeface="+mn-cs"/>
          </a:endParaRPr>
        </a:p>
        <a:p>
          <a:pPr algn="just">
            <a:lnSpc>
              <a:spcPct val="107000"/>
            </a:lnSpc>
            <a:spcAft>
              <a:spcPts val="800"/>
            </a:spcAft>
          </a:pPr>
          <a:endParaRPr lang="es-CR" sz="1100" b="0" kern="100">
            <a:effectLst/>
            <a:ea typeface="Aptos" panose="020B0004020202020204" pitchFamily="34"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40745</xdr:colOff>
      <xdr:row>0</xdr:row>
      <xdr:rowOff>57325</xdr:rowOff>
    </xdr:from>
    <xdr:to>
      <xdr:col>8</xdr:col>
      <xdr:colOff>601207</xdr:colOff>
      <xdr:row>4</xdr:row>
      <xdr:rowOff>56445</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40745" y="57325"/>
          <a:ext cx="7894712" cy="646820"/>
        </a:xfrm>
        <a:prstGeom prst="rect">
          <a:avLst/>
        </a:prstGeom>
      </xdr:spPr>
    </xdr:pic>
    <xdr:clientData/>
  </xdr:twoCellAnchor>
  <xdr:twoCellAnchor>
    <xdr:from>
      <xdr:col>0</xdr:col>
      <xdr:colOff>0</xdr:colOff>
      <xdr:row>1012</xdr:row>
      <xdr:rowOff>157869</xdr:rowOff>
    </xdr:from>
    <xdr:to>
      <xdr:col>9</xdr:col>
      <xdr:colOff>2631228</xdr:colOff>
      <xdr:row>1080</xdr:row>
      <xdr:rowOff>5293</xdr:rowOff>
    </xdr:to>
    <xdr:sp macro="" textlink="">
      <xdr:nvSpPr>
        <xdr:cNvPr id="3" name="CuadroTexto 3">
          <a:extLst>
            <a:ext uri="{FF2B5EF4-FFF2-40B4-BE49-F238E27FC236}">
              <a16:creationId xmlns:a16="http://schemas.microsoft.com/office/drawing/2014/main" id="{00000000-0008-0000-0200-000003000000}"/>
            </a:ext>
          </a:extLst>
        </xdr:cNvPr>
        <xdr:cNvSpPr txBox="1"/>
      </xdr:nvSpPr>
      <xdr:spPr>
        <a:xfrm>
          <a:off x="0" y="556484544"/>
          <a:ext cx="11422803" cy="108583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nchorCtr="1">
          <a:noAutofit/>
        </a:bodyPr>
        <a:lstStyle/>
        <a:p>
          <a:pPr algn="just">
            <a:lnSpc>
              <a:spcPct val="107000"/>
            </a:lnSpc>
            <a:spcAft>
              <a:spcPts val="800"/>
            </a:spcAft>
            <a:buNone/>
          </a:pPr>
          <a:r>
            <a:rPr lang="es-CR" sz="1100" b="1" u="sng" kern="100">
              <a:solidFill>
                <a:srgbClr val="000000"/>
              </a:solidFill>
              <a:effectLst/>
              <a:ea typeface="Aptos" panose="020B0004020202020204" pitchFamily="34" charset="0"/>
              <a:cs typeface="Times New Roman" panose="02020603050405020304" pitchFamily="18" charset="0"/>
            </a:rPr>
            <a:t>Notas: </a:t>
          </a:r>
          <a:endParaRPr lang="es-CR" sz="1100" kern="100">
            <a:effectLst/>
            <a:ea typeface="Aptos" panose="020B0004020202020204" pitchFamily="34" charset="0"/>
            <a:cs typeface="Times New Roman" panose="02020603050405020304" pitchFamily="18" charset="0"/>
          </a:endParaRPr>
        </a:p>
        <a:p>
          <a:pPr algn="just">
            <a:lnSpc>
              <a:spcPct val="107000"/>
            </a:lnSpc>
            <a:spcAft>
              <a:spcPts val="800"/>
            </a:spcAft>
            <a:buNone/>
          </a:pPr>
          <a:r>
            <a:rPr lang="es-CR" sz="1100" b="1" kern="100">
              <a:solidFill>
                <a:srgbClr val="000000"/>
              </a:solidFill>
              <a:effectLst/>
              <a:ea typeface="Aptos" panose="020B0004020202020204" pitchFamily="34" charset="0"/>
              <a:cs typeface="Times New Roman" panose="02020603050405020304" pitchFamily="18" charset="0"/>
            </a:rPr>
            <a:t>1-PRESUPUESTO INICIAL:</a:t>
          </a:r>
          <a:r>
            <a:rPr lang="es-CR" sz="1100" kern="100">
              <a:solidFill>
                <a:srgbClr val="000000"/>
              </a:solidFill>
              <a:effectLst/>
              <a:ea typeface="Aptos" panose="020B0004020202020204" pitchFamily="34" charset="0"/>
              <a:cs typeface="Times New Roman" panose="02020603050405020304" pitchFamily="18" charset="0"/>
            </a:rPr>
            <a:t> corresponde a las asignaciones presupuestarias autorizadas inicialmente en la Ley de Presupuesto Ordinario y Extraordinario de la República, para el Ejercicio Económico 2025, Ley No. 10.620 Publicada en el Alcance No. 197 a La Gaceta No. 230, del 06 de diciembre del 2024.</a:t>
          </a:r>
          <a:endParaRPr lang="es-CR" sz="1100" kern="100">
            <a:effectLst/>
            <a:ea typeface="Aptos" panose="020B0004020202020204" pitchFamily="34" charset="0"/>
            <a:cs typeface="Times New Roman" panose="02020603050405020304" pitchFamily="18" charset="0"/>
          </a:endParaRPr>
        </a:p>
        <a:p>
          <a:pPr algn="just">
            <a:lnSpc>
              <a:spcPct val="107000"/>
            </a:lnSpc>
            <a:spcAft>
              <a:spcPts val="800"/>
            </a:spcAft>
            <a:buNone/>
          </a:pPr>
          <a:r>
            <a:rPr lang="es-CR" sz="1100" b="1" kern="100">
              <a:solidFill>
                <a:srgbClr val="000000"/>
              </a:solidFill>
              <a:effectLst/>
              <a:ea typeface="Aptos" panose="020B0004020202020204" pitchFamily="34" charset="0"/>
              <a:cs typeface="Times New Roman" panose="02020603050405020304" pitchFamily="18" charset="0"/>
            </a:rPr>
            <a:t>2-PRESUPUESTO ACTUAL:</a:t>
          </a:r>
          <a:r>
            <a:rPr lang="es-CR" sz="1100" kern="100">
              <a:solidFill>
                <a:srgbClr val="000000"/>
              </a:solidFill>
              <a:effectLst/>
              <a:ea typeface="Aptos" panose="020B0004020202020204" pitchFamily="34" charset="0"/>
              <a:cs typeface="Times New Roman" panose="02020603050405020304" pitchFamily="18" charset="0"/>
            </a:rPr>
            <a:t> registra las asignaciones presupuestarias aprobadas para el Ejercicio Económico 2025.</a:t>
          </a:r>
          <a:endParaRPr lang="es-CR" sz="1100" kern="100">
            <a:effectLst/>
            <a:ea typeface="Aptos" panose="020B0004020202020204" pitchFamily="34" charset="0"/>
            <a:cs typeface="Times New Roman" panose="02020603050405020304" pitchFamily="18" charset="0"/>
          </a:endParaRPr>
        </a:p>
        <a:p>
          <a:pPr algn="just">
            <a:lnSpc>
              <a:spcPct val="107000"/>
            </a:lnSpc>
            <a:spcAft>
              <a:spcPts val="800"/>
            </a:spcAft>
            <a:buNone/>
          </a:pPr>
          <a:r>
            <a:rPr lang="es-CR" sz="1100" b="1" kern="100">
              <a:solidFill>
                <a:srgbClr val="000000"/>
              </a:solidFill>
              <a:effectLst/>
              <a:ea typeface="Aptos" panose="020B0004020202020204" pitchFamily="34" charset="0"/>
              <a:cs typeface="Times New Roman" panose="02020603050405020304" pitchFamily="18" charset="0"/>
            </a:rPr>
            <a:t>3- PRIMERA MODIFICACIÓN LEGISLATIVA:</a:t>
          </a:r>
          <a:r>
            <a:rPr lang="es-CR" sz="1100" kern="100">
              <a:solidFill>
                <a:srgbClr val="000000"/>
              </a:solidFill>
              <a:effectLst/>
              <a:ea typeface="Aptos" panose="020B0004020202020204" pitchFamily="34" charset="0"/>
              <a:cs typeface="Times New Roman" panose="02020603050405020304" pitchFamily="18" charset="0"/>
            </a:rPr>
            <a:t>  mediante oficio DM-0746-2025 del 14-05-2025 fue presentada solicitud de PRIMERA MODIFICACIÓN LEGISLATIVA 2025. (Por ser una modificación de aprobación Legislativa no se considera prudente reflejar el movimiento en el Presupuesto Actual Ajustado, Disponible de Presupuesto Ajustado ni en los porcentajes de ejecución).</a:t>
          </a:r>
          <a:endParaRPr lang="es-CR" sz="1100" kern="100">
            <a:effectLst/>
            <a:ea typeface="Aptos" panose="020B0004020202020204" pitchFamily="34" charset="0"/>
            <a:cs typeface="Times New Roman" panose="02020603050405020304" pitchFamily="18" charset="0"/>
          </a:endParaRPr>
        </a:p>
        <a:p>
          <a:pPr algn="just">
            <a:lnSpc>
              <a:spcPct val="107000"/>
            </a:lnSpc>
            <a:spcAft>
              <a:spcPts val="800"/>
            </a:spcAft>
            <a:buNone/>
          </a:pPr>
          <a:r>
            <a:rPr lang="es-CR" sz="1100" b="1" kern="100">
              <a:solidFill>
                <a:srgbClr val="000000"/>
              </a:solidFill>
              <a:effectLst/>
              <a:ea typeface="Aptos" panose="020B0004020202020204" pitchFamily="34" charset="0"/>
              <a:cs typeface="Times New Roman" panose="02020603050405020304" pitchFamily="18" charset="0"/>
            </a:rPr>
            <a:t>4- PRESUPUESTO EXTRAORDINARIO FODESAF:</a:t>
          </a:r>
          <a:r>
            <a:rPr lang="es-CR" sz="1100" kern="100">
              <a:solidFill>
                <a:srgbClr val="000000"/>
              </a:solidFill>
              <a:effectLst/>
              <a:ea typeface="Aptos" panose="020B0004020202020204" pitchFamily="34" charset="0"/>
              <a:cs typeface="Times New Roman" panose="02020603050405020304" pitchFamily="18" charset="0"/>
            </a:rPr>
            <a:t> Mediante oficio DM-0719-2025 del 14-05-2025 fue presentada solicitud de PRESUPUESTO EXTRAORDINARIO referente a recursos de FODESAF. (Por ser una modificación de aprobación Legislativa no se considera prudente reflejar el movimiento en el Presupuesto Actual Ajustado, Disponible de Presupuesto Ajustado ni en los porcentajes de ejecución).</a:t>
          </a:r>
          <a:endParaRPr lang="es-CR" sz="1100" kern="100">
            <a:effectLst/>
            <a:ea typeface="Aptos" panose="020B0004020202020204" pitchFamily="34" charset="0"/>
            <a:cs typeface="Times New Roman" panose="02020603050405020304" pitchFamily="18" charset="0"/>
          </a:endParaRPr>
        </a:p>
        <a:p>
          <a:pPr algn="just">
            <a:lnSpc>
              <a:spcPct val="107000"/>
            </a:lnSpc>
            <a:spcAft>
              <a:spcPts val="800"/>
            </a:spcAft>
            <a:buNone/>
          </a:pPr>
          <a:r>
            <a:rPr lang="es-CR" sz="1100" b="1" kern="100">
              <a:solidFill>
                <a:srgbClr val="000000"/>
              </a:solidFill>
              <a:effectLst/>
              <a:ea typeface="Aptos" panose="020B0004020202020204" pitchFamily="34" charset="0"/>
              <a:cs typeface="Times New Roman" panose="02020603050405020304" pitchFamily="18" charset="0"/>
            </a:rPr>
            <a:t>5- PRIMER PRESUPUESTO EXTRAORDINARIO:</a:t>
          </a:r>
          <a:r>
            <a:rPr lang="es-CR" sz="1100" kern="100">
              <a:solidFill>
                <a:srgbClr val="000000"/>
              </a:solidFill>
              <a:effectLst/>
              <a:ea typeface="Aptos" panose="020B0004020202020204" pitchFamily="34" charset="0"/>
              <a:cs typeface="Times New Roman" panose="02020603050405020304" pitchFamily="18" charset="0"/>
            </a:rPr>
            <a:t> corresponde al presupuesto extraordinario presentado por el MEP mediante oficio DM-0747-2025 de fecha 16 de mayo 2025, para atender el pago de deudas con JUPEMA, seguros (póliza de riesgos del trabajo), prestaciones legales, indemnizaciones, cobertura faltante en remuneraciones, represupuestación recursos FOD y recursos para Educación técnica y enseñanza especial (ajustes aportes de INA e INDER); los recursos se visualizan con fuente de financiamiento en blanco por cuanto no tenemos certeza de la fuente que van a utilizar en la propuesta por parte del Ministerio de Hacienda. (Por ser una modificación de aprobación Legislativa no se considera prudente reflejar el movimiento en el Presupuesto Actual Ajustado, Disponible de Presupuesto Ajustado ni en los porcentajes de ejecución).</a:t>
          </a:r>
          <a:endParaRPr lang="es-CR" sz="1100" kern="100">
            <a:effectLst/>
            <a:ea typeface="Aptos" panose="020B0004020202020204" pitchFamily="34" charset="0"/>
            <a:cs typeface="Times New Roman" panose="02020603050405020304" pitchFamily="18" charset="0"/>
          </a:endParaRPr>
        </a:p>
        <a:p>
          <a:pPr algn="just">
            <a:lnSpc>
              <a:spcPct val="107000"/>
            </a:lnSpc>
            <a:spcAft>
              <a:spcPts val="800"/>
            </a:spcAft>
            <a:buNone/>
          </a:pPr>
          <a:r>
            <a:rPr lang="es-CR" sz="1100" b="1" kern="100">
              <a:solidFill>
                <a:srgbClr val="000000"/>
              </a:solidFill>
              <a:effectLst/>
              <a:ea typeface="Aptos" panose="020B0004020202020204" pitchFamily="34" charset="0"/>
              <a:cs typeface="Times New Roman" panose="02020603050405020304" pitchFamily="18" charset="0"/>
            </a:rPr>
            <a:t>6- SEGUNDO TRASLADO DE PARTIDAS (H-005):</a:t>
          </a:r>
          <a:r>
            <a:rPr lang="es-CR" sz="1100" kern="100">
              <a:solidFill>
                <a:srgbClr val="000000"/>
              </a:solidFill>
              <a:effectLst/>
              <a:ea typeface="Aptos" panose="020B0004020202020204" pitchFamily="34" charset="0"/>
              <a:cs typeface="Times New Roman" panose="02020603050405020304" pitchFamily="18" charset="0"/>
            </a:rPr>
            <a:t> corresponde a la modificación ejecutiva presentada por el MEP mediante oficio DM-0813-2025 de fecha 28 de mayo 2025. En el Programa Presupuestario 553-02 subpartida 00101 se presenta un rebajo y aumento de coletilla RP (262, 264 respectivamente y sin coletilla), por lo que se visualiza ¢-21,277,188.00 en dicha casilla; también para los casos de los registros 60103 IP 213, 60402 IP 204 y 60702 IP 200, se requiere el cambio de coletilla por tal razón se visualiza con monto ¢0.00. Así mismo, en el subprograma 553-03 subpartida 00101 se presenta un rebajo y aumento de coletilla RP (262, 264 respectivamente) por un monto de ¢5,000,000.00, por lo que se visualiza ¢0.00 en dicha casilla. Además, el Programa Presupuestario 554-00 rebaja y aumenta la subpartida 50201 para modificar la coletilla de gasto por tal razón se visualiza con monto ¢0.00. El Programa Presupuestario 555-00 subpartida 00101 se presenta un rebajo y aumento de coletilla RP (262, 264 respectivamente) por un monto de ¢10,000,000.00, por lo que se visualiza ¢0.00 en dicha casilla y en el Programa Presupuestario 556-00 subpartida 00101 se presenta un rebajo y aumento de coletilla RP (262, 264 respectivamente) por un monto de ¢2,000,000.00, por lo que se visualiza ¢0.00 en dicha casilla. En el Programa Presupuestario 557-00 subpartida 00101 se presenta un rebajo y aumento de coletilla RP (262 y sin coletilla, 25 y 264 respectivamente), por lo que se visualiza ¢-21,203,478.00 en dicha casilla, también en la subpartida 10499 se rebajan ¢1,700,000.00, pero se aumentan ¢1,100,000.00 para ajustar la coletilla de gasto y trasladar recursos, por lo que se visualiza ¢-600,000.00 en dicha casilla. En el Programa Presupuestario 55800 subpartida 00101 presenta un rebajo y aumento de coletilla RP (262, 264 respectivamente) por un monto de ¢2,000,000.00, por lo que se visualiza ¢0.00. Por último, en el Programa Presupuestario 573-01 subpartida 00399 se presenta un rebajo y aumento de coletilla RP (73, 151 respectivamente), por lo que se visualiza ¢-1,267,609,879.00 en dicha casilla. </a:t>
          </a:r>
          <a:endParaRPr lang="es-CR" sz="1100" kern="100">
            <a:effectLst/>
            <a:ea typeface="Aptos" panose="020B0004020202020204" pitchFamily="34" charset="0"/>
            <a:cs typeface="Times New Roman" panose="02020603050405020304" pitchFamily="18" charset="0"/>
          </a:endParaRPr>
        </a:p>
        <a:p>
          <a:pPr algn="just">
            <a:lnSpc>
              <a:spcPct val="107000"/>
            </a:lnSpc>
            <a:spcAft>
              <a:spcPts val="800"/>
            </a:spcAft>
            <a:buNone/>
          </a:pPr>
          <a:r>
            <a:rPr lang="es-CR" sz="1100" b="1" kern="100">
              <a:solidFill>
                <a:srgbClr val="000000"/>
              </a:solidFill>
              <a:effectLst/>
              <a:ea typeface="Aptos" panose="020B0004020202020204" pitchFamily="34" charset="0"/>
              <a:cs typeface="Times New Roman" panose="02020603050405020304" pitchFamily="18" charset="0"/>
            </a:rPr>
            <a:t>7-PRESUPUESTO ACTUAL AJUSTADO:</a:t>
          </a:r>
          <a:r>
            <a:rPr lang="es-CR" sz="1100" kern="100">
              <a:solidFill>
                <a:srgbClr val="000000"/>
              </a:solidFill>
              <a:effectLst/>
              <a:ea typeface="Aptos" panose="020B0004020202020204" pitchFamily="34" charset="0"/>
              <a:cs typeface="Times New Roman" panose="02020603050405020304" pitchFamily="18" charset="0"/>
            </a:rPr>
            <a:t> corresponde al Presupuesto Actual más la aplicación de las modificaciones presupuestarias en tránsito (Ejecutivas).</a:t>
          </a:r>
          <a:endParaRPr lang="es-CR" sz="1100" kern="100">
            <a:effectLst/>
            <a:ea typeface="Aptos" panose="020B0004020202020204" pitchFamily="34" charset="0"/>
            <a:cs typeface="Times New Roman" panose="02020603050405020304" pitchFamily="18" charset="0"/>
          </a:endParaRPr>
        </a:p>
        <a:p>
          <a:pPr algn="just">
            <a:lnSpc>
              <a:spcPct val="107000"/>
            </a:lnSpc>
            <a:spcAft>
              <a:spcPts val="800"/>
            </a:spcAft>
            <a:buNone/>
          </a:pPr>
          <a:r>
            <a:rPr lang="es-CR" sz="1100" b="1" kern="100">
              <a:solidFill>
                <a:srgbClr val="000000"/>
              </a:solidFill>
              <a:effectLst/>
              <a:ea typeface="Aptos" panose="020B0004020202020204" pitchFamily="34" charset="0"/>
              <a:cs typeface="Times New Roman" panose="02020603050405020304" pitchFamily="18" charset="0"/>
            </a:rPr>
            <a:t>8-DISPONIBLE LIBERADO:</a:t>
          </a:r>
          <a:r>
            <a:rPr lang="es-CR" sz="1100" kern="100">
              <a:solidFill>
                <a:srgbClr val="000000"/>
              </a:solidFill>
              <a:effectLst/>
              <a:ea typeface="Aptos" panose="020B0004020202020204" pitchFamily="34" charset="0"/>
              <a:cs typeface="Times New Roman" panose="02020603050405020304" pitchFamily="18" charset="0"/>
            </a:rPr>
            <a:t> corresponde a la porción de la cuota presupuestaria liberada que no ha sido utilizada.</a:t>
          </a:r>
          <a:endParaRPr lang="es-CR" sz="1100" kern="100">
            <a:effectLst/>
            <a:ea typeface="Aptos" panose="020B0004020202020204" pitchFamily="34" charset="0"/>
            <a:cs typeface="Times New Roman" panose="02020603050405020304" pitchFamily="18" charset="0"/>
          </a:endParaRPr>
        </a:p>
        <a:p>
          <a:pPr marL="0" marR="0" lvl="0" indent="0" algn="just" defTabSz="914400" eaLnBrk="1" fontAlgn="auto" latinLnBrk="0" hangingPunct="1">
            <a:lnSpc>
              <a:spcPct val="107000"/>
            </a:lnSpc>
            <a:spcBef>
              <a:spcPts val="0"/>
            </a:spcBef>
            <a:spcAft>
              <a:spcPts val="800"/>
            </a:spcAft>
            <a:buClrTx/>
            <a:buSzTx/>
            <a:buFontTx/>
            <a:buNone/>
            <a:tabLst/>
            <a:defRPr/>
          </a:pPr>
          <a:r>
            <a:rPr lang="es-CR" sz="1100" b="1" kern="100">
              <a:solidFill>
                <a:srgbClr val="000000"/>
              </a:solidFill>
              <a:effectLst/>
              <a:ea typeface="Aptos" panose="020B0004020202020204" pitchFamily="34" charset="0"/>
              <a:cs typeface="Times New Roman" panose="02020603050405020304" pitchFamily="18" charset="0"/>
            </a:rPr>
            <a:t>9-MONTO BLOQUEADO:</a:t>
          </a:r>
          <a:r>
            <a:rPr lang="es-CR" sz="1100" kern="100">
              <a:solidFill>
                <a:srgbClr val="000000"/>
              </a:solidFill>
              <a:effectLst/>
              <a:ea typeface="Aptos" panose="020B0004020202020204" pitchFamily="34" charset="0"/>
              <a:cs typeface="Times New Roman" panose="02020603050405020304" pitchFamily="18" charset="0"/>
            </a:rPr>
            <a:t> corresponde a recursos bloqueados y notificados por el Ministerio de Hacienda según oficio MH-DGPN-UAP3-OF-0040-2024 y MH-DM-OF-0001-2025. </a:t>
          </a:r>
          <a:r>
            <a:rPr lang="es-CR" sz="1100">
              <a:solidFill>
                <a:schemeClr val="dk1"/>
              </a:solidFill>
              <a:effectLst/>
              <a:latin typeface="+mn-lt"/>
              <a:ea typeface="+mn-ea"/>
              <a:cs typeface="+mn-cs"/>
            </a:rPr>
            <a:t>Importante indicar que mediante oficio MH-DGPN-DG-OF-0263-2025, de fecha 18 de junio 2025, el Ministerio de Hacienda procedió con el desbloqueo de los recursos asociados a los registros presupuestarios de los Colegios Humanistas, a saber:  60103 IP 227, 228, 232 y 235, correspondientes al programa 573-02.</a:t>
          </a:r>
        </a:p>
        <a:p>
          <a:pPr algn="just">
            <a:lnSpc>
              <a:spcPct val="107000"/>
            </a:lnSpc>
            <a:spcAft>
              <a:spcPts val="800"/>
            </a:spcAft>
            <a:buNone/>
          </a:pPr>
          <a:r>
            <a:rPr lang="es-CR" sz="1100" b="1" kern="100">
              <a:solidFill>
                <a:srgbClr val="000000"/>
              </a:solidFill>
              <a:effectLst/>
              <a:ea typeface="Aptos" panose="020B0004020202020204" pitchFamily="34" charset="0"/>
              <a:cs typeface="Times New Roman" panose="02020603050405020304" pitchFamily="18" charset="0"/>
            </a:rPr>
            <a:t>10-PRESUPUESTO DISPONIBLE AJUSTADO:</a:t>
          </a:r>
          <a:r>
            <a:rPr lang="es-CR" sz="1100" kern="100">
              <a:solidFill>
                <a:srgbClr val="000000"/>
              </a:solidFill>
              <a:effectLst/>
              <a:ea typeface="Aptos" panose="020B0004020202020204" pitchFamily="34" charset="0"/>
              <a:cs typeface="Times New Roman" panose="02020603050405020304" pitchFamily="18" charset="0"/>
            </a:rPr>
            <a:t> corresponde al Presupuesto Actual Ajustado afectado por los trámites ingresados en SIGAF reflejados en el Solicitado, Comprometido, Recepción de Mercancía, Devengado y el Monto Bloqueado.</a:t>
          </a:r>
          <a:endParaRPr lang="es-CR" sz="1100" kern="100">
            <a:effectLst/>
            <a:ea typeface="Aptos" panose="020B0004020202020204" pitchFamily="34" charset="0"/>
            <a:cs typeface="Times New Roman" panose="02020603050405020304" pitchFamily="18" charset="0"/>
          </a:endParaRPr>
        </a:p>
        <a:p>
          <a:pPr algn="just">
            <a:lnSpc>
              <a:spcPct val="107000"/>
            </a:lnSpc>
            <a:spcAft>
              <a:spcPts val="800"/>
            </a:spcAft>
            <a:buNone/>
          </a:pPr>
          <a:r>
            <a:rPr lang="es-CR" sz="1100" b="1" kern="100">
              <a:solidFill>
                <a:srgbClr val="000000"/>
              </a:solidFill>
              <a:effectLst/>
              <a:ea typeface="Aptos" panose="020B0004020202020204" pitchFamily="34" charset="0"/>
              <a:cs typeface="Times New Roman" panose="02020603050405020304" pitchFamily="18" charset="0"/>
            </a:rPr>
            <a:t>11-EJECUCIÓN CALCULADA SOBRE PRESUPUESTO ACTUAL (SIN AFECTACIÓN DE MODIFICACIONES</a:t>
          </a:r>
          <a:r>
            <a:rPr lang="es-CR" sz="1100" kern="100">
              <a:solidFill>
                <a:srgbClr val="000000"/>
              </a:solidFill>
              <a:effectLst/>
              <a:ea typeface="Aptos" panose="020B0004020202020204" pitchFamily="34" charset="0"/>
              <a:cs typeface="Times New Roman" panose="02020603050405020304" pitchFamily="18" charset="0"/>
            </a:rPr>
            <a:t> </a:t>
          </a:r>
          <a:r>
            <a:rPr lang="es-CR" sz="1100" b="1" kern="100">
              <a:solidFill>
                <a:srgbClr val="000000"/>
              </a:solidFill>
              <a:effectLst/>
              <a:ea typeface="Aptos" panose="020B0004020202020204" pitchFamily="34" charset="0"/>
              <a:cs typeface="Times New Roman" panose="02020603050405020304" pitchFamily="18" charset="0"/>
            </a:rPr>
            <a:t>EN TRÁNSITO NI SUBEJECUCIÓN): </a:t>
          </a:r>
          <a:r>
            <a:rPr lang="es-CR" sz="1100" kern="100">
              <a:solidFill>
                <a:srgbClr val="000000"/>
              </a:solidFill>
              <a:effectLst/>
              <a:ea typeface="Aptos" panose="020B0004020202020204" pitchFamily="34" charset="0"/>
              <a:cs typeface="Times New Roman" panose="02020603050405020304" pitchFamily="18" charset="0"/>
            </a:rPr>
            <a:t>representa el porcentaje del Presupuesto Actual que se ha devengado. Este dato refleja las cifras oficiales del SIGAF del Presupuesto Actual.</a:t>
          </a:r>
          <a:endParaRPr lang="es-CR" sz="1100" kern="100">
            <a:effectLst/>
            <a:ea typeface="Aptos" panose="020B0004020202020204" pitchFamily="34" charset="0"/>
            <a:cs typeface="Times New Roman" panose="02020603050405020304" pitchFamily="18" charset="0"/>
          </a:endParaRPr>
        </a:p>
        <a:p>
          <a:pPr algn="just">
            <a:lnSpc>
              <a:spcPct val="107000"/>
            </a:lnSpc>
            <a:spcAft>
              <a:spcPts val="800"/>
            </a:spcAft>
            <a:buNone/>
          </a:pPr>
          <a:r>
            <a:rPr lang="es-CR" sz="1100" b="1" kern="100">
              <a:solidFill>
                <a:srgbClr val="000000"/>
              </a:solidFill>
              <a:effectLst/>
              <a:ea typeface="Aptos" panose="020B0004020202020204" pitchFamily="34" charset="0"/>
              <a:cs typeface="Times New Roman" panose="02020603050405020304" pitchFamily="18" charset="0"/>
            </a:rPr>
            <a:t>12-EJECUCIÓN CALCULADA SOBRE PRESUPUESTO ACTUAL AJUSTADO (AFECTADO POR</a:t>
          </a:r>
          <a:r>
            <a:rPr lang="es-CR" sz="1100" kern="100">
              <a:solidFill>
                <a:srgbClr val="000000"/>
              </a:solidFill>
              <a:effectLst/>
              <a:ea typeface="Aptos" panose="020B0004020202020204" pitchFamily="34" charset="0"/>
              <a:cs typeface="Times New Roman" panose="02020603050405020304" pitchFamily="18" charset="0"/>
            </a:rPr>
            <a:t> </a:t>
          </a:r>
          <a:r>
            <a:rPr lang="es-CR" sz="1100" b="1" kern="100">
              <a:solidFill>
                <a:srgbClr val="000000"/>
              </a:solidFill>
              <a:effectLst/>
              <a:ea typeface="Aptos" panose="020B0004020202020204" pitchFamily="34" charset="0"/>
              <a:cs typeface="Times New Roman" panose="02020603050405020304" pitchFamily="18" charset="0"/>
            </a:rPr>
            <a:t>MODIFICACIONES EN TRÁNSITO Y SUBEJECUCIÓN): </a:t>
          </a:r>
          <a:r>
            <a:rPr lang="es-CR" sz="1100" kern="100">
              <a:solidFill>
                <a:srgbClr val="000000"/>
              </a:solidFill>
              <a:effectLst/>
              <a:ea typeface="Aptos" panose="020B0004020202020204" pitchFamily="34" charset="0"/>
              <a:cs typeface="Times New Roman" panose="02020603050405020304" pitchFamily="18" charset="0"/>
            </a:rPr>
            <a:t>representa el porcentaje del Presupuesto Actual Ajustado que se ha devengado.</a:t>
          </a:r>
          <a:endParaRPr lang="es-CR" sz="1100" kern="100">
            <a:effectLst/>
            <a:ea typeface="Aptos" panose="020B0004020202020204" pitchFamily="34" charset="0"/>
            <a:cs typeface="Times New Roman" panose="02020603050405020304" pitchFamily="18" charset="0"/>
          </a:endParaRPr>
        </a:p>
        <a:p>
          <a:pPr algn="just">
            <a:lnSpc>
              <a:spcPct val="107000"/>
            </a:lnSpc>
            <a:spcAft>
              <a:spcPts val="800"/>
            </a:spcAft>
            <a:buNone/>
          </a:pPr>
          <a:r>
            <a:rPr lang="es-CR" sz="1100" b="1" kern="100">
              <a:solidFill>
                <a:srgbClr val="000000"/>
              </a:solidFill>
              <a:effectLst/>
              <a:ea typeface="Aptos" panose="020B0004020202020204" pitchFamily="34" charset="0"/>
              <a:cs typeface="Times New Roman" panose="02020603050405020304" pitchFamily="18" charset="0"/>
            </a:rPr>
            <a:t>13-TRÁNSITO CALCULADA SOBRE PRESUPUESTO ACTUAL AJUSTADO (AFECTADO POR MODIFICACIONES</a:t>
          </a:r>
          <a:r>
            <a:rPr lang="es-CR" sz="1100" kern="100">
              <a:solidFill>
                <a:srgbClr val="000000"/>
              </a:solidFill>
              <a:effectLst/>
              <a:ea typeface="Aptos" panose="020B0004020202020204" pitchFamily="34" charset="0"/>
              <a:cs typeface="Times New Roman" panose="02020603050405020304" pitchFamily="18" charset="0"/>
            </a:rPr>
            <a:t> </a:t>
          </a:r>
          <a:r>
            <a:rPr lang="es-CR" sz="1100" b="1" kern="100">
              <a:solidFill>
                <a:srgbClr val="000000"/>
              </a:solidFill>
              <a:effectLst/>
              <a:ea typeface="Aptos" panose="020B0004020202020204" pitchFamily="34" charset="0"/>
              <a:cs typeface="Times New Roman" panose="02020603050405020304" pitchFamily="18" charset="0"/>
            </a:rPr>
            <a:t>EN TRÁNSITO Y SUBEJECUCIÓN): </a:t>
          </a:r>
          <a:r>
            <a:rPr lang="es-CR" sz="1100" kern="100">
              <a:solidFill>
                <a:srgbClr val="000000"/>
              </a:solidFill>
              <a:effectLst/>
              <a:ea typeface="Aptos" panose="020B0004020202020204" pitchFamily="34" charset="0"/>
              <a:cs typeface="Times New Roman" panose="02020603050405020304" pitchFamily="18" charset="0"/>
            </a:rPr>
            <a:t>aglutina el porcentaje del Presupuesto Actual Ajustado que representa todo trámite ingresado en SIGAF con un documento de ejecución presupuestaria (solicitud de pedido, pedido de compra y reservas de recursos). </a:t>
          </a:r>
          <a:endParaRPr lang="es-CR" sz="1100" kern="100">
            <a:effectLst/>
            <a:ea typeface="Aptos" panose="020B0004020202020204" pitchFamily="34" charset="0"/>
            <a:cs typeface="Times New Roman" panose="02020603050405020304" pitchFamily="18" charset="0"/>
          </a:endParaRPr>
        </a:p>
        <a:p>
          <a:pPr algn="just">
            <a:lnSpc>
              <a:spcPct val="107000"/>
            </a:lnSpc>
            <a:spcAft>
              <a:spcPts val="800"/>
            </a:spcAft>
            <a:buNone/>
          </a:pPr>
          <a:r>
            <a:rPr lang="es-CR" sz="1100" b="1" kern="100">
              <a:solidFill>
                <a:srgbClr val="000000"/>
              </a:solidFill>
              <a:effectLst/>
              <a:ea typeface="Aptos" panose="020B0004020202020204" pitchFamily="34" charset="0"/>
              <a:cs typeface="Times New Roman" panose="02020603050405020304" pitchFamily="18" charset="0"/>
            </a:rPr>
            <a:t>14-ACUMULADO CALCULADA SOBRE PRESUPUESTO ACTUAL AJUSTADO</a:t>
          </a:r>
          <a:r>
            <a:rPr lang="es-CR" sz="1100" kern="100">
              <a:solidFill>
                <a:srgbClr val="000000"/>
              </a:solidFill>
              <a:effectLst/>
              <a:ea typeface="Aptos" panose="020B0004020202020204" pitchFamily="34" charset="0"/>
              <a:cs typeface="Times New Roman" panose="02020603050405020304" pitchFamily="18" charset="0"/>
            </a:rPr>
            <a:t> </a:t>
          </a:r>
          <a:r>
            <a:rPr lang="es-CR" sz="1100" b="1" kern="100">
              <a:solidFill>
                <a:srgbClr val="000000"/>
              </a:solidFill>
              <a:effectLst/>
              <a:ea typeface="Aptos" panose="020B0004020202020204" pitchFamily="34" charset="0"/>
              <a:cs typeface="Times New Roman" panose="02020603050405020304" pitchFamily="18" charset="0"/>
            </a:rPr>
            <a:t>(AFECTADO POR MODIFICACIONES EN TRÁNSITO Y SUBEJECUCIÓN): </a:t>
          </a:r>
          <a:r>
            <a:rPr lang="es-CR" sz="1100" kern="100">
              <a:solidFill>
                <a:srgbClr val="000000"/>
              </a:solidFill>
              <a:effectLst/>
              <a:ea typeface="Aptos" panose="020B0004020202020204" pitchFamily="34" charset="0"/>
              <a:cs typeface="Times New Roman" panose="02020603050405020304" pitchFamily="18" charset="0"/>
            </a:rPr>
            <a:t>es la sumatoria del porcentaje de ejecución calculada sobre el Presupuesto Actual Ajustado y el porcentaje de documentos en tránsito calculada sobre el Presupuesto Actual Ajustado en el SIGAF.</a:t>
          </a:r>
          <a:endParaRPr lang="es-CR" sz="1100" kern="100">
            <a:effectLst/>
            <a:ea typeface="Aptos" panose="020B0004020202020204" pitchFamily="34" charset="0"/>
            <a:cs typeface="Times New Roman" panose="02020603050405020304" pitchFamily="18" charset="0"/>
          </a:endParaRPr>
        </a:p>
        <a:p>
          <a:pPr algn="just">
            <a:lnSpc>
              <a:spcPct val="107000"/>
            </a:lnSpc>
            <a:spcAft>
              <a:spcPts val="800"/>
            </a:spcAft>
            <a:buNone/>
          </a:pPr>
          <a:r>
            <a:rPr lang="es-CR" sz="1100" b="1" kern="100">
              <a:solidFill>
                <a:srgbClr val="000000"/>
              </a:solidFill>
              <a:effectLst/>
              <a:ea typeface="Aptos" panose="020B0004020202020204" pitchFamily="34" charset="0"/>
              <a:cs typeface="Times New Roman" panose="02020603050405020304" pitchFamily="18" charset="0"/>
            </a:rPr>
            <a:t>15-INCLUYE FUENTE DE FINANCIAMIENTO INTERNA:</a:t>
          </a:r>
          <a:r>
            <a:rPr lang="es-CR" sz="1100" kern="100">
              <a:solidFill>
                <a:srgbClr val="000000"/>
              </a:solidFill>
              <a:effectLst/>
              <a:ea typeface="Aptos" panose="020B0004020202020204" pitchFamily="34" charset="0"/>
              <a:cs typeface="Times New Roman" panose="02020603050405020304" pitchFamily="18" charset="0"/>
            </a:rPr>
            <a:t> (001: Ingresos Corrientes, 060: Transferencias de Capital del Sector Público Financiero, 280: Colocación de Títulos Valores).</a:t>
          </a:r>
          <a:endParaRPr lang="es-CR" sz="1100" kern="100">
            <a:effectLst/>
            <a:ea typeface="Aptos" panose="020B0004020202020204" pitchFamily="34" charset="0"/>
            <a:cs typeface="Times New Roman" panose="02020603050405020304" pitchFamily="18" charset="0"/>
          </a:endParaRPr>
        </a:p>
        <a:p>
          <a:pPr marL="0" marR="0" lvl="0" indent="0" algn="just" defTabSz="914400" eaLnBrk="1" fontAlgn="auto" latinLnBrk="0" hangingPunct="1">
            <a:lnSpc>
              <a:spcPct val="107000"/>
            </a:lnSpc>
            <a:spcBef>
              <a:spcPts val="0"/>
            </a:spcBef>
            <a:spcAft>
              <a:spcPts val="800"/>
            </a:spcAft>
            <a:buClrTx/>
            <a:buSzTx/>
            <a:buFontTx/>
            <a:buNone/>
            <a:tabLst/>
            <a:defRPr/>
          </a:pPr>
          <a:r>
            <a:rPr lang="es-CR" sz="1100" b="1" kern="100">
              <a:solidFill>
                <a:srgbClr val="000000"/>
              </a:solidFill>
              <a:effectLst/>
              <a:ea typeface="Aptos" panose="020B0004020202020204" pitchFamily="34" charset="0"/>
              <a:cs typeface="Times New Roman" panose="02020603050405020304" pitchFamily="18" charset="0"/>
            </a:rPr>
            <a:t>16-</a:t>
          </a:r>
          <a:r>
            <a:rPr lang="es-ES" sz="1100">
              <a:solidFill>
                <a:schemeClr val="dk1"/>
              </a:solidFill>
              <a:effectLst/>
              <a:latin typeface="+mn-lt"/>
              <a:ea typeface="+mn-ea"/>
              <a:cs typeface="+mn-cs"/>
            </a:rPr>
            <a:t>Importante indicar que en el reporte de la liquidación presupuestaria con corte al 16 de junio de 2025 emitido desde el Sistema Integrado de Gestión de la Administración Financiera (SIGAF), se presentó una inconsistencia en el Programa 573-04, específicamente el registro presupuestario 10502: Viáticos dentro del País, la cual se alertó  a la Contabilidad Nacional del Ministerio de Hacienda, mediante correo denominado “DF-DECEP-CE-0759-2025 CONSULTA MOVIMIENTO VISUALIZADO EN SIGAF AL 16-06-2025/ARCHIVO” de fecha 16 de junio, la misma fue solventada según lo indicado en correo electrónico RE: DF-DECEP-CE-0768-2025 MOVIMIENTO VIÁTICOS VISUALIZADO EN SIGAF AL 16-06-2025/ARCHIVO de fecha 18 de junio de los corrientes. </a:t>
          </a:r>
          <a:endParaRPr lang="es-CR" sz="1100">
            <a:solidFill>
              <a:schemeClr val="dk1"/>
            </a:solidFill>
            <a:effectLst/>
            <a:latin typeface="+mn-lt"/>
            <a:ea typeface="+mn-ea"/>
            <a:cs typeface="+mn-cs"/>
          </a:endParaRPr>
        </a:p>
        <a:p>
          <a:pPr algn="just">
            <a:lnSpc>
              <a:spcPct val="107000"/>
            </a:lnSpc>
            <a:spcAft>
              <a:spcPts val="800"/>
            </a:spcAft>
          </a:pPr>
          <a:endParaRPr lang="es-CR" sz="1100" b="0" kern="100">
            <a:effectLst/>
            <a:ea typeface="Aptos" panose="020B0004020202020204" pitchFamily="34" charset="0"/>
            <a:cs typeface="Times New Roman" panose="02020603050405020304" pitchFamily="18"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ominiomep\compartidas\personal\ronald_barquero_cespedes_mep_go_cr\Documents\Escritorio\2025\MODIFICACIONBES%20PRESUPUESTARIAS\LEGISLATIVA%20Y%20EXTRAORDINARIO\OAF\FORMULARIO%20SECCIONES%20A,%20B%20I%20M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Users\mjimenezvi\AppData\Local\Microsoft\Windows\Temporary%20Internet%20Files\Content.Outlook\YB045Q0L\Resoluci&#243;n%2034-2014%20DRH.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3-000194\decep\PROGRAMACI&#211;N%20FINANCIERA%20A&#209;O%202013\Formularios\Programa%20550\Programaci&#243;n%20Financiera%20%20y%20Flujo%20de%20Efectivo%20Transferencias%20Per&#237;odo%202013%20-%20Programa%20550-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CCIÓN A"/>
      <sheetName val="No tocar"/>
      <sheetName val="SECCIÓN B"/>
      <sheetName val="SECCIÓN C"/>
      <sheetName val="SECCIÓN A (2)"/>
      <sheetName val="Hoja2"/>
      <sheetName val="Hoja4"/>
      <sheetName val="OYA"/>
      <sheetName val="CCSS - JUPEMA"/>
      <sheetName val="CATÁLOGOS"/>
      <sheetName val="Control de saldos A"/>
      <sheetName val="Control de saldos 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H2">
            <v>25</v>
          </cell>
        </row>
        <row r="3">
          <cell r="H3">
            <v>64</v>
          </cell>
        </row>
        <row r="4">
          <cell r="H4">
            <v>65</v>
          </cell>
        </row>
        <row r="5">
          <cell r="H5">
            <v>73</v>
          </cell>
        </row>
        <row r="6">
          <cell r="H6">
            <v>79</v>
          </cell>
        </row>
        <row r="7">
          <cell r="H7">
            <v>82</v>
          </cell>
        </row>
        <row r="8">
          <cell r="H8">
            <v>85</v>
          </cell>
        </row>
        <row r="9">
          <cell r="H9">
            <v>97</v>
          </cell>
        </row>
        <row r="10">
          <cell r="H10">
            <v>103</v>
          </cell>
        </row>
        <row r="11">
          <cell r="H11">
            <v>110</v>
          </cell>
        </row>
        <row r="12">
          <cell r="H12">
            <v>111</v>
          </cell>
        </row>
        <row r="13">
          <cell r="H13">
            <v>115</v>
          </cell>
        </row>
        <row r="14">
          <cell r="H14">
            <v>125</v>
          </cell>
        </row>
        <row r="15">
          <cell r="H15">
            <v>130</v>
          </cell>
        </row>
        <row r="16">
          <cell r="H16">
            <v>133</v>
          </cell>
        </row>
        <row r="17">
          <cell r="H17">
            <v>136</v>
          </cell>
        </row>
        <row r="18">
          <cell r="H18">
            <v>137</v>
          </cell>
        </row>
        <row r="19">
          <cell r="H19">
            <v>139</v>
          </cell>
        </row>
        <row r="20">
          <cell r="H20">
            <v>140</v>
          </cell>
        </row>
        <row r="21">
          <cell r="H21">
            <v>141</v>
          </cell>
        </row>
        <row r="22">
          <cell r="H22">
            <v>145</v>
          </cell>
        </row>
        <row r="23">
          <cell r="H23">
            <v>147</v>
          </cell>
        </row>
        <row r="24">
          <cell r="H24">
            <v>150</v>
          </cell>
        </row>
        <row r="25">
          <cell r="H25">
            <v>151</v>
          </cell>
        </row>
        <row r="26">
          <cell r="H26">
            <v>154</v>
          </cell>
        </row>
        <row r="27">
          <cell r="H27">
            <v>155</v>
          </cell>
        </row>
        <row r="28">
          <cell r="H28">
            <v>161</v>
          </cell>
        </row>
        <row r="29">
          <cell r="H29">
            <v>162</v>
          </cell>
        </row>
        <row r="30">
          <cell r="H30">
            <v>163</v>
          </cell>
        </row>
        <row r="31">
          <cell r="H31">
            <v>164</v>
          </cell>
        </row>
        <row r="32">
          <cell r="H32">
            <v>180</v>
          </cell>
        </row>
        <row r="33">
          <cell r="H33">
            <v>195</v>
          </cell>
        </row>
        <row r="34">
          <cell r="H34">
            <v>196</v>
          </cell>
        </row>
        <row r="35">
          <cell r="H35">
            <v>200</v>
          </cell>
        </row>
        <row r="36">
          <cell r="H36">
            <v>208</v>
          </cell>
        </row>
        <row r="37">
          <cell r="H37">
            <v>228</v>
          </cell>
        </row>
        <row r="38">
          <cell r="H38">
            <v>229</v>
          </cell>
        </row>
        <row r="39">
          <cell r="H39">
            <v>230</v>
          </cell>
        </row>
        <row r="40">
          <cell r="H40">
            <v>231</v>
          </cell>
        </row>
        <row r="41">
          <cell r="H41">
            <v>234</v>
          </cell>
        </row>
        <row r="42">
          <cell r="H42">
            <v>235</v>
          </cell>
        </row>
        <row r="43">
          <cell r="H43">
            <v>236</v>
          </cell>
        </row>
        <row r="44">
          <cell r="H44">
            <v>237</v>
          </cell>
        </row>
        <row r="45">
          <cell r="H45">
            <v>238</v>
          </cell>
        </row>
        <row r="46">
          <cell r="H46">
            <v>239</v>
          </cell>
        </row>
        <row r="47">
          <cell r="H47">
            <v>241</v>
          </cell>
        </row>
        <row r="48">
          <cell r="H48">
            <v>242</v>
          </cell>
        </row>
        <row r="49">
          <cell r="H49">
            <v>243</v>
          </cell>
        </row>
        <row r="50">
          <cell r="H50">
            <v>244</v>
          </cell>
        </row>
        <row r="51">
          <cell r="H51">
            <v>245</v>
          </cell>
        </row>
        <row r="52">
          <cell r="H52">
            <v>246</v>
          </cell>
        </row>
        <row r="53">
          <cell r="H53">
            <v>247</v>
          </cell>
        </row>
        <row r="54">
          <cell r="H54">
            <v>249</v>
          </cell>
        </row>
        <row r="55">
          <cell r="H55">
            <v>250</v>
          </cell>
        </row>
        <row r="56">
          <cell r="H56">
            <v>251</v>
          </cell>
        </row>
        <row r="57">
          <cell r="H57">
            <v>252</v>
          </cell>
        </row>
        <row r="58">
          <cell r="H58">
            <v>253</v>
          </cell>
        </row>
      </sheetData>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licitudes"/>
      <sheetName val="Niveles 2"/>
      <sheetName val="Clases de Puesto"/>
      <sheetName val="DATOS"/>
      <sheetName val="Hoja3"/>
      <sheetName val="Hoja4"/>
    </sheetNames>
    <sheetDataSet>
      <sheetData sheetId="0"/>
      <sheetData sheetId="1"/>
      <sheetData sheetId="2"/>
      <sheetData sheetId="3">
        <row r="3">
          <cell r="A3" t="str">
            <v>AJUSTE DE RELACION DE PUESTOS</v>
          </cell>
        </row>
        <row r="4">
          <cell r="A4" t="str">
            <v>CAMBIO DE MODALIDAD</v>
          </cell>
        </row>
        <row r="5">
          <cell r="A5" t="str">
            <v>CIERRE DE LA INSTITUCION</v>
          </cell>
        </row>
        <row r="6">
          <cell r="A6" t="str">
            <v>DISMINUCION DE MATRICULA</v>
          </cell>
        </row>
        <row r="7">
          <cell r="A7" t="str">
            <v>INCREMENTO DE MATRICULA</v>
          </cell>
        </row>
        <row r="8">
          <cell r="A8" t="str">
            <v>INSTITUCION NUEVA</v>
          </cell>
        </row>
        <row r="9">
          <cell r="A9" t="str">
            <v>RECURSO EXCEDENTE</v>
          </cell>
        </row>
        <row r="10">
          <cell r="A10" t="str">
            <v>RECURSO NUEVO</v>
          </cell>
        </row>
        <row r="11">
          <cell r="A11" t="str">
            <v>RECURSO TRANSFERIDO</v>
          </cell>
        </row>
        <row r="12">
          <cell r="A12" t="str">
            <v>REORGANIZACION DEL SERVICIO</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Prog. Financiera"/>
      <sheetName val="Flujo de Efectivo"/>
      <sheetName val="Datos_fe"/>
      <sheetName val="Datos_pf"/>
      <sheetName val="Flujo Efectivo Transferencias"/>
      <sheetName val="Datos Prog Financiera"/>
      <sheetName val="presup 2013"/>
      <sheetName val="Servicios Públicos"/>
      <sheetName val="Compromisos no Devengado"/>
      <sheetName val="salarios"/>
      <sheetName val="Alquileres"/>
      <sheetName val="Datos"/>
      <sheetName val="Descripción Subpartidas"/>
      <sheetName val="INSTRUCTIVO"/>
      <sheetName val="ANEXO N.1 REGLAS CONTR. ADMTVA"/>
      <sheetName val="ANEXO N.2 TRANSF. A DISTRIBUIR"/>
      <sheetName val="ANEXO N.3 SUBP. DISTRIB."/>
      <sheetName val="ANEXO N.4 CRONOGRAMA"/>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ow r="3">
          <cell r="A3">
            <v>550</v>
          </cell>
        </row>
        <row r="4">
          <cell r="A4">
            <v>551</v>
          </cell>
        </row>
        <row r="5">
          <cell r="A5">
            <v>553</v>
          </cell>
        </row>
        <row r="6">
          <cell r="A6">
            <v>554</v>
          </cell>
        </row>
        <row r="7">
          <cell r="A7">
            <v>555</v>
          </cell>
        </row>
        <row r="8">
          <cell r="A8">
            <v>556</v>
          </cell>
        </row>
        <row r="9">
          <cell r="A9">
            <v>557</v>
          </cell>
        </row>
        <row r="10">
          <cell r="A10">
            <v>558</v>
          </cell>
        </row>
        <row r="11">
          <cell r="A11">
            <v>573.01</v>
          </cell>
        </row>
        <row r="12">
          <cell r="A12">
            <v>573.02</v>
          </cell>
        </row>
        <row r="13">
          <cell r="A13">
            <v>573.03</v>
          </cell>
        </row>
        <row r="14">
          <cell r="A14">
            <v>573.04</v>
          </cell>
        </row>
        <row r="15">
          <cell r="A15">
            <v>573.04999999999995</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6:AD1006"/>
  <sheetViews>
    <sheetView showGridLines="0" tabSelected="1" zoomScale="60" zoomScaleNormal="60" workbookViewId="0">
      <selection activeCell="J702" sqref="J702"/>
    </sheetView>
  </sheetViews>
  <sheetFormatPr baseColWidth="10" defaultColWidth="17.36328125" defaultRowHeight="13.5" outlineLevelRow="4" x14ac:dyDescent="0.3"/>
  <cols>
    <col min="1" max="1" width="13.7265625" style="1" customWidth="1"/>
    <col min="2" max="2" width="19.08984375" style="1" customWidth="1"/>
    <col min="3" max="3" width="11.7265625" style="1" customWidth="1"/>
    <col min="4" max="4" width="17.36328125" style="2" customWidth="1"/>
    <col min="5" max="5" width="6.08984375" style="1" customWidth="1"/>
    <col min="6" max="6" width="6" style="2" customWidth="1"/>
    <col min="7" max="7" width="8.7265625" style="2" customWidth="1"/>
    <col min="8" max="8" width="13.36328125" style="3" customWidth="1"/>
    <col min="9" max="9" width="19.08984375" style="2" customWidth="1"/>
    <col min="10" max="10" width="73.36328125" style="4" customWidth="1"/>
    <col min="11" max="11" width="30.6328125" style="5" customWidth="1"/>
    <col min="12" max="12" width="32.36328125" style="5" customWidth="1"/>
    <col min="13" max="13" width="23.36328125" style="5" customWidth="1"/>
    <col min="14" max="14" width="26.26953125" style="5" customWidth="1"/>
    <col min="15" max="15" width="32.08984375" style="5" customWidth="1"/>
    <col min="16" max="16" width="27.90625" style="5" customWidth="1"/>
    <col min="17" max="17" width="28.6328125" style="5" customWidth="1"/>
    <col min="18" max="18" width="23.7265625" style="5" customWidth="1"/>
    <col min="19" max="19" width="26.7265625" style="5" customWidth="1"/>
    <col min="20" max="20" width="21.90625" style="6" customWidth="1"/>
    <col min="21" max="21" width="28.7265625" style="5" bestFit="1" customWidth="1"/>
    <col min="22" max="22" width="28.26953125" style="5" customWidth="1"/>
    <col min="23" max="23" width="27" style="5" customWidth="1"/>
    <col min="24" max="24" width="28.7265625" style="6" customWidth="1"/>
    <col min="25" max="25" width="24.6328125" style="5" customWidth="1"/>
    <col min="26" max="26" width="28.6328125" style="7" customWidth="1"/>
    <col min="27" max="27" width="31.26953125" style="8" customWidth="1"/>
    <col min="28" max="28" width="31.26953125" style="8" bestFit="1" customWidth="1"/>
    <col min="29" max="29" width="29.90625" style="9" customWidth="1"/>
    <col min="30" max="30" width="29.90625" style="9" bestFit="1" customWidth="1"/>
    <col min="31" max="16384" width="17.36328125" style="10"/>
  </cols>
  <sheetData>
    <row r="6" spans="1:30" ht="3" customHeight="1" x14ac:dyDescent="0.3"/>
    <row r="7" spans="1:30" ht="22" customHeight="1" x14ac:dyDescent="0.3">
      <c r="A7" s="76" t="s">
        <v>0</v>
      </c>
      <c r="B7" s="76"/>
      <c r="C7" s="76"/>
      <c r="D7" s="76"/>
      <c r="E7" s="76"/>
      <c r="F7" s="76"/>
      <c r="G7" s="76"/>
      <c r="H7" s="76"/>
      <c r="I7" s="76"/>
      <c r="J7" s="77"/>
      <c r="K7" s="76"/>
      <c r="L7" s="76"/>
      <c r="M7" s="76"/>
      <c r="N7" s="76"/>
      <c r="O7" s="76"/>
      <c r="P7" s="76"/>
      <c r="Q7" s="76"/>
      <c r="R7" s="76"/>
      <c r="S7" s="76"/>
      <c r="T7" s="76"/>
      <c r="U7" s="76"/>
      <c r="V7" s="76"/>
      <c r="W7" s="76"/>
    </row>
    <row r="8" spans="1:30" ht="15" customHeight="1" x14ac:dyDescent="0.3">
      <c r="A8" s="78" t="s">
        <v>1</v>
      </c>
      <c r="B8" s="78"/>
      <c r="C8" s="78"/>
      <c r="D8" s="78"/>
      <c r="E8" s="78"/>
      <c r="F8" s="78"/>
      <c r="G8" s="78"/>
      <c r="H8" s="78"/>
      <c r="I8" s="78"/>
      <c r="J8" s="79"/>
      <c r="K8" s="78"/>
      <c r="L8" s="78"/>
      <c r="M8" s="78"/>
      <c r="N8" s="78"/>
      <c r="O8" s="78"/>
      <c r="P8" s="78"/>
      <c r="Q8" s="78"/>
      <c r="R8" s="78"/>
      <c r="S8" s="78"/>
      <c r="T8" s="80"/>
      <c r="U8" s="78"/>
      <c r="V8" s="78"/>
      <c r="W8" s="78"/>
    </row>
    <row r="9" spans="1:30" ht="15" customHeight="1" x14ac:dyDescent="0.3">
      <c r="A9" s="81" t="s">
        <v>2</v>
      </c>
      <c r="B9" s="81"/>
      <c r="C9" s="81"/>
      <c r="D9" s="81"/>
      <c r="E9" s="81"/>
      <c r="F9" s="81"/>
      <c r="G9" s="81"/>
      <c r="H9" s="81"/>
      <c r="I9" s="81"/>
      <c r="J9" s="82"/>
      <c r="K9" s="81"/>
      <c r="L9" s="81"/>
      <c r="M9" s="81"/>
      <c r="N9" s="81"/>
      <c r="O9" s="81"/>
      <c r="P9" s="81"/>
      <c r="Q9" s="81"/>
      <c r="R9" s="81"/>
      <c r="S9" s="81"/>
      <c r="T9" s="76"/>
      <c r="U9" s="81"/>
      <c r="V9" s="81"/>
      <c r="W9" s="81"/>
    </row>
    <row r="11" spans="1:30" x14ac:dyDescent="0.3">
      <c r="A11" s="10" t="s">
        <v>3</v>
      </c>
      <c r="K11" s="11"/>
      <c r="L11" s="11"/>
      <c r="M11" s="11"/>
      <c r="N11" s="11"/>
      <c r="O11" s="11"/>
      <c r="P11" s="11"/>
      <c r="Q11" s="11"/>
      <c r="R11" s="11"/>
      <c r="S11" s="11"/>
      <c r="T11" s="12"/>
      <c r="U11" s="11"/>
      <c r="V11" s="11"/>
      <c r="W11" s="11"/>
      <c r="X11" s="12"/>
      <c r="Y11" s="11"/>
      <c r="Z11" s="13"/>
      <c r="AA11" s="11"/>
      <c r="AB11" s="11"/>
      <c r="AC11" s="11"/>
      <c r="AD11" s="11"/>
    </row>
    <row r="12" spans="1:30" ht="54" x14ac:dyDescent="0.3">
      <c r="A12" s="14" t="s">
        <v>4</v>
      </c>
      <c r="B12" s="14" t="s">
        <v>5</v>
      </c>
      <c r="C12" s="14" t="s">
        <v>6</v>
      </c>
      <c r="D12" s="15" t="s">
        <v>7</v>
      </c>
      <c r="E12" s="14" t="s">
        <v>8</v>
      </c>
      <c r="F12" s="14" t="s">
        <v>9</v>
      </c>
      <c r="G12" s="14" t="s">
        <v>10</v>
      </c>
      <c r="H12" s="16" t="s">
        <v>11</v>
      </c>
      <c r="I12" s="14" t="s">
        <v>12</v>
      </c>
      <c r="J12" s="14" t="s">
        <v>13</v>
      </c>
      <c r="K12" s="17" t="s">
        <v>14</v>
      </c>
      <c r="L12" s="17" t="s">
        <v>15</v>
      </c>
      <c r="M12" s="17" t="s">
        <v>16</v>
      </c>
      <c r="N12" s="17" t="s">
        <v>17</v>
      </c>
      <c r="O12" s="17" t="s">
        <v>18</v>
      </c>
      <c r="P12" s="17" t="s">
        <v>19</v>
      </c>
      <c r="Q12" s="17" t="s">
        <v>20</v>
      </c>
      <c r="R12" s="17" t="s">
        <v>21</v>
      </c>
      <c r="S12" s="17" t="s">
        <v>22</v>
      </c>
      <c r="T12" s="17" t="s">
        <v>23</v>
      </c>
      <c r="U12" s="17" t="s">
        <v>24</v>
      </c>
      <c r="V12" s="17" t="s">
        <v>25</v>
      </c>
      <c r="W12" s="17" t="s">
        <v>26</v>
      </c>
      <c r="X12" s="17" t="s">
        <v>27</v>
      </c>
      <c r="Y12" s="17" t="s">
        <v>28</v>
      </c>
      <c r="Z12" s="17" t="s">
        <v>29</v>
      </c>
      <c r="AA12" s="17" t="s">
        <v>30</v>
      </c>
      <c r="AB12" s="17" t="s">
        <v>31</v>
      </c>
      <c r="AC12" s="17" t="s">
        <v>32</v>
      </c>
      <c r="AD12" s="17" t="s">
        <v>33</v>
      </c>
    </row>
    <row r="13" spans="1:30" hidden="1" outlineLevel="4" x14ac:dyDescent="0.3">
      <c r="A13" s="18">
        <v>550</v>
      </c>
      <c r="B13" s="18" t="s">
        <v>34</v>
      </c>
      <c r="C13" s="18" t="s">
        <v>35</v>
      </c>
      <c r="D13" s="19" t="s">
        <v>36</v>
      </c>
      <c r="E13" s="18" t="s">
        <v>37</v>
      </c>
      <c r="F13" s="18" t="s">
        <v>38</v>
      </c>
      <c r="G13" s="18">
        <v>1111</v>
      </c>
      <c r="H13" s="20">
        <v>709800000</v>
      </c>
      <c r="I13" s="18">
        <v>0</v>
      </c>
      <c r="J13" s="21" t="s">
        <v>39</v>
      </c>
      <c r="K13" s="22">
        <v>3892068519</v>
      </c>
      <c r="L13" s="22">
        <v>3892068519</v>
      </c>
      <c r="M13" s="22">
        <v>9500000</v>
      </c>
      <c r="N13" s="22">
        <v>0</v>
      </c>
      <c r="O13" s="22">
        <v>0</v>
      </c>
      <c r="P13" s="22">
        <v>1497190</v>
      </c>
      <c r="Q13" s="22">
        <f>+L13+P13</f>
        <v>3893565709</v>
      </c>
      <c r="R13" s="22">
        <v>0</v>
      </c>
      <c r="S13" s="22">
        <v>0</v>
      </c>
      <c r="T13" s="22">
        <v>0</v>
      </c>
      <c r="U13" s="22">
        <v>1757971981.53</v>
      </c>
      <c r="V13" s="22">
        <v>1757971981.53</v>
      </c>
      <c r="W13" s="23">
        <v>2097971575.47</v>
      </c>
      <c r="X13" s="22">
        <v>2134096537.47</v>
      </c>
      <c r="Y13" s="22">
        <v>0</v>
      </c>
      <c r="Z13" s="22">
        <f>+Q13-R13-S13-T13-U13-Y13</f>
        <v>2135593727.47</v>
      </c>
      <c r="AA13" s="24">
        <f>+IFERROR(U13/L13,0)</f>
        <v>0.45168063536088021</v>
      </c>
      <c r="AB13" s="24">
        <f>+IFERROR(U13/Q13,0)</f>
        <v>0.45150695093354593</v>
      </c>
      <c r="AC13" s="24">
        <f>+IFERROR((R13+S13+T13)/Q13,0)</f>
        <v>0</v>
      </c>
      <c r="AD13" s="24">
        <f>+AB13+AC13</f>
        <v>0.45150695093354593</v>
      </c>
    </row>
    <row r="14" spans="1:30" hidden="1" outlineLevel="4" x14ac:dyDescent="0.3">
      <c r="A14" s="18">
        <v>550</v>
      </c>
      <c r="B14" s="18" t="s">
        <v>34</v>
      </c>
      <c r="C14" s="18" t="s">
        <v>35</v>
      </c>
      <c r="D14" s="19" t="s">
        <v>36</v>
      </c>
      <c r="E14" s="18" t="s">
        <v>37</v>
      </c>
      <c r="F14" s="19"/>
      <c r="G14" s="19">
        <v>1111</v>
      </c>
      <c r="H14" s="20">
        <v>709800000</v>
      </c>
      <c r="I14" s="19">
        <v>0</v>
      </c>
      <c r="J14" s="25" t="s">
        <v>39</v>
      </c>
      <c r="K14" s="22">
        <v>0</v>
      </c>
      <c r="L14" s="22">
        <v>0</v>
      </c>
      <c r="M14" s="22">
        <v>0</v>
      </c>
      <c r="N14" s="22">
        <v>0</v>
      </c>
      <c r="O14" s="22">
        <v>15395420</v>
      </c>
      <c r="P14" s="22">
        <v>0</v>
      </c>
      <c r="Q14" s="22">
        <f t="shared" ref="Q14:Q77" si="0">+L14+P14</f>
        <v>0</v>
      </c>
      <c r="R14" s="22">
        <v>0</v>
      </c>
      <c r="S14" s="22">
        <v>0</v>
      </c>
      <c r="T14" s="22">
        <v>0</v>
      </c>
      <c r="U14" s="22">
        <v>0</v>
      </c>
      <c r="V14" s="22">
        <v>0</v>
      </c>
      <c r="W14" s="22">
        <v>0</v>
      </c>
      <c r="X14" s="22">
        <v>0</v>
      </c>
      <c r="Y14" s="22">
        <v>0</v>
      </c>
      <c r="Z14" s="22">
        <f t="shared" ref="Z14:Z77" si="1">+Q14-R14-S14-T14-U14-Y14</f>
        <v>0</v>
      </c>
      <c r="AA14" s="24">
        <f t="shared" ref="AA14:AA77" si="2">+IFERROR(U14/L14,0)</f>
        <v>0</v>
      </c>
      <c r="AB14" s="24">
        <f t="shared" ref="AB14:AB77" si="3">+IFERROR(U14/Q14,0)</f>
        <v>0</v>
      </c>
      <c r="AC14" s="24">
        <f t="shared" ref="AC14:AC77" si="4">+IFERROR((R14+S14+T14)/Q14,0)</f>
        <v>0</v>
      </c>
      <c r="AD14" s="24">
        <f t="shared" ref="AD14:AD77" si="5">+AB14+AC14</f>
        <v>0</v>
      </c>
    </row>
    <row r="15" spans="1:30" hidden="1" outlineLevel="4" x14ac:dyDescent="0.3">
      <c r="A15" s="18">
        <v>550</v>
      </c>
      <c r="B15" s="18" t="s">
        <v>34</v>
      </c>
      <c r="C15" s="18" t="s">
        <v>35</v>
      </c>
      <c r="D15" s="19" t="s">
        <v>40</v>
      </c>
      <c r="E15" s="18" t="s">
        <v>37</v>
      </c>
      <c r="F15" s="18" t="s">
        <v>38</v>
      </c>
      <c r="G15" s="18">
        <v>1111</v>
      </c>
      <c r="H15" s="20">
        <v>709800000</v>
      </c>
      <c r="I15" s="18">
        <v>0</v>
      </c>
      <c r="J15" s="25" t="s">
        <v>41</v>
      </c>
      <c r="K15" s="22">
        <v>15187806</v>
      </c>
      <c r="L15" s="22">
        <v>19687806</v>
      </c>
      <c r="M15" s="22">
        <v>0</v>
      </c>
      <c r="N15" s="22">
        <v>0</v>
      </c>
      <c r="O15" s="22">
        <v>0</v>
      </c>
      <c r="P15" s="22">
        <v>0</v>
      </c>
      <c r="Q15" s="22">
        <f t="shared" si="0"/>
        <v>19687806</v>
      </c>
      <c r="R15" s="22">
        <v>0</v>
      </c>
      <c r="S15" s="22">
        <v>0</v>
      </c>
      <c r="T15" s="22">
        <v>0</v>
      </c>
      <c r="U15" s="22">
        <v>11415825.6</v>
      </c>
      <c r="V15" s="22">
        <v>11415825.6</v>
      </c>
      <c r="W15" s="22">
        <v>8271980.4000000004</v>
      </c>
      <c r="X15" s="22">
        <v>8271980.4000000004</v>
      </c>
      <c r="Y15" s="22">
        <v>0</v>
      </c>
      <c r="Z15" s="22">
        <f t="shared" si="1"/>
        <v>8271980.4000000004</v>
      </c>
      <c r="AA15" s="24">
        <f t="shared" si="2"/>
        <v>0.57984244663930551</v>
      </c>
      <c r="AB15" s="24">
        <f t="shared" si="3"/>
        <v>0.57984244663930551</v>
      </c>
      <c r="AC15" s="24">
        <f t="shared" si="4"/>
        <v>0</v>
      </c>
      <c r="AD15" s="24">
        <f t="shared" si="5"/>
        <v>0.57984244663930551</v>
      </c>
    </row>
    <row r="16" spans="1:30" hidden="1" outlineLevel="4" x14ac:dyDescent="0.3">
      <c r="A16" s="18">
        <v>550</v>
      </c>
      <c r="B16" s="18" t="s">
        <v>34</v>
      </c>
      <c r="C16" s="18" t="s">
        <v>35</v>
      </c>
      <c r="D16" s="19" t="s">
        <v>40</v>
      </c>
      <c r="E16" s="18" t="s">
        <v>37</v>
      </c>
      <c r="F16" s="19"/>
      <c r="G16" s="19">
        <v>1111</v>
      </c>
      <c r="H16" s="20">
        <v>709800000</v>
      </c>
      <c r="I16" s="19">
        <v>0</v>
      </c>
      <c r="J16" s="25" t="s">
        <v>41</v>
      </c>
      <c r="K16" s="22">
        <v>0</v>
      </c>
      <c r="L16" s="22">
        <v>0</v>
      </c>
      <c r="M16" s="22">
        <v>0</v>
      </c>
      <c r="N16" s="22">
        <v>0</v>
      </c>
      <c r="O16" s="22">
        <v>9000000</v>
      </c>
      <c r="P16" s="22">
        <v>0</v>
      </c>
      <c r="Q16" s="22">
        <f t="shared" si="0"/>
        <v>0</v>
      </c>
      <c r="R16" s="22">
        <v>0</v>
      </c>
      <c r="S16" s="22">
        <v>0</v>
      </c>
      <c r="T16" s="22">
        <v>0</v>
      </c>
      <c r="U16" s="22">
        <v>0</v>
      </c>
      <c r="V16" s="22">
        <v>0</v>
      </c>
      <c r="W16" s="22">
        <v>0</v>
      </c>
      <c r="X16" s="22">
        <v>0</v>
      </c>
      <c r="Y16" s="22">
        <v>0</v>
      </c>
      <c r="Z16" s="22">
        <f t="shared" si="1"/>
        <v>0</v>
      </c>
      <c r="AA16" s="24">
        <f t="shared" si="2"/>
        <v>0</v>
      </c>
      <c r="AB16" s="24">
        <f t="shared" si="3"/>
        <v>0</v>
      </c>
      <c r="AC16" s="24">
        <f t="shared" si="4"/>
        <v>0</v>
      </c>
      <c r="AD16" s="24">
        <f t="shared" si="5"/>
        <v>0</v>
      </c>
    </row>
    <row r="17" spans="1:30" hidden="1" outlineLevel="4" x14ac:dyDescent="0.3">
      <c r="A17" s="18">
        <v>550</v>
      </c>
      <c r="B17" s="18" t="s">
        <v>34</v>
      </c>
      <c r="C17" s="18" t="s">
        <v>35</v>
      </c>
      <c r="D17" s="19" t="s">
        <v>42</v>
      </c>
      <c r="E17" s="18" t="s">
        <v>37</v>
      </c>
      <c r="F17" s="18" t="s">
        <v>38</v>
      </c>
      <c r="G17" s="18">
        <v>1111</v>
      </c>
      <c r="H17" s="20">
        <v>709800000</v>
      </c>
      <c r="I17" s="18">
        <v>0</v>
      </c>
      <c r="J17" s="25" t="s">
        <v>43</v>
      </c>
      <c r="K17" s="22">
        <v>49533768</v>
      </c>
      <c r="L17" s="22">
        <v>49533768</v>
      </c>
      <c r="M17" s="22">
        <v>0</v>
      </c>
      <c r="N17" s="22">
        <v>0</v>
      </c>
      <c r="O17" s="22">
        <v>0</v>
      </c>
      <c r="P17" s="22">
        <v>9441000</v>
      </c>
      <c r="Q17" s="22">
        <f t="shared" si="0"/>
        <v>58974768</v>
      </c>
      <c r="R17" s="22">
        <v>0</v>
      </c>
      <c r="S17" s="22">
        <v>0</v>
      </c>
      <c r="T17" s="22">
        <v>0</v>
      </c>
      <c r="U17" s="26">
        <v>23766905.260000002</v>
      </c>
      <c r="V17" s="22">
        <v>23766905.260000002</v>
      </c>
      <c r="W17" s="22">
        <v>25766862.739999998</v>
      </c>
      <c r="X17" s="22">
        <v>25766862.739999998</v>
      </c>
      <c r="Y17" s="22">
        <v>0</v>
      </c>
      <c r="Z17" s="22">
        <f t="shared" si="1"/>
        <v>35207862.739999995</v>
      </c>
      <c r="AA17" s="24">
        <f t="shared" si="2"/>
        <v>0.47981218105596168</v>
      </c>
      <c r="AB17" s="24">
        <f t="shared" si="3"/>
        <v>0.40300125063654346</v>
      </c>
      <c r="AC17" s="24">
        <f t="shared" si="4"/>
        <v>0</v>
      </c>
      <c r="AD17" s="24">
        <f t="shared" si="5"/>
        <v>0.40300125063654346</v>
      </c>
    </row>
    <row r="18" spans="1:30" hidden="1" outlineLevel="4" x14ac:dyDescent="0.3">
      <c r="A18" s="18">
        <v>550</v>
      </c>
      <c r="B18" s="18" t="s">
        <v>34</v>
      </c>
      <c r="C18" s="18" t="s">
        <v>35</v>
      </c>
      <c r="D18" s="19" t="s">
        <v>42</v>
      </c>
      <c r="E18" s="18" t="s">
        <v>37</v>
      </c>
      <c r="F18" s="19"/>
      <c r="G18" s="19">
        <v>1111</v>
      </c>
      <c r="H18" s="20">
        <v>709800000</v>
      </c>
      <c r="I18" s="19">
        <v>0</v>
      </c>
      <c r="J18" s="25" t="s">
        <v>43</v>
      </c>
      <c r="K18" s="22">
        <v>0</v>
      </c>
      <c r="L18" s="22">
        <v>0</v>
      </c>
      <c r="M18" s="22">
        <v>0</v>
      </c>
      <c r="N18" s="22">
        <v>0</v>
      </c>
      <c r="O18" s="22">
        <v>122776</v>
      </c>
      <c r="P18" s="22">
        <v>0</v>
      </c>
      <c r="Q18" s="22">
        <f t="shared" si="0"/>
        <v>0</v>
      </c>
      <c r="R18" s="22">
        <v>0</v>
      </c>
      <c r="S18" s="22">
        <v>0</v>
      </c>
      <c r="T18" s="22">
        <v>0</v>
      </c>
      <c r="U18" s="22">
        <v>0</v>
      </c>
      <c r="V18" s="22">
        <v>0</v>
      </c>
      <c r="W18" s="22">
        <v>0</v>
      </c>
      <c r="X18" s="22">
        <v>0</v>
      </c>
      <c r="Y18" s="22">
        <v>0</v>
      </c>
      <c r="Z18" s="22">
        <f t="shared" si="1"/>
        <v>0</v>
      </c>
      <c r="AA18" s="24">
        <f t="shared" si="2"/>
        <v>0</v>
      </c>
      <c r="AB18" s="24">
        <f t="shared" si="3"/>
        <v>0</v>
      </c>
      <c r="AC18" s="24">
        <f t="shared" si="4"/>
        <v>0</v>
      </c>
      <c r="AD18" s="24">
        <f t="shared" si="5"/>
        <v>0</v>
      </c>
    </row>
    <row r="19" spans="1:30" hidden="1" outlineLevel="4" x14ac:dyDescent="0.3">
      <c r="A19" s="18">
        <v>550</v>
      </c>
      <c r="B19" s="18" t="s">
        <v>34</v>
      </c>
      <c r="C19" s="18" t="s">
        <v>35</v>
      </c>
      <c r="D19" s="19" t="s">
        <v>44</v>
      </c>
      <c r="E19" s="18" t="s">
        <v>37</v>
      </c>
      <c r="F19" s="18" t="s">
        <v>38</v>
      </c>
      <c r="G19" s="18">
        <v>1111</v>
      </c>
      <c r="H19" s="20">
        <v>709800000</v>
      </c>
      <c r="I19" s="18">
        <v>0</v>
      </c>
      <c r="J19" s="25" t="s">
        <v>45</v>
      </c>
      <c r="K19" s="22">
        <v>38446011</v>
      </c>
      <c r="L19" s="22">
        <v>38446011</v>
      </c>
      <c r="M19" s="22">
        <v>0</v>
      </c>
      <c r="N19" s="22">
        <v>0</v>
      </c>
      <c r="O19" s="22">
        <v>0</v>
      </c>
      <c r="P19" s="22">
        <v>0</v>
      </c>
      <c r="Q19" s="22">
        <f t="shared" si="0"/>
        <v>38446011</v>
      </c>
      <c r="R19" s="22">
        <v>0</v>
      </c>
      <c r="S19" s="22">
        <v>23955387.440000001</v>
      </c>
      <c r="T19" s="22">
        <v>0</v>
      </c>
      <c r="U19" s="22">
        <v>14490623.560000001</v>
      </c>
      <c r="V19" s="22">
        <v>14490623.560000001</v>
      </c>
      <c r="W19" s="22">
        <v>0</v>
      </c>
      <c r="X19" s="22">
        <v>0</v>
      </c>
      <c r="Y19" s="22">
        <v>0</v>
      </c>
      <c r="Z19" s="22">
        <v>0</v>
      </c>
      <c r="AA19" s="24">
        <f t="shared" si="2"/>
        <v>0.37690837574800673</v>
      </c>
      <c r="AB19" s="24">
        <f t="shared" si="3"/>
        <v>0.37690837574800673</v>
      </c>
      <c r="AC19" s="24">
        <f t="shared" si="4"/>
        <v>0.62309162425199327</v>
      </c>
      <c r="AD19" s="24">
        <f t="shared" si="5"/>
        <v>1</v>
      </c>
    </row>
    <row r="20" spans="1:30" hidden="1" outlineLevel="4" x14ac:dyDescent="0.3">
      <c r="A20" s="18">
        <v>550</v>
      </c>
      <c r="B20" s="18" t="s">
        <v>34</v>
      </c>
      <c r="C20" s="18" t="s">
        <v>35</v>
      </c>
      <c r="D20" s="19" t="s">
        <v>46</v>
      </c>
      <c r="E20" s="18" t="s">
        <v>37</v>
      </c>
      <c r="F20" s="18" t="s">
        <v>38</v>
      </c>
      <c r="G20" s="18">
        <v>1111</v>
      </c>
      <c r="H20" s="20">
        <v>709800000</v>
      </c>
      <c r="I20" s="18">
        <v>0</v>
      </c>
      <c r="J20" s="25" t="s">
        <v>47</v>
      </c>
      <c r="K20" s="22">
        <v>925870925</v>
      </c>
      <c r="L20" s="22">
        <v>925870925</v>
      </c>
      <c r="M20" s="22">
        <v>0</v>
      </c>
      <c r="N20" s="22">
        <v>0</v>
      </c>
      <c r="O20" s="22">
        <v>0</v>
      </c>
      <c r="P20" s="22">
        <v>2950000</v>
      </c>
      <c r="Q20" s="22">
        <f t="shared" si="0"/>
        <v>928820925</v>
      </c>
      <c r="R20" s="22">
        <v>0</v>
      </c>
      <c r="S20" s="22">
        <v>0</v>
      </c>
      <c r="T20" s="22">
        <v>0</v>
      </c>
      <c r="U20" s="22">
        <v>464464024.75999999</v>
      </c>
      <c r="V20" s="22">
        <v>464464024.75999999</v>
      </c>
      <c r="W20" s="22">
        <v>461406900.24000001</v>
      </c>
      <c r="X20" s="22">
        <v>461406900.24000001</v>
      </c>
      <c r="Y20" s="22">
        <v>0</v>
      </c>
      <c r="Z20" s="22">
        <f t="shared" si="1"/>
        <v>464356900.24000001</v>
      </c>
      <c r="AA20" s="24">
        <f t="shared" si="2"/>
        <v>0.50165094530860221</v>
      </c>
      <c r="AB20" s="24">
        <f t="shared" si="3"/>
        <v>0.5000576669394049</v>
      </c>
      <c r="AC20" s="24">
        <f t="shared" si="4"/>
        <v>0</v>
      </c>
      <c r="AD20" s="24">
        <f t="shared" si="5"/>
        <v>0.5000576669394049</v>
      </c>
    </row>
    <row r="21" spans="1:30" hidden="1" outlineLevel="4" x14ac:dyDescent="0.3">
      <c r="A21" s="18">
        <v>550</v>
      </c>
      <c r="B21" s="18" t="s">
        <v>34</v>
      </c>
      <c r="C21" s="18" t="s">
        <v>35</v>
      </c>
      <c r="D21" s="19" t="s">
        <v>48</v>
      </c>
      <c r="E21" s="18" t="s">
        <v>37</v>
      </c>
      <c r="F21" s="18" t="s">
        <v>38</v>
      </c>
      <c r="G21" s="18">
        <v>1111</v>
      </c>
      <c r="H21" s="20">
        <v>709800000</v>
      </c>
      <c r="I21" s="18">
        <v>0</v>
      </c>
      <c r="J21" s="25" t="s">
        <v>49</v>
      </c>
      <c r="K21" s="22">
        <v>1542599389</v>
      </c>
      <c r="L21" s="22">
        <v>1542599389</v>
      </c>
      <c r="M21" s="22">
        <v>-56114565</v>
      </c>
      <c r="N21" s="22">
        <v>0</v>
      </c>
      <c r="O21" s="22">
        <v>0</v>
      </c>
      <c r="P21" s="22">
        <v>-13941000</v>
      </c>
      <c r="Q21" s="22">
        <f t="shared" si="0"/>
        <v>1528658389</v>
      </c>
      <c r="R21" s="22">
        <v>0</v>
      </c>
      <c r="S21" s="22">
        <v>0</v>
      </c>
      <c r="T21" s="22">
        <v>0</v>
      </c>
      <c r="U21" s="22">
        <v>709456467.15999997</v>
      </c>
      <c r="V21" s="22">
        <v>709456467.15999997</v>
      </c>
      <c r="W21" s="22">
        <v>763087356.84000003</v>
      </c>
      <c r="X21" s="22">
        <v>833142921.84000003</v>
      </c>
      <c r="Y21" s="22">
        <v>0</v>
      </c>
      <c r="Z21" s="22">
        <f t="shared" si="1"/>
        <v>819201921.84000003</v>
      </c>
      <c r="AA21" s="24">
        <f t="shared" si="2"/>
        <v>0.45990972913577366</v>
      </c>
      <c r="AB21" s="24">
        <f t="shared" si="3"/>
        <v>0.46410399620029164</v>
      </c>
      <c r="AC21" s="24">
        <f t="shared" si="4"/>
        <v>0</v>
      </c>
      <c r="AD21" s="24">
        <f t="shared" si="5"/>
        <v>0.46410399620029164</v>
      </c>
    </row>
    <row r="22" spans="1:30" hidden="1" outlineLevel="4" x14ac:dyDescent="0.3">
      <c r="A22" s="18">
        <v>550</v>
      </c>
      <c r="B22" s="18" t="s">
        <v>34</v>
      </c>
      <c r="C22" s="18" t="s">
        <v>35</v>
      </c>
      <c r="D22" s="19" t="s">
        <v>48</v>
      </c>
      <c r="E22" s="18" t="s">
        <v>37</v>
      </c>
      <c r="F22" s="19"/>
      <c r="G22" s="19">
        <v>1111</v>
      </c>
      <c r="H22" s="20">
        <v>709800000</v>
      </c>
      <c r="I22" s="19">
        <v>0</v>
      </c>
      <c r="J22" s="25" t="s">
        <v>49</v>
      </c>
      <c r="K22" s="22">
        <v>0</v>
      </c>
      <c r="L22" s="22">
        <v>0</v>
      </c>
      <c r="M22" s="22">
        <v>0</v>
      </c>
      <c r="N22" s="22">
        <v>0</v>
      </c>
      <c r="O22" s="22">
        <v>5551258</v>
      </c>
      <c r="P22" s="22">
        <v>0</v>
      </c>
      <c r="Q22" s="22">
        <f t="shared" si="0"/>
        <v>0</v>
      </c>
      <c r="R22" s="22">
        <v>0</v>
      </c>
      <c r="S22" s="22">
        <v>0</v>
      </c>
      <c r="T22" s="22">
        <v>0</v>
      </c>
      <c r="U22" s="22">
        <v>0</v>
      </c>
      <c r="V22" s="22">
        <v>0</v>
      </c>
      <c r="W22" s="22">
        <v>0</v>
      </c>
      <c r="X22" s="22">
        <v>0</v>
      </c>
      <c r="Y22" s="22">
        <v>0</v>
      </c>
      <c r="Z22" s="22">
        <f t="shared" si="1"/>
        <v>0</v>
      </c>
      <c r="AA22" s="24">
        <f t="shared" si="2"/>
        <v>0</v>
      </c>
      <c r="AB22" s="24">
        <f t="shared" si="3"/>
        <v>0</v>
      </c>
      <c r="AC22" s="24">
        <f t="shared" si="4"/>
        <v>0</v>
      </c>
      <c r="AD22" s="24">
        <f t="shared" si="5"/>
        <v>0</v>
      </c>
    </row>
    <row r="23" spans="1:30" hidden="1" outlineLevel="4" x14ac:dyDescent="0.3">
      <c r="A23" s="18">
        <v>550</v>
      </c>
      <c r="B23" s="18" t="s">
        <v>34</v>
      </c>
      <c r="C23" s="18" t="s">
        <v>35</v>
      </c>
      <c r="D23" s="19" t="s">
        <v>50</v>
      </c>
      <c r="E23" s="18" t="s">
        <v>37</v>
      </c>
      <c r="F23" s="18" t="s">
        <v>38</v>
      </c>
      <c r="G23" s="18">
        <v>1111</v>
      </c>
      <c r="H23" s="20">
        <v>709800000</v>
      </c>
      <c r="I23" s="18">
        <v>0</v>
      </c>
      <c r="J23" s="25" t="s">
        <v>51</v>
      </c>
      <c r="K23" s="22">
        <v>602439601</v>
      </c>
      <c r="L23" s="22">
        <v>602439601</v>
      </c>
      <c r="M23" s="22">
        <v>0</v>
      </c>
      <c r="N23" s="22">
        <v>0</v>
      </c>
      <c r="O23" s="22">
        <v>0</v>
      </c>
      <c r="P23" s="22">
        <v>1100000</v>
      </c>
      <c r="Q23" s="22">
        <f t="shared" si="0"/>
        <v>603539601</v>
      </c>
      <c r="R23" s="22">
        <v>0</v>
      </c>
      <c r="S23" s="22">
        <v>0</v>
      </c>
      <c r="T23" s="22">
        <v>0</v>
      </c>
      <c r="U23" s="22">
        <v>210877.72</v>
      </c>
      <c r="V23" s="22">
        <v>210877.72</v>
      </c>
      <c r="W23" s="22">
        <v>599219513.27999997</v>
      </c>
      <c r="X23" s="22">
        <v>602228723.27999997</v>
      </c>
      <c r="Y23" s="22">
        <v>0</v>
      </c>
      <c r="Z23" s="22">
        <f t="shared" si="1"/>
        <v>603328723.27999997</v>
      </c>
      <c r="AA23" s="24">
        <f t="shared" si="2"/>
        <v>3.5003960504913754E-4</v>
      </c>
      <c r="AB23" s="24">
        <f t="shared" si="3"/>
        <v>3.4940162940525919E-4</v>
      </c>
      <c r="AC23" s="24">
        <f t="shared" si="4"/>
        <v>0</v>
      </c>
      <c r="AD23" s="24">
        <f t="shared" si="5"/>
        <v>3.4940162940525919E-4</v>
      </c>
    </row>
    <row r="24" spans="1:30" hidden="1" outlineLevel="4" x14ac:dyDescent="0.3">
      <c r="A24" s="18">
        <v>550</v>
      </c>
      <c r="B24" s="18" t="s">
        <v>34</v>
      </c>
      <c r="C24" s="18" t="s">
        <v>35</v>
      </c>
      <c r="D24" s="19" t="s">
        <v>50</v>
      </c>
      <c r="E24" s="18" t="s">
        <v>37</v>
      </c>
      <c r="F24" s="19"/>
      <c r="G24" s="19">
        <v>1111</v>
      </c>
      <c r="H24" s="20">
        <v>709800000</v>
      </c>
      <c r="I24" s="19">
        <v>0</v>
      </c>
      <c r="J24" s="25" t="s">
        <v>51</v>
      </c>
      <c r="K24" s="22">
        <v>0</v>
      </c>
      <c r="L24" s="22">
        <v>0</v>
      </c>
      <c r="M24" s="22">
        <v>0</v>
      </c>
      <c r="N24" s="22">
        <v>0</v>
      </c>
      <c r="O24" s="22">
        <v>2387531</v>
      </c>
      <c r="P24" s="22">
        <v>0</v>
      </c>
      <c r="Q24" s="22">
        <f t="shared" si="0"/>
        <v>0</v>
      </c>
      <c r="R24" s="22">
        <v>0</v>
      </c>
      <c r="S24" s="22">
        <v>0</v>
      </c>
      <c r="T24" s="22">
        <v>0</v>
      </c>
      <c r="U24" s="22">
        <v>0</v>
      </c>
      <c r="V24" s="22">
        <v>0</v>
      </c>
      <c r="W24" s="22">
        <v>0</v>
      </c>
      <c r="X24" s="22">
        <v>0</v>
      </c>
      <c r="Y24" s="22">
        <v>0</v>
      </c>
      <c r="Z24" s="22">
        <f t="shared" si="1"/>
        <v>0</v>
      </c>
      <c r="AA24" s="24">
        <f t="shared" si="2"/>
        <v>0</v>
      </c>
      <c r="AB24" s="24">
        <f t="shared" si="3"/>
        <v>0</v>
      </c>
      <c r="AC24" s="24">
        <f t="shared" si="4"/>
        <v>0</v>
      </c>
      <c r="AD24" s="24">
        <f t="shared" si="5"/>
        <v>0</v>
      </c>
    </row>
    <row r="25" spans="1:30" hidden="1" outlineLevel="4" x14ac:dyDescent="0.3">
      <c r="A25" s="18">
        <v>550</v>
      </c>
      <c r="B25" s="18" t="s">
        <v>34</v>
      </c>
      <c r="C25" s="18" t="s">
        <v>35</v>
      </c>
      <c r="D25" s="19" t="s">
        <v>52</v>
      </c>
      <c r="E25" s="18" t="s">
        <v>37</v>
      </c>
      <c r="F25" s="18" t="s">
        <v>38</v>
      </c>
      <c r="G25" s="18">
        <v>1111</v>
      </c>
      <c r="H25" s="20">
        <v>709800000</v>
      </c>
      <c r="I25" s="18">
        <v>0</v>
      </c>
      <c r="J25" s="25" t="s">
        <v>53</v>
      </c>
      <c r="K25" s="22">
        <v>533916462</v>
      </c>
      <c r="L25" s="22">
        <v>529416462</v>
      </c>
      <c r="M25" s="22">
        <v>0</v>
      </c>
      <c r="N25" s="22">
        <v>0</v>
      </c>
      <c r="O25" s="22">
        <v>0</v>
      </c>
      <c r="P25" s="22">
        <v>0</v>
      </c>
      <c r="Q25" s="22">
        <f t="shared" si="0"/>
        <v>529416462</v>
      </c>
      <c r="R25" s="22">
        <v>0</v>
      </c>
      <c r="S25" s="22">
        <v>197562.71</v>
      </c>
      <c r="T25" s="22">
        <v>0</v>
      </c>
      <c r="U25" s="22">
        <v>518845287.00999999</v>
      </c>
      <c r="V25" s="22">
        <v>518845287.00999999</v>
      </c>
      <c r="W25" s="22">
        <v>10373612.279999999</v>
      </c>
      <c r="X25" s="22">
        <v>10373612.279999999</v>
      </c>
      <c r="Y25" s="22">
        <v>0</v>
      </c>
      <c r="Z25" s="22">
        <f t="shared" si="1"/>
        <v>10373612.280000031</v>
      </c>
      <c r="AA25" s="24">
        <f t="shared" si="2"/>
        <v>0.98003240218472842</v>
      </c>
      <c r="AB25" s="24">
        <f t="shared" si="3"/>
        <v>0.98003240218472842</v>
      </c>
      <c r="AC25" s="24">
        <f t="shared" si="4"/>
        <v>3.7317069675857567E-4</v>
      </c>
      <c r="AD25" s="24">
        <f t="shared" si="5"/>
        <v>0.980405572881487</v>
      </c>
    </row>
    <row r="26" spans="1:30" hidden="1" outlineLevel="4" x14ac:dyDescent="0.3">
      <c r="A26" s="18">
        <v>550</v>
      </c>
      <c r="B26" s="18" t="s">
        <v>34</v>
      </c>
      <c r="C26" s="18" t="s">
        <v>35</v>
      </c>
      <c r="D26" s="19" t="s">
        <v>52</v>
      </c>
      <c r="E26" s="18" t="s">
        <v>37</v>
      </c>
      <c r="F26" s="19"/>
      <c r="G26" s="19">
        <v>1111</v>
      </c>
      <c r="H26" s="20">
        <v>709800000</v>
      </c>
      <c r="I26" s="19">
        <v>0</v>
      </c>
      <c r="J26" s="25" t="s">
        <v>53</v>
      </c>
      <c r="K26" s="22">
        <v>0</v>
      </c>
      <c r="L26" s="22">
        <v>0</v>
      </c>
      <c r="M26" s="22">
        <v>0</v>
      </c>
      <c r="N26" s="22">
        <v>0</v>
      </c>
      <c r="O26" s="22">
        <v>2220140</v>
      </c>
      <c r="P26" s="22">
        <v>0</v>
      </c>
      <c r="Q26" s="22">
        <f t="shared" si="0"/>
        <v>0</v>
      </c>
      <c r="R26" s="22">
        <v>0</v>
      </c>
      <c r="S26" s="22">
        <v>0</v>
      </c>
      <c r="T26" s="22">
        <v>0</v>
      </c>
      <c r="U26" s="22">
        <v>0</v>
      </c>
      <c r="V26" s="22">
        <v>0</v>
      </c>
      <c r="W26" s="22">
        <v>0</v>
      </c>
      <c r="X26" s="22">
        <v>0</v>
      </c>
      <c r="Y26" s="22">
        <v>0</v>
      </c>
      <c r="Z26" s="22">
        <f t="shared" si="1"/>
        <v>0</v>
      </c>
      <c r="AA26" s="24">
        <f t="shared" si="2"/>
        <v>0</v>
      </c>
      <c r="AB26" s="24">
        <f t="shared" si="3"/>
        <v>0</v>
      </c>
      <c r="AC26" s="24">
        <f t="shared" si="4"/>
        <v>0</v>
      </c>
      <c r="AD26" s="24">
        <f t="shared" si="5"/>
        <v>0</v>
      </c>
    </row>
    <row r="27" spans="1:30" hidden="1" outlineLevel="4" x14ac:dyDescent="0.3">
      <c r="A27" s="18">
        <v>550</v>
      </c>
      <c r="B27" s="18" t="s">
        <v>34</v>
      </c>
      <c r="C27" s="18" t="s">
        <v>35</v>
      </c>
      <c r="D27" s="19" t="s">
        <v>54</v>
      </c>
      <c r="E27" s="18" t="s">
        <v>37</v>
      </c>
      <c r="F27" s="18" t="s">
        <v>38</v>
      </c>
      <c r="G27" s="18">
        <v>1111</v>
      </c>
      <c r="H27" s="20">
        <v>709800000</v>
      </c>
      <c r="I27" s="18">
        <v>0</v>
      </c>
      <c r="J27" s="25" t="s">
        <v>55</v>
      </c>
      <c r="K27" s="22">
        <v>348146250</v>
      </c>
      <c r="L27" s="22">
        <v>348146250</v>
      </c>
      <c r="M27" s="22">
        <v>-2000000</v>
      </c>
      <c r="N27" s="22">
        <v>0</v>
      </c>
      <c r="O27" s="22">
        <v>0</v>
      </c>
      <c r="P27" s="22">
        <v>450000</v>
      </c>
      <c r="Q27" s="22">
        <f t="shared" si="0"/>
        <v>348596250</v>
      </c>
      <c r="R27" s="22">
        <v>0</v>
      </c>
      <c r="S27" s="22">
        <v>0</v>
      </c>
      <c r="T27" s="22">
        <v>0</v>
      </c>
      <c r="U27" s="22">
        <v>158404491.81999999</v>
      </c>
      <c r="V27" s="22">
        <v>158404491.81999999</v>
      </c>
      <c r="W27" s="22">
        <v>187741758.18000001</v>
      </c>
      <c r="X27" s="22">
        <v>189741758.18000001</v>
      </c>
      <c r="Y27" s="22">
        <v>0</v>
      </c>
      <c r="Z27" s="22">
        <f t="shared" si="1"/>
        <v>190191758.18000001</v>
      </c>
      <c r="AA27" s="24">
        <f t="shared" si="2"/>
        <v>0.45499410612637647</v>
      </c>
      <c r="AB27" s="24">
        <f t="shared" si="3"/>
        <v>0.45440675801876812</v>
      </c>
      <c r="AC27" s="24">
        <f t="shared" si="4"/>
        <v>0</v>
      </c>
      <c r="AD27" s="24">
        <f t="shared" si="5"/>
        <v>0.45440675801876812</v>
      </c>
    </row>
    <row r="28" spans="1:30" hidden="1" outlineLevel="4" x14ac:dyDescent="0.3">
      <c r="A28" s="18">
        <v>550</v>
      </c>
      <c r="B28" s="18" t="s">
        <v>34</v>
      </c>
      <c r="C28" s="18" t="s">
        <v>35</v>
      </c>
      <c r="D28" s="19" t="s">
        <v>54</v>
      </c>
      <c r="E28" s="18" t="s">
        <v>37</v>
      </c>
      <c r="F28" s="19"/>
      <c r="G28" s="19">
        <v>1111</v>
      </c>
      <c r="H28" s="20">
        <v>709800000</v>
      </c>
      <c r="I28" s="19">
        <v>0</v>
      </c>
      <c r="J28" s="25" t="s">
        <v>55</v>
      </c>
      <c r="K28" s="22">
        <v>0</v>
      </c>
      <c r="L28" s="22">
        <v>0</v>
      </c>
      <c r="M28" s="22">
        <v>0</v>
      </c>
      <c r="N28" s="22">
        <v>0</v>
      </c>
      <c r="O28" s="22">
        <v>13299392</v>
      </c>
      <c r="P28" s="22">
        <v>0</v>
      </c>
      <c r="Q28" s="22">
        <f t="shared" si="0"/>
        <v>0</v>
      </c>
      <c r="R28" s="22">
        <v>0</v>
      </c>
      <c r="S28" s="22">
        <v>0</v>
      </c>
      <c r="T28" s="22">
        <v>0</v>
      </c>
      <c r="U28" s="22">
        <v>0</v>
      </c>
      <c r="V28" s="22">
        <v>0</v>
      </c>
      <c r="W28" s="22">
        <v>0</v>
      </c>
      <c r="X28" s="22">
        <v>0</v>
      </c>
      <c r="Y28" s="22">
        <v>0</v>
      </c>
      <c r="Z28" s="22">
        <f t="shared" si="1"/>
        <v>0</v>
      </c>
      <c r="AA28" s="24">
        <f t="shared" si="2"/>
        <v>0</v>
      </c>
      <c r="AB28" s="24">
        <f t="shared" si="3"/>
        <v>0</v>
      </c>
      <c r="AC28" s="24">
        <f t="shared" si="4"/>
        <v>0</v>
      </c>
      <c r="AD28" s="24">
        <f t="shared" si="5"/>
        <v>0</v>
      </c>
    </row>
    <row r="29" spans="1:30" ht="86.25" hidden="1" customHeight="1" outlineLevel="4" x14ac:dyDescent="0.3">
      <c r="A29" s="18">
        <v>550</v>
      </c>
      <c r="B29" s="18" t="s">
        <v>34</v>
      </c>
      <c r="C29" s="18" t="s">
        <v>35</v>
      </c>
      <c r="D29" s="19" t="s">
        <v>56</v>
      </c>
      <c r="E29" s="18">
        <v>200</v>
      </c>
      <c r="F29" s="19"/>
      <c r="G29" s="19">
        <v>1112</v>
      </c>
      <c r="H29" s="20">
        <v>709800000</v>
      </c>
      <c r="I29" s="19">
        <v>0</v>
      </c>
      <c r="J29" s="25" t="s">
        <v>57</v>
      </c>
      <c r="K29" s="22">
        <v>0</v>
      </c>
      <c r="L29" s="22">
        <v>0</v>
      </c>
      <c r="M29" s="22">
        <v>0</v>
      </c>
      <c r="N29" s="22">
        <v>0</v>
      </c>
      <c r="O29" s="22">
        <v>42384482</v>
      </c>
      <c r="P29" s="22">
        <v>0</v>
      </c>
      <c r="Q29" s="22">
        <f t="shared" si="0"/>
        <v>0</v>
      </c>
      <c r="R29" s="22">
        <v>0</v>
      </c>
      <c r="S29" s="22">
        <v>0</v>
      </c>
      <c r="T29" s="22">
        <v>0</v>
      </c>
      <c r="U29" s="22">
        <v>0</v>
      </c>
      <c r="V29" s="22">
        <v>0</v>
      </c>
      <c r="W29" s="22">
        <v>0</v>
      </c>
      <c r="X29" s="22">
        <v>0</v>
      </c>
      <c r="Y29" s="22">
        <v>0</v>
      </c>
      <c r="Z29" s="22">
        <f t="shared" si="1"/>
        <v>0</v>
      </c>
      <c r="AA29" s="24">
        <f t="shared" si="2"/>
        <v>0</v>
      </c>
      <c r="AB29" s="24">
        <f t="shared" si="3"/>
        <v>0</v>
      </c>
      <c r="AC29" s="24">
        <f t="shared" si="4"/>
        <v>0</v>
      </c>
      <c r="AD29" s="24">
        <f t="shared" si="5"/>
        <v>0</v>
      </c>
    </row>
    <row r="30" spans="1:30" ht="81.75" hidden="1" customHeight="1" outlineLevel="4" x14ac:dyDescent="0.3">
      <c r="A30" s="18">
        <v>550</v>
      </c>
      <c r="B30" s="18" t="s">
        <v>34</v>
      </c>
      <c r="C30" s="18" t="s">
        <v>35</v>
      </c>
      <c r="D30" s="19" t="s">
        <v>56</v>
      </c>
      <c r="E30" s="18" t="s">
        <v>58</v>
      </c>
      <c r="F30" s="18" t="s">
        <v>38</v>
      </c>
      <c r="G30" s="18">
        <v>1112</v>
      </c>
      <c r="H30" s="20">
        <v>709800000</v>
      </c>
      <c r="I30" s="18">
        <v>0</v>
      </c>
      <c r="J30" s="25" t="s">
        <v>59</v>
      </c>
      <c r="K30" s="22">
        <v>627569933</v>
      </c>
      <c r="L30" s="22">
        <v>627569933</v>
      </c>
      <c r="M30" s="22">
        <v>0</v>
      </c>
      <c r="N30" s="22">
        <v>0</v>
      </c>
      <c r="O30" s="22">
        <v>0</v>
      </c>
      <c r="P30" s="22">
        <v>0</v>
      </c>
      <c r="Q30" s="22">
        <f t="shared" si="0"/>
        <v>627569933</v>
      </c>
      <c r="R30" s="22">
        <v>0</v>
      </c>
      <c r="S30" s="22">
        <v>284647033</v>
      </c>
      <c r="T30" s="22">
        <v>0</v>
      </c>
      <c r="U30" s="22">
        <v>339581340</v>
      </c>
      <c r="V30" s="22">
        <v>339581340</v>
      </c>
      <c r="W30" s="22">
        <v>0</v>
      </c>
      <c r="X30" s="22">
        <v>3341560</v>
      </c>
      <c r="Y30" s="22">
        <v>0</v>
      </c>
      <c r="Z30" s="22">
        <f t="shared" si="1"/>
        <v>3341560</v>
      </c>
      <c r="AA30" s="24">
        <f t="shared" si="2"/>
        <v>0.54110517751652709</v>
      </c>
      <c r="AB30" s="24">
        <f t="shared" si="3"/>
        <v>0.54110517751652709</v>
      </c>
      <c r="AC30" s="24">
        <f t="shared" si="4"/>
        <v>0.45357022067531078</v>
      </c>
      <c r="AD30" s="24">
        <f t="shared" si="5"/>
        <v>0.99467539819183792</v>
      </c>
    </row>
    <row r="31" spans="1:30" ht="48" hidden="1" customHeight="1" outlineLevel="4" x14ac:dyDescent="0.3">
      <c r="A31" s="18">
        <v>550</v>
      </c>
      <c r="B31" s="18" t="s">
        <v>34</v>
      </c>
      <c r="C31" s="18" t="s">
        <v>35</v>
      </c>
      <c r="D31" s="19" t="s">
        <v>60</v>
      </c>
      <c r="E31" s="18">
        <v>200</v>
      </c>
      <c r="F31" s="19"/>
      <c r="G31" s="19">
        <v>1112</v>
      </c>
      <c r="H31" s="20">
        <v>709800000</v>
      </c>
      <c r="I31" s="19">
        <v>0</v>
      </c>
      <c r="J31" s="25" t="s">
        <v>61</v>
      </c>
      <c r="K31" s="22">
        <v>0</v>
      </c>
      <c r="L31" s="22">
        <v>0</v>
      </c>
      <c r="M31" s="22">
        <v>0</v>
      </c>
      <c r="N31" s="22">
        <v>0</v>
      </c>
      <c r="O31" s="22">
        <v>2532945</v>
      </c>
      <c r="P31" s="22">
        <v>0</v>
      </c>
      <c r="Q31" s="22">
        <f t="shared" si="0"/>
        <v>0</v>
      </c>
      <c r="R31" s="22">
        <v>0</v>
      </c>
      <c r="S31" s="22">
        <v>0</v>
      </c>
      <c r="T31" s="22">
        <v>0</v>
      </c>
      <c r="U31" s="22">
        <v>0</v>
      </c>
      <c r="V31" s="22">
        <v>0</v>
      </c>
      <c r="W31" s="22">
        <v>0</v>
      </c>
      <c r="X31" s="22">
        <v>0</v>
      </c>
      <c r="Y31" s="22">
        <v>0</v>
      </c>
      <c r="Z31" s="22">
        <f t="shared" si="1"/>
        <v>0</v>
      </c>
      <c r="AA31" s="24">
        <f t="shared" si="2"/>
        <v>0</v>
      </c>
      <c r="AB31" s="24">
        <f t="shared" si="3"/>
        <v>0</v>
      </c>
      <c r="AC31" s="24">
        <f t="shared" si="4"/>
        <v>0</v>
      </c>
      <c r="AD31" s="24">
        <f t="shared" si="5"/>
        <v>0</v>
      </c>
    </row>
    <row r="32" spans="1:30" ht="47.25" hidden="1" customHeight="1" outlineLevel="4" x14ac:dyDescent="0.3">
      <c r="A32" s="18">
        <v>550</v>
      </c>
      <c r="B32" s="18" t="s">
        <v>34</v>
      </c>
      <c r="C32" s="18" t="s">
        <v>35</v>
      </c>
      <c r="D32" s="19" t="s">
        <v>60</v>
      </c>
      <c r="E32" s="18" t="s">
        <v>58</v>
      </c>
      <c r="F32" s="18" t="s">
        <v>38</v>
      </c>
      <c r="G32" s="18">
        <v>1112</v>
      </c>
      <c r="H32" s="20">
        <v>709800000</v>
      </c>
      <c r="I32" s="18">
        <v>0</v>
      </c>
      <c r="J32" s="25" t="s">
        <v>62</v>
      </c>
      <c r="K32" s="22">
        <v>33922700</v>
      </c>
      <c r="L32" s="22">
        <v>33922700</v>
      </c>
      <c r="M32" s="22">
        <v>0</v>
      </c>
      <c r="N32" s="22">
        <v>0</v>
      </c>
      <c r="O32" s="22">
        <v>0</v>
      </c>
      <c r="P32" s="22">
        <v>0</v>
      </c>
      <c r="Q32" s="22">
        <f t="shared" si="0"/>
        <v>33922700</v>
      </c>
      <c r="R32" s="22">
        <v>0</v>
      </c>
      <c r="S32" s="22">
        <v>15407017</v>
      </c>
      <c r="T32" s="22">
        <v>0</v>
      </c>
      <c r="U32" s="22">
        <v>18335057</v>
      </c>
      <c r="V32" s="22">
        <v>18335057</v>
      </c>
      <c r="W32" s="22">
        <v>0</v>
      </c>
      <c r="X32" s="22">
        <v>180626</v>
      </c>
      <c r="Y32" s="22">
        <v>0</v>
      </c>
      <c r="Z32" s="22">
        <f t="shared" si="1"/>
        <v>180626</v>
      </c>
      <c r="AA32" s="24">
        <f t="shared" si="2"/>
        <v>0.54049521411915913</v>
      </c>
      <c r="AB32" s="24">
        <f t="shared" si="3"/>
        <v>0.54049521411915913</v>
      </c>
      <c r="AC32" s="24">
        <f t="shared" si="4"/>
        <v>0.45418015075450952</v>
      </c>
      <c r="AD32" s="24">
        <f t="shared" si="5"/>
        <v>0.99467536487366859</v>
      </c>
    </row>
    <row r="33" spans="1:30" ht="87.75" hidden="1" customHeight="1" outlineLevel="4" x14ac:dyDescent="0.3">
      <c r="A33" s="18">
        <v>550</v>
      </c>
      <c r="B33" s="18" t="s">
        <v>34</v>
      </c>
      <c r="C33" s="18" t="s">
        <v>35</v>
      </c>
      <c r="D33" s="19" t="s">
        <v>63</v>
      </c>
      <c r="E33" s="18">
        <v>200</v>
      </c>
      <c r="F33" s="19"/>
      <c r="G33" s="19">
        <v>1112</v>
      </c>
      <c r="H33" s="20">
        <v>709800000</v>
      </c>
      <c r="I33" s="19">
        <v>0</v>
      </c>
      <c r="J33" s="25" t="s">
        <v>64</v>
      </c>
      <c r="K33" s="22">
        <v>0</v>
      </c>
      <c r="L33" s="22">
        <v>0</v>
      </c>
      <c r="M33" s="22">
        <v>0</v>
      </c>
      <c r="N33" s="22">
        <v>0</v>
      </c>
      <c r="O33" s="22">
        <v>559109</v>
      </c>
      <c r="P33" s="22">
        <v>0</v>
      </c>
      <c r="Q33" s="22">
        <f t="shared" si="0"/>
        <v>0</v>
      </c>
      <c r="R33" s="22">
        <v>0</v>
      </c>
      <c r="S33" s="22">
        <v>0</v>
      </c>
      <c r="T33" s="22">
        <v>0</v>
      </c>
      <c r="U33" s="22">
        <v>0</v>
      </c>
      <c r="V33" s="22">
        <v>0</v>
      </c>
      <c r="W33" s="22">
        <v>0</v>
      </c>
      <c r="X33" s="22">
        <v>0</v>
      </c>
      <c r="Y33" s="22">
        <v>0</v>
      </c>
      <c r="Z33" s="22">
        <f t="shared" si="1"/>
        <v>0</v>
      </c>
      <c r="AA33" s="24">
        <f t="shared" si="2"/>
        <v>0</v>
      </c>
      <c r="AB33" s="24">
        <f t="shared" si="3"/>
        <v>0</v>
      </c>
      <c r="AC33" s="24">
        <f t="shared" si="4"/>
        <v>0</v>
      </c>
      <c r="AD33" s="24">
        <f t="shared" si="5"/>
        <v>0</v>
      </c>
    </row>
    <row r="34" spans="1:30" ht="91.5" hidden="1" customHeight="1" outlineLevel="4" x14ac:dyDescent="0.3">
      <c r="A34" s="18">
        <v>550</v>
      </c>
      <c r="B34" s="18" t="s">
        <v>34</v>
      </c>
      <c r="C34" s="18" t="s">
        <v>35</v>
      </c>
      <c r="D34" s="19" t="s">
        <v>63</v>
      </c>
      <c r="E34" s="18" t="s">
        <v>58</v>
      </c>
      <c r="F34" s="18" t="s">
        <v>38</v>
      </c>
      <c r="G34" s="18">
        <v>1112</v>
      </c>
      <c r="H34" s="20">
        <v>709800000</v>
      </c>
      <c r="I34" s="18">
        <v>0</v>
      </c>
      <c r="J34" s="25" t="s">
        <v>65</v>
      </c>
      <c r="K34" s="22">
        <v>128699619</v>
      </c>
      <c r="L34" s="22">
        <v>128699619</v>
      </c>
      <c r="M34" s="22">
        <v>-18000000</v>
      </c>
      <c r="N34" s="22">
        <v>0</v>
      </c>
      <c r="O34" s="22">
        <v>0</v>
      </c>
      <c r="P34" s="22">
        <v>0</v>
      </c>
      <c r="Q34" s="22">
        <f t="shared" si="0"/>
        <v>128699619</v>
      </c>
      <c r="R34" s="22">
        <v>0</v>
      </c>
      <c r="S34" s="22">
        <v>59195247</v>
      </c>
      <c r="T34" s="22">
        <v>0</v>
      </c>
      <c r="U34" s="22">
        <v>50950883</v>
      </c>
      <c r="V34" s="22">
        <v>50950883</v>
      </c>
      <c r="W34" s="22">
        <v>0</v>
      </c>
      <c r="X34" s="22">
        <v>18553489</v>
      </c>
      <c r="Y34" s="22">
        <v>0</v>
      </c>
      <c r="Z34" s="22">
        <f t="shared" si="1"/>
        <v>18553489</v>
      </c>
      <c r="AA34" s="24">
        <f t="shared" si="2"/>
        <v>0.39588992878059726</v>
      </c>
      <c r="AB34" s="24">
        <f t="shared" si="3"/>
        <v>0.39588992878059726</v>
      </c>
      <c r="AC34" s="24">
        <f t="shared" si="4"/>
        <v>0.4599488907577885</v>
      </c>
      <c r="AD34" s="24">
        <f t="shared" si="5"/>
        <v>0.8558388195383857</v>
      </c>
    </row>
    <row r="35" spans="1:30" ht="72" hidden="1" customHeight="1" outlineLevel="4" x14ac:dyDescent="0.3">
      <c r="A35" s="18">
        <v>550</v>
      </c>
      <c r="B35" s="18" t="s">
        <v>34</v>
      </c>
      <c r="C35" s="18" t="s">
        <v>35</v>
      </c>
      <c r="D35" s="19" t="s">
        <v>66</v>
      </c>
      <c r="E35" s="18">
        <v>200</v>
      </c>
      <c r="F35" s="19"/>
      <c r="G35" s="19">
        <v>1112</v>
      </c>
      <c r="H35" s="20">
        <v>709800000</v>
      </c>
      <c r="I35" s="19">
        <v>0</v>
      </c>
      <c r="J35" s="25" t="s">
        <v>67</v>
      </c>
      <c r="K35" s="22">
        <v>0</v>
      </c>
      <c r="L35" s="22">
        <v>0</v>
      </c>
      <c r="M35" s="22">
        <v>0</v>
      </c>
      <c r="N35" s="22">
        <v>0</v>
      </c>
      <c r="O35" s="22">
        <v>13697670</v>
      </c>
      <c r="P35" s="22">
        <v>0</v>
      </c>
      <c r="Q35" s="22">
        <f t="shared" si="0"/>
        <v>0</v>
      </c>
      <c r="R35" s="22">
        <v>0</v>
      </c>
      <c r="S35" s="22">
        <v>0</v>
      </c>
      <c r="T35" s="22">
        <v>0</v>
      </c>
      <c r="U35" s="22">
        <v>0</v>
      </c>
      <c r="V35" s="22">
        <v>0</v>
      </c>
      <c r="W35" s="22">
        <v>0</v>
      </c>
      <c r="X35" s="22">
        <v>0</v>
      </c>
      <c r="Y35" s="22">
        <v>0</v>
      </c>
      <c r="Z35" s="22">
        <f t="shared" si="1"/>
        <v>0</v>
      </c>
      <c r="AA35" s="24">
        <f t="shared" si="2"/>
        <v>0</v>
      </c>
      <c r="AB35" s="24">
        <f t="shared" si="3"/>
        <v>0</v>
      </c>
      <c r="AC35" s="24">
        <f t="shared" si="4"/>
        <v>0</v>
      </c>
      <c r="AD35" s="24">
        <f t="shared" si="5"/>
        <v>0</v>
      </c>
    </row>
    <row r="36" spans="1:30" ht="57" hidden="1" customHeight="1" outlineLevel="4" x14ac:dyDescent="0.3">
      <c r="A36" s="18">
        <v>550</v>
      </c>
      <c r="B36" s="18" t="s">
        <v>34</v>
      </c>
      <c r="C36" s="18" t="s">
        <v>35</v>
      </c>
      <c r="D36" s="19" t="s">
        <v>66</v>
      </c>
      <c r="E36" s="18" t="s">
        <v>58</v>
      </c>
      <c r="F36" s="18" t="s">
        <v>38</v>
      </c>
      <c r="G36" s="18">
        <v>1112</v>
      </c>
      <c r="H36" s="20">
        <v>709800000</v>
      </c>
      <c r="I36" s="18">
        <v>0</v>
      </c>
      <c r="J36" s="25" t="s">
        <v>68</v>
      </c>
      <c r="K36" s="22">
        <v>203536196</v>
      </c>
      <c r="L36" s="22">
        <v>203536196</v>
      </c>
      <c r="M36" s="22">
        <v>0</v>
      </c>
      <c r="N36" s="22">
        <v>0</v>
      </c>
      <c r="O36" s="22">
        <v>0</v>
      </c>
      <c r="P36" s="22">
        <v>0</v>
      </c>
      <c r="Q36" s="22">
        <f t="shared" si="0"/>
        <v>203536196</v>
      </c>
      <c r="R36" s="22">
        <v>0</v>
      </c>
      <c r="S36" s="22">
        <v>92442166</v>
      </c>
      <c r="T36" s="22">
        <v>0</v>
      </c>
      <c r="U36" s="22">
        <v>110010278</v>
      </c>
      <c r="V36" s="22">
        <v>110010278</v>
      </c>
      <c r="W36" s="22">
        <v>0</v>
      </c>
      <c r="X36" s="22">
        <v>1083752</v>
      </c>
      <c r="Y36" s="22">
        <v>0</v>
      </c>
      <c r="Z36" s="22">
        <f t="shared" si="1"/>
        <v>1083752</v>
      </c>
      <c r="AA36" s="24">
        <f t="shared" si="2"/>
        <v>0.5404949103008686</v>
      </c>
      <c r="AB36" s="24">
        <f t="shared" si="3"/>
        <v>0.5404949103008686</v>
      </c>
      <c r="AC36" s="24">
        <f t="shared" si="4"/>
        <v>0.45418047412068169</v>
      </c>
      <c r="AD36" s="24">
        <f t="shared" si="5"/>
        <v>0.99467538442155035</v>
      </c>
    </row>
    <row r="37" spans="1:30" ht="69" hidden="1" customHeight="1" outlineLevel="4" x14ac:dyDescent="0.3">
      <c r="A37" s="18">
        <v>550</v>
      </c>
      <c r="B37" s="18" t="s">
        <v>34</v>
      </c>
      <c r="C37" s="18" t="s">
        <v>35</v>
      </c>
      <c r="D37" s="19" t="s">
        <v>69</v>
      </c>
      <c r="E37" s="18">
        <v>200</v>
      </c>
      <c r="F37" s="19"/>
      <c r="G37" s="19">
        <v>1112</v>
      </c>
      <c r="H37" s="20">
        <v>709800000</v>
      </c>
      <c r="I37" s="19">
        <v>0</v>
      </c>
      <c r="J37" s="25" t="s">
        <v>70</v>
      </c>
      <c r="K37" s="22">
        <v>0</v>
      </c>
      <c r="L37" s="22">
        <v>0</v>
      </c>
      <c r="M37" s="22">
        <v>0</v>
      </c>
      <c r="N37" s="22">
        <v>0</v>
      </c>
      <c r="O37" s="22">
        <v>7248835</v>
      </c>
      <c r="P37" s="22">
        <v>0</v>
      </c>
      <c r="Q37" s="22">
        <f t="shared" si="0"/>
        <v>0</v>
      </c>
      <c r="R37" s="22">
        <v>0</v>
      </c>
      <c r="S37" s="22">
        <v>0</v>
      </c>
      <c r="T37" s="22">
        <v>0</v>
      </c>
      <c r="U37" s="22">
        <v>0</v>
      </c>
      <c r="V37" s="22">
        <v>0</v>
      </c>
      <c r="W37" s="22">
        <v>0</v>
      </c>
      <c r="X37" s="22">
        <v>0</v>
      </c>
      <c r="Y37" s="22">
        <v>0</v>
      </c>
      <c r="Z37" s="22">
        <f t="shared" si="1"/>
        <v>0</v>
      </c>
      <c r="AA37" s="24">
        <f t="shared" si="2"/>
        <v>0</v>
      </c>
      <c r="AB37" s="24">
        <f t="shared" si="3"/>
        <v>0</v>
      </c>
      <c r="AC37" s="24">
        <f t="shared" si="4"/>
        <v>0</v>
      </c>
      <c r="AD37" s="24">
        <f t="shared" si="5"/>
        <v>0</v>
      </c>
    </row>
    <row r="38" spans="1:30" ht="69" hidden="1" customHeight="1" outlineLevel="4" x14ac:dyDescent="0.3">
      <c r="A38" s="18">
        <v>550</v>
      </c>
      <c r="B38" s="18" t="s">
        <v>34</v>
      </c>
      <c r="C38" s="18" t="s">
        <v>35</v>
      </c>
      <c r="D38" s="19" t="s">
        <v>69</v>
      </c>
      <c r="E38" s="18" t="s">
        <v>58</v>
      </c>
      <c r="F38" s="18" t="s">
        <v>38</v>
      </c>
      <c r="G38" s="18">
        <v>1112</v>
      </c>
      <c r="H38" s="20">
        <v>709800000</v>
      </c>
      <c r="I38" s="18">
        <v>0</v>
      </c>
      <c r="J38" s="25" t="s">
        <v>71</v>
      </c>
      <c r="K38" s="22">
        <v>101768099</v>
      </c>
      <c r="L38" s="22">
        <v>101768099</v>
      </c>
      <c r="M38" s="22">
        <v>0</v>
      </c>
      <c r="N38" s="22">
        <v>0</v>
      </c>
      <c r="O38" s="22">
        <v>0</v>
      </c>
      <c r="P38" s="22">
        <v>0</v>
      </c>
      <c r="Q38" s="22">
        <f t="shared" si="0"/>
        <v>101768099</v>
      </c>
      <c r="R38" s="22">
        <v>0</v>
      </c>
      <c r="S38" s="22">
        <v>46221153</v>
      </c>
      <c r="T38" s="22">
        <v>0</v>
      </c>
      <c r="U38" s="22">
        <v>55005072</v>
      </c>
      <c r="V38" s="22">
        <v>55005072</v>
      </c>
      <c r="W38" s="22">
        <v>0</v>
      </c>
      <c r="X38" s="22">
        <v>541874</v>
      </c>
      <c r="Y38" s="22">
        <v>0</v>
      </c>
      <c r="Z38" s="22">
        <f t="shared" si="1"/>
        <v>541874</v>
      </c>
      <c r="AA38" s="24">
        <f t="shared" si="2"/>
        <v>0.54049424663027257</v>
      </c>
      <c r="AB38" s="24">
        <f t="shared" si="3"/>
        <v>0.54049424663027257</v>
      </c>
      <c r="AC38" s="24">
        <f t="shared" si="4"/>
        <v>0.45418115749612264</v>
      </c>
      <c r="AD38" s="24">
        <f t="shared" si="5"/>
        <v>0.99467540412639521</v>
      </c>
    </row>
    <row r="39" spans="1:30" ht="52.5" hidden="1" customHeight="1" outlineLevel="4" x14ac:dyDescent="0.3">
      <c r="A39" s="18">
        <v>550</v>
      </c>
      <c r="B39" s="18" t="s">
        <v>34</v>
      </c>
      <c r="C39" s="18" t="s">
        <v>35</v>
      </c>
      <c r="D39" s="19" t="s">
        <v>72</v>
      </c>
      <c r="E39" s="18">
        <v>200</v>
      </c>
      <c r="F39" s="19"/>
      <c r="G39" s="19">
        <v>1112</v>
      </c>
      <c r="H39" s="20">
        <v>709800000</v>
      </c>
      <c r="I39" s="19">
        <v>0</v>
      </c>
      <c r="J39" s="25" t="s">
        <v>73</v>
      </c>
      <c r="K39" s="22">
        <v>0</v>
      </c>
      <c r="L39" s="22">
        <v>0</v>
      </c>
      <c r="M39" s="22">
        <v>0</v>
      </c>
      <c r="N39" s="22">
        <v>0</v>
      </c>
      <c r="O39" s="22">
        <v>15949552.32</v>
      </c>
      <c r="P39" s="22">
        <v>0</v>
      </c>
      <c r="Q39" s="22">
        <f t="shared" si="0"/>
        <v>0</v>
      </c>
      <c r="R39" s="22">
        <v>0</v>
      </c>
      <c r="S39" s="22">
        <v>0</v>
      </c>
      <c r="T39" s="22">
        <v>0</v>
      </c>
      <c r="U39" s="22">
        <v>0</v>
      </c>
      <c r="V39" s="22">
        <v>0</v>
      </c>
      <c r="W39" s="22">
        <v>0</v>
      </c>
      <c r="X39" s="22">
        <v>0</v>
      </c>
      <c r="Y39" s="22">
        <v>0</v>
      </c>
      <c r="Z39" s="22">
        <f t="shared" si="1"/>
        <v>0</v>
      </c>
      <c r="AA39" s="24">
        <f t="shared" si="2"/>
        <v>0</v>
      </c>
      <c r="AB39" s="24">
        <f t="shared" si="3"/>
        <v>0</v>
      </c>
      <c r="AC39" s="24">
        <f t="shared" si="4"/>
        <v>0</v>
      </c>
      <c r="AD39" s="24">
        <f t="shared" si="5"/>
        <v>0</v>
      </c>
    </row>
    <row r="40" spans="1:30" ht="54" hidden="1" customHeight="1" outlineLevel="4" x14ac:dyDescent="0.3">
      <c r="A40" s="18">
        <v>550</v>
      </c>
      <c r="B40" s="18" t="s">
        <v>34</v>
      </c>
      <c r="C40" s="18" t="s">
        <v>35</v>
      </c>
      <c r="D40" s="19" t="s">
        <v>72</v>
      </c>
      <c r="E40" s="18" t="s">
        <v>58</v>
      </c>
      <c r="F40" s="18" t="s">
        <v>38</v>
      </c>
      <c r="G40" s="18">
        <v>1112</v>
      </c>
      <c r="H40" s="20">
        <v>709800000</v>
      </c>
      <c r="I40" s="18">
        <v>0</v>
      </c>
      <c r="J40" s="25" t="s">
        <v>74</v>
      </c>
      <c r="K40" s="22">
        <v>250217927</v>
      </c>
      <c r="L40" s="22">
        <v>250217927</v>
      </c>
      <c r="M40" s="22">
        <v>0</v>
      </c>
      <c r="N40" s="22">
        <v>0</v>
      </c>
      <c r="O40" s="22">
        <v>0</v>
      </c>
      <c r="P40" s="22">
        <v>0</v>
      </c>
      <c r="Q40" s="22">
        <f t="shared" si="0"/>
        <v>250217927</v>
      </c>
      <c r="R40" s="22">
        <v>0</v>
      </c>
      <c r="S40" s="22">
        <v>96870653.569999993</v>
      </c>
      <c r="T40" s="22">
        <v>0</v>
      </c>
      <c r="U40" s="22">
        <v>151632750.43000001</v>
      </c>
      <c r="V40" s="22">
        <v>126473058.93000001</v>
      </c>
      <c r="W40" s="22">
        <v>0</v>
      </c>
      <c r="X40" s="22">
        <v>1714523</v>
      </c>
      <c r="Y40" s="22">
        <v>0</v>
      </c>
      <c r="Z40" s="22">
        <f t="shared" si="1"/>
        <v>1714523</v>
      </c>
      <c r="AA40" s="24">
        <f t="shared" si="2"/>
        <v>0.6060027442797894</v>
      </c>
      <c r="AB40" s="24">
        <f t="shared" si="3"/>
        <v>0.6060027442797894</v>
      </c>
      <c r="AC40" s="24">
        <f t="shared" si="4"/>
        <v>0.38714513676711898</v>
      </c>
      <c r="AD40" s="24">
        <f t="shared" si="5"/>
        <v>0.99314788104690832</v>
      </c>
    </row>
    <row r="41" spans="1:30" hidden="1" outlineLevel="3" collapsed="1" x14ac:dyDescent="0.3">
      <c r="A41" s="46"/>
      <c r="B41" s="46"/>
      <c r="C41" s="46" t="s">
        <v>75</v>
      </c>
      <c r="D41" s="47"/>
      <c r="E41" s="46"/>
      <c r="F41" s="46"/>
      <c r="G41" s="46"/>
      <c r="H41" s="48"/>
      <c r="I41" s="46"/>
      <c r="J41" s="49"/>
      <c r="K41" s="50">
        <f t="shared" ref="K41:Z41" si="6">SUBTOTAL(9,K13:K40)</f>
        <v>9293923205</v>
      </c>
      <c r="L41" s="50">
        <f t="shared" si="6"/>
        <v>9293923205</v>
      </c>
      <c r="M41" s="50">
        <f t="shared" si="6"/>
        <v>-66614565</v>
      </c>
      <c r="N41" s="50">
        <f t="shared" si="6"/>
        <v>0</v>
      </c>
      <c r="O41" s="50">
        <f t="shared" si="6"/>
        <v>130349110.31999999</v>
      </c>
      <c r="P41" s="50">
        <f t="shared" si="6"/>
        <v>1497190</v>
      </c>
      <c r="Q41" s="50">
        <f t="shared" si="6"/>
        <v>9295420395</v>
      </c>
      <c r="R41" s="50">
        <f t="shared" si="6"/>
        <v>0</v>
      </c>
      <c r="S41" s="50">
        <f t="shared" si="6"/>
        <v>618936219.72000003</v>
      </c>
      <c r="T41" s="50">
        <f t="shared" si="6"/>
        <v>0</v>
      </c>
      <c r="U41" s="50">
        <f t="shared" si="6"/>
        <v>4384541864.8499994</v>
      </c>
      <c r="V41" s="50">
        <f t="shared" si="6"/>
        <v>4359382173.3499994</v>
      </c>
      <c r="W41" s="50">
        <f t="shared" si="6"/>
        <v>4153839559.4300003</v>
      </c>
      <c r="X41" s="50">
        <f t="shared" si="6"/>
        <v>4290445120.4300003</v>
      </c>
      <c r="Y41" s="50">
        <f t="shared" si="6"/>
        <v>0</v>
      </c>
      <c r="Z41" s="50">
        <f t="shared" si="6"/>
        <v>4291942310.4300003</v>
      </c>
      <c r="AA41" s="51">
        <f t="shared" si="2"/>
        <v>0.47176437421940148</v>
      </c>
      <c r="AB41" s="51">
        <f t="shared" si="3"/>
        <v>0.47168838831737414</v>
      </c>
      <c r="AC41" s="51">
        <f t="shared" si="4"/>
        <v>6.6585070219408835E-2</v>
      </c>
      <c r="AD41" s="51">
        <f t="shared" si="5"/>
        <v>0.53827345853678299</v>
      </c>
    </row>
    <row r="42" spans="1:30" ht="12.75" hidden="1" customHeight="1" outlineLevel="4" x14ac:dyDescent="0.3">
      <c r="A42" s="18">
        <v>550</v>
      </c>
      <c r="B42" s="18" t="s">
        <v>34</v>
      </c>
      <c r="C42" s="18" t="s">
        <v>76</v>
      </c>
      <c r="D42" s="19" t="s">
        <v>77</v>
      </c>
      <c r="E42" s="18" t="s">
        <v>37</v>
      </c>
      <c r="F42" s="18" t="s">
        <v>38</v>
      </c>
      <c r="G42" s="18">
        <v>1120</v>
      </c>
      <c r="H42" s="20">
        <v>709800000</v>
      </c>
      <c r="I42" s="18">
        <v>0</v>
      </c>
      <c r="J42" s="25" t="s">
        <v>78</v>
      </c>
      <c r="K42" s="22">
        <v>40547719</v>
      </c>
      <c r="L42" s="22">
        <v>40547719</v>
      </c>
      <c r="M42" s="22">
        <v>0</v>
      </c>
      <c r="N42" s="22">
        <v>0</v>
      </c>
      <c r="O42" s="22">
        <v>0</v>
      </c>
      <c r="P42" s="22">
        <v>0</v>
      </c>
      <c r="Q42" s="22">
        <f t="shared" si="0"/>
        <v>40547719</v>
      </c>
      <c r="R42" s="22">
        <v>18847049</v>
      </c>
      <c r="S42" s="22">
        <v>15218538.42</v>
      </c>
      <c r="T42" s="22">
        <v>0</v>
      </c>
      <c r="U42" s="22">
        <v>1950651.2</v>
      </c>
      <c r="V42" s="22">
        <v>1950651.2</v>
      </c>
      <c r="W42" s="22">
        <v>4531480.38</v>
      </c>
      <c r="X42" s="22">
        <v>4531480.38</v>
      </c>
      <c r="Y42" s="22">
        <v>0</v>
      </c>
      <c r="Z42" s="22">
        <f t="shared" si="1"/>
        <v>4531480.38</v>
      </c>
      <c r="AA42" s="24">
        <f t="shared" si="2"/>
        <v>4.8107544594555365E-2</v>
      </c>
      <c r="AB42" s="24">
        <f t="shared" si="3"/>
        <v>4.8107544594555365E-2</v>
      </c>
      <c r="AC42" s="24">
        <f t="shared" si="4"/>
        <v>0.8401357279801609</v>
      </c>
      <c r="AD42" s="24">
        <f t="shared" si="5"/>
        <v>0.88824327257471625</v>
      </c>
    </row>
    <row r="43" spans="1:30" ht="12.75" hidden="1" customHeight="1" outlineLevel="4" x14ac:dyDescent="0.3">
      <c r="A43" s="18">
        <v>550</v>
      </c>
      <c r="B43" s="18" t="s">
        <v>34</v>
      </c>
      <c r="C43" s="18" t="s">
        <v>76</v>
      </c>
      <c r="D43" s="19" t="s">
        <v>79</v>
      </c>
      <c r="E43" s="18" t="s">
        <v>37</v>
      </c>
      <c r="F43" s="18" t="s">
        <v>38</v>
      </c>
      <c r="G43" s="18">
        <v>1120</v>
      </c>
      <c r="H43" s="20">
        <v>709800000</v>
      </c>
      <c r="I43" s="18">
        <v>0</v>
      </c>
      <c r="J43" s="25" t="s">
        <v>80</v>
      </c>
      <c r="K43" s="22">
        <v>510000</v>
      </c>
      <c r="L43" s="22">
        <v>510000</v>
      </c>
      <c r="M43" s="22">
        <v>0</v>
      </c>
      <c r="N43" s="22">
        <v>0</v>
      </c>
      <c r="O43" s="22">
        <v>0</v>
      </c>
      <c r="P43" s="22">
        <v>0</v>
      </c>
      <c r="Q43" s="22">
        <f t="shared" si="0"/>
        <v>510000</v>
      </c>
      <c r="R43" s="22">
        <v>491170</v>
      </c>
      <c r="S43" s="22">
        <v>0</v>
      </c>
      <c r="T43" s="22">
        <v>0</v>
      </c>
      <c r="U43" s="22">
        <v>0</v>
      </c>
      <c r="V43" s="22">
        <v>0</v>
      </c>
      <c r="W43" s="22">
        <v>18830</v>
      </c>
      <c r="X43" s="22">
        <v>18830</v>
      </c>
      <c r="Y43" s="22">
        <v>0</v>
      </c>
      <c r="Z43" s="22">
        <f t="shared" si="1"/>
        <v>18830</v>
      </c>
      <c r="AA43" s="24">
        <f t="shared" si="2"/>
        <v>0</v>
      </c>
      <c r="AB43" s="24">
        <f t="shared" si="3"/>
        <v>0</v>
      </c>
      <c r="AC43" s="24">
        <f t="shared" si="4"/>
        <v>0.963078431372549</v>
      </c>
      <c r="AD43" s="24">
        <f t="shared" si="5"/>
        <v>0.963078431372549</v>
      </c>
    </row>
    <row r="44" spans="1:30" ht="12.75" hidden="1" customHeight="1" outlineLevel="4" x14ac:dyDescent="0.3">
      <c r="A44" s="18">
        <v>550</v>
      </c>
      <c r="B44" s="18" t="s">
        <v>34</v>
      </c>
      <c r="C44" s="18" t="s">
        <v>76</v>
      </c>
      <c r="D44" s="19" t="s">
        <v>81</v>
      </c>
      <c r="E44" s="18" t="s">
        <v>37</v>
      </c>
      <c r="F44" s="18" t="s">
        <v>38</v>
      </c>
      <c r="G44" s="18">
        <v>1120</v>
      </c>
      <c r="H44" s="20">
        <v>709800000</v>
      </c>
      <c r="I44" s="18">
        <v>0</v>
      </c>
      <c r="J44" s="25" t="s">
        <v>82</v>
      </c>
      <c r="K44" s="22">
        <v>4184217</v>
      </c>
      <c r="L44" s="22">
        <v>4184217</v>
      </c>
      <c r="M44" s="22">
        <v>-804241</v>
      </c>
      <c r="N44" s="22">
        <v>0</v>
      </c>
      <c r="O44" s="22">
        <v>0</v>
      </c>
      <c r="P44" s="22">
        <v>0</v>
      </c>
      <c r="Q44" s="22">
        <f t="shared" si="0"/>
        <v>4184217</v>
      </c>
      <c r="R44" s="22">
        <v>2023500</v>
      </c>
      <c r="S44" s="22">
        <v>383748</v>
      </c>
      <c r="T44" s="22">
        <v>0</v>
      </c>
      <c r="U44" s="22">
        <v>0</v>
      </c>
      <c r="V44" s="22">
        <v>0</v>
      </c>
      <c r="W44" s="22">
        <v>972728</v>
      </c>
      <c r="X44" s="22">
        <v>1776969</v>
      </c>
      <c r="Y44" s="22">
        <v>0</v>
      </c>
      <c r="Z44" s="22">
        <f t="shared" si="1"/>
        <v>1776969</v>
      </c>
      <c r="AA44" s="24">
        <f t="shared" si="2"/>
        <v>0</v>
      </c>
      <c r="AB44" s="24">
        <f t="shared" si="3"/>
        <v>0</v>
      </c>
      <c r="AC44" s="24">
        <f t="shared" si="4"/>
        <v>0.57531624196355013</v>
      </c>
      <c r="AD44" s="24">
        <f t="shared" si="5"/>
        <v>0.57531624196355013</v>
      </c>
    </row>
    <row r="45" spans="1:30" ht="12.75" hidden="1" customHeight="1" outlineLevel="4" x14ac:dyDescent="0.3">
      <c r="A45" s="18">
        <v>550</v>
      </c>
      <c r="B45" s="18" t="s">
        <v>34</v>
      </c>
      <c r="C45" s="18" t="s">
        <v>76</v>
      </c>
      <c r="D45" s="19" t="s">
        <v>83</v>
      </c>
      <c r="E45" s="18" t="s">
        <v>37</v>
      </c>
      <c r="F45" s="18" t="s">
        <v>38</v>
      </c>
      <c r="G45" s="18">
        <v>1120</v>
      </c>
      <c r="H45" s="20">
        <v>709800000</v>
      </c>
      <c r="I45" s="18">
        <v>0</v>
      </c>
      <c r="J45" s="25" t="s">
        <v>84</v>
      </c>
      <c r="K45" s="22">
        <v>22422000</v>
      </c>
      <c r="L45" s="22">
        <v>22422000</v>
      </c>
      <c r="M45" s="22">
        <v>0</v>
      </c>
      <c r="N45" s="22">
        <v>0</v>
      </c>
      <c r="O45" s="22">
        <v>0</v>
      </c>
      <c r="P45" s="22">
        <v>0</v>
      </c>
      <c r="Q45" s="22">
        <f t="shared" si="0"/>
        <v>22422000</v>
      </c>
      <c r="R45" s="22">
        <v>0</v>
      </c>
      <c r="S45" s="22">
        <v>14577720.039999999</v>
      </c>
      <c r="T45" s="22">
        <v>0</v>
      </c>
      <c r="U45" s="22">
        <v>2973491.04</v>
      </c>
      <c r="V45" s="22">
        <v>2973491.04</v>
      </c>
      <c r="W45" s="22">
        <v>4870788.92</v>
      </c>
      <c r="X45" s="22">
        <v>4870788.92</v>
      </c>
      <c r="Y45" s="22">
        <v>0</v>
      </c>
      <c r="Z45" s="22">
        <f t="shared" si="1"/>
        <v>4870788.9200000009</v>
      </c>
      <c r="AA45" s="24">
        <f t="shared" si="2"/>
        <v>0.1326148889483543</v>
      </c>
      <c r="AB45" s="24">
        <f t="shared" si="3"/>
        <v>0.1326148889483543</v>
      </c>
      <c r="AC45" s="24">
        <f t="shared" si="4"/>
        <v>0.65015253055035227</v>
      </c>
      <c r="AD45" s="24">
        <f t="shared" si="5"/>
        <v>0.78276741949870654</v>
      </c>
    </row>
    <row r="46" spans="1:30" ht="45.75" hidden="1" customHeight="1" outlineLevel="4" x14ac:dyDescent="0.3">
      <c r="A46" s="18">
        <v>550</v>
      </c>
      <c r="B46" s="18" t="s">
        <v>34</v>
      </c>
      <c r="C46" s="18" t="s">
        <v>76</v>
      </c>
      <c r="D46" s="19" t="s">
        <v>85</v>
      </c>
      <c r="E46" s="18" t="s">
        <v>37</v>
      </c>
      <c r="F46" s="18" t="s">
        <v>38</v>
      </c>
      <c r="G46" s="18">
        <v>1120</v>
      </c>
      <c r="H46" s="20">
        <v>709800000</v>
      </c>
      <c r="I46" s="18">
        <v>0</v>
      </c>
      <c r="J46" s="25" t="s">
        <v>86</v>
      </c>
      <c r="K46" s="22">
        <v>5000000</v>
      </c>
      <c r="L46" s="22">
        <v>5000000</v>
      </c>
      <c r="M46" s="22">
        <v>0</v>
      </c>
      <c r="N46" s="22">
        <v>0</v>
      </c>
      <c r="O46" s="22">
        <v>0</v>
      </c>
      <c r="P46" s="22">
        <v>0</v>
      </c>
      <c r="Q46" s="22">
        <f t="shared" si="0"/>
        <v>5000000</v>
      </c>
      <c r="R46" s="22">
        <v>0</v>
      </c>
      <c r="S46" s="22">
        <v>0</v>
      </c>
      <c r="T46" s="22">
        <v>0</v>
      </c>
      <c r="U46" s="22">
        <v>0</v>
      </c>
      <c r="V46" s="22">
        <v>0</v>
      </c>
      <c r="W46" s="22">
        <v>4900000</v>
      </c>
      <c r="X46" s="22">
        <v>5000000</v>
      </c>
      <c r="Y46" s="22">
        <v>0</v>
      </c>
      <c r="Z46" s="22">
        <f t="shared" si="1"/>
        <v>5000000</v>
      </c>
      <c r="AA46" s="24">
        <f t="shared" si="2"/>
        <v>0</v>
      </c>
      <c r="AB46" s="24">
        <f t="shared" si="3"/>
        <v>0</v>
      </c>
      <c r="AC46" s="24">
        <f t="shared" si="4"/>
        <v>0</v>
      </c>
      <c r="AD46" s="24">
        <f t="shared" si="5"/>
        <v>0</v>
      </c>
    </row>
    <row r="47" spans="1:30" ht="12.75" hidden="1" customHeight="1" outlineLevel="4" x14ac:dyDescent="0.3">
      <c r="A47" s="18">
        <v>550</v>
      </c>
      <c r="B47" s="18" t="s">
        <v>34</v>
      </c>
      <c r="C47" s="18" t="s">
        <v>76</v>
      </c>
      <c r="D47" s="19" t="s">
        <v>87</v>
      </c>
      <c r="E47" s="18" t="s">
        <v>37</v>
      </c>
      <c r="F47" s="18" t="s">
        <v>38</v>
      </c>
      <c r="G47" s="18">
        <v>1120</v>
      </c>
      <c r="H47" s="20">
        <v>709800000</v>
      </c>
      <c r="I47" s="18">
        <v>0</v>
      </c>
      <c r="J47" s="25" t="s">
        <v>88</v>
      </c>
      <c r="K47" s="22">
        <v>1000000</v>
      </c>
      <c r="L47" s="22">
        <v>1000000</v>
      </c>
      <c r="M47" s="22">
        <v>0</v>
      </c>
      <c r="N47" s="22">
        <v>0</v>
      </c>
      <c r="O47" s="22">
        <v>0</v>
      </c>
      <c r="P47" s="22">
        <v>0</v>
      </c>
      <c r="Q47" s="22">
        <f t="shared" si="0"/>
        <v>1000000</v>
      </c>
      <c r="R47" s="22">
        <v>0</v>
      </c>
      <c r="S47" s="22">
        <v>466586.3</v>
      </c>
      <c r="T47" s="22">
        <v>0</v>
      </c>
      <c r="U47" s="22">
        <v>118413.7</v>
      </c>
      <c r="V47" s="22">
        <v>113493.7</v>
      </c>
      <c r="W47" s="22">
        <v>15000</v>
      </c>
      <c r="X47" s="22">
        <v>415000</v>
      </c>
      <c r="Y47" s="22">
        <v>0</v>
      </c>
      <c r="Z47" s="22">
        <f t="shared" si="1"/>
        <v>414999.99999999994</v>
      </c>
      <c r="AA47" s="24">
        <f t="shared" si="2"/>
        <v>0.1184137</v>
      </c>
      <c r="AB47" s="24">
        <f t="shared" si="3"/>
        <v>0.1184137</v>
      </c>
      <c r="AC47" s="24">
        <f t="shared" si="4"/>
        <v>0.46658630000000001</v>
      </c>
      <c r="AD47" s="24">
        <f t="shared" si="5"/>
        <v>0.58499999999999996</v>
      </c>
    </row>
    <row r="48" spans="1:30" ht="12.75" hidden="1" customHeight="1" outlineLevel="4" x14ac:dyDescent="0.3">
      <c r="A48" s="18">
        <v>550</v>
      </c>
      <c r="B48" s="18" t="s">
        <v>34</v>
      </c>
      <c r="C48" s="18" t="s">
        <v>76</v>
      </c>
      <c r="D48" s="19" t="s">
        <v>89</v>
      </c>
      <c r="E48" s="18" t="s">
        <v>37</v>
      </c>
      <c r="F48" s="18" t="s">
        <v>38</v>
      </c>
      <c r="G48" s="18">
        <v>1120</v>
      </c>
      <c r="H48" s="20">
        <v>709800000</v>
      </c>
      <c r="I48" s="18">
        <v>0</v>
      </c>
      <c r="J48" s="25" t="s">
        <v>90</v>
      </c>
      <c r="K48" s="22">
        <v>40000000</v>
      </c>
      <c r="L48" s="22">
        <v>40000000</v>
      </c>
      <c r="M48" s="22">
        <v>0</v>
      </c>
      <c r="N48" s="22">
        <v>0</v>
      </c>
      <c r="O48" s="22">
        <v>0</v>
      </c>
      <c r="P48" s="22">
        <v>0</v>
      </c>
      <c r="Q48" s="22">
        <f t="shared" si="0"/>
        <v>40000000</v>
      </c>
      <c r="R48" s="22">
        <v>90000</v>
      </c>
      <c r="S48" s="22">
        <v>9592700</v>
      </c>
      <c r="T48" s="22">
        <v>0</v>
      </c>
      <c r="U48" s="22">
        <v>9393300</v>
      </c>
      <c r="V48" s="22">
        <v>9352700</v>
      </c>
      <c r="W48" s="22">
        <v>923997</v>
      </c>
      <c r="X48" s="22">
        <v>20924000</v>
      </c>
      <c r="Y48" s="22">
        <v>0</v>
      </c>
      <c r="Z48" s="22">
        <f t="shared" si="1"/>
        <v>20924000</v>
      </c>
      <c r="AA48" s="24">
        <f t="shared" si="2"/>
        <v>0.2348325</v>
      </c>
      <c r="AB48" s="24">
        <f t="shared" si="3"/>
        <v>0.2348325</v>
      </c>
      <c r="AC48" s="24">
        <f t="shared" si="4"/>
        <v>0.24206749999999999</v>
      </c>
      <c r="AD48" s="24">
        <f t="shared" si="5"/>
        <v>0.47689999999999999</v>
      </c>
    </row>
    <row r="49" spans="1:30" ht="12.75" hidden="1" customHeight="1" outlineLevel="4" x14ac:dyDescent="0.3">
      <c r="A49" s="18">
        <v>550</v>
      </c>
      <c r="B49" s="18" t="s">
        <v>34</v>
      </c>
      <c r="C49" s="18" t="s">
        <v>76</v>
      </c>
      <c r="D49" s="19" t="s">
        <v>91</v>
      </c>
      <c r="E49" s="18" t="s">
        <v>37</v>
      </c>
      <c r="F49" s="18" t="s">
        <v>38</v>
      </c>
      <c r="G49" s="18">
        <v>1120</v>
      </c>
      <c r="H49" s="20">
        <v>709800000</v>
      </c>
      <c r="I49" s="18">
        <v>0</v>
      </c>
      <c r="J49" s="25" t="s">
        <v>92</v>
      </c>
      <c r="K49" s="22">
        <v>13000000</v>
      </c>
      <c r="L49" s="22">
        <v>13000000</v>
      </c>
      <c r="M49" s="22">
        <v>0</v>
      </c>
      <c r="N49" s="22">
        <v>0</v>
      </c>
      <c r="O49" s="22">
        <v>0</v>
      </c>
      <c r="P49" s="22">
        <v>0</v>
      </c>
      <c r="Q49" s="22">
        <f t="shared" si="0"/>
        <v>13000000</v>
      </c>
      <c r="R49" s="22">
        <v>0</v>
      </c>
      <c r="S49" s="22">
        <v>572109</v>
      </c>
      <c r="T49" s="22">
        <v>0</v>
      </c>
      <c r="U49" s="22">
        <v>1140891</v>
      </c>
      <c r="V49" s="22">
        <v>1140891</v>
      </c>
      <c r="W49" s="22">
        <v>11287000</v>
      </c>
      <c r="X49" s="22">
        <v>11287000</v>
      </c>
      <c r="Y49" s="22">
        <v>0</v>
      </c>
      <c r="Z49" s="22">
        <f t="shared" si="1"/>
        <v>11287000</v>
      </c>
      <c r="AA49" s="24">
        <f t="shared" si="2"/>
        <v>8.7760846153846148E-2</v>
      </c>
      <c r="AB49" s="24">
        <f t="shared" si="3"/>
        <v>8.7760846153846148E-2</v>
      </c>
      <c r="AC49" s="24">
        <f t="shared" si="4"/>
        <v>4.4008384615384616E-2</v>
      </c>
      <c r="AD49" s="24">
        <f t="shared" si="5"/>
        <v>0.13176923076923075</v>
      </c>
    </row>
    <row r="50" spans="1:30" ht="12.75" hidden="1" customHeight="1" outlineLevel="4" x14ac:dyDescent="0.3">
      <c r="A50" s="18">
        <v>550</v>
      </c>
      <c r="B50" s="18" t="s">
        <v>34</v>
      </c>
      <c r="C50" s="18" t="s">
        <v>76</v>
      </c>
      <c r="D50" s="19" t="s">
        <v>93</v>
      </c>
      <c r="E50" s="18" t="s">
        <v>37</v>
      </c>
      <c r="F50" s="18" t="s">
        <v>38</v>
      </c>
      <c r="G50" s="18">
        <v>1120</v>
      </c>
      <c r="H50" s="20">
        <v>709800000</v>
      </c>
      <c r="I50" s="18">
        <v>0</v>
      </c>
      <c r="J50" s="25" t="s">
        <v>94</v>
      </c>
      <c r="K50" s="22">
        <v>13000000</v>
      </c>
      <c r="L50" s="22">
        <v>13000000</v>
      </c>
      <c r="M50" s="22">
        <v>0</v>
      </c>
      <c r="N50" s="22">
        <v>0</v>
      </c>
      <c r="O50" s="22">
        <v>0</v>
      </c>
      <c r="P50" s="22">
        <v>0</v>
      </c>
      <c r="Q50" s="22">
        <f t="shared" si="0"/>
        <v>13000000</v>
      </c>
      <c r="R50" s="22">
        <v>0</v>
      </c>
      <c r="S50" s="22">
        <v>10961210</v>
      </c>
      <c r="T50" s="22">
        <v>0</v>
      </c>
      <c r="U50" s="22">
        <v>1019395</v>
      </c>
      <c r="V50" s="22">
        <v>1019395</v>
      </c>
      <c r="W50" s="22">
        <v>1019395</v>
      </c>
      <c r="X50" s="22">
        <v>1019395</v>
      </c>
      <c r="Y50" s="22">
        <v>0</v>
      </c>
      <c r="Z50" s="22">
        <f t="shared" si="1"/>
        <v>1019395</v>
      </c>
      <c r="AA50" s="24">
        <f t="shared" si="2"/>
        <v>7.8414999999999999E-2</v>
      </c>
      <c r="AB50" s="24">
        <f t="shared" si="3"/>
        <v>7.8414999999999999E-2</v>
      </c>
      <c r="AC50" s="24">
        <f t="shared" si="4"/>
        <v>0.84316999999999998</v>
      </c>
      <c r="AD50" s="24">
        <f t="shared" si="5"/>
        <v>0.92158499999999999</v>
      </c>
    </row>
    <row r="51" spans="1:30" ht="12.75" hidden="1" customHeight="1" outlineLevel="4" x14ac:dyDescent="0.3">
      <c r="A51" s="18">
        <v>550</v>
      </c>
      <c r="B51" s="18" t="s">
        <v>34</v>
      </c>
      <c r="C51" s="18" t="s">
        <v>76</v>
      </c>
      <c r="D51" s="19" t="s">
        <v>95</v>
      </c>
      <c r="E51" s="18" t="s">
        <v>37</v>
      </c>
      <c r="F51" s="18" t="s">
        <v>38</v>
      </c>
      <c r="G51" s="18">
        <v>1120</v>
      </c>
      <c r="H51" s="20">
        <v>709800000</v>
      </c>
      <c r="I51" s="18">
        <v>0</v>
      </c>
      <c r="J51" s="25" t="s">
        <v>96</v>
      </c>
      <c r="K51" s="22">
        <v>240000</v>
      </c>
      <c r="L51" s="22">
        <v>240000</v>
      </c>
      <c r="M51" s="22">
        <v>0</v>
      </c>
      <c r="N51" s="22">
        <v>0</v>
      </c>
      <c r="O51" s="22">
        <v>0</v>
      </c>
      <c r="P51" s="22">
        <v>0</v>
      </c>
      <c r="Q51" s="22">
        <f t="shared" si="0"/>
        <v>240000</v>
      </c>
      <c r="R51" s="22">
        <v>0</v>
      </c>
      <c r="S51" s="22">
        <v>182826</v>
      </c>
      <c r="T51" s="22">
        <v>0</v>
      </c>
      <c r="U51" s="22">
        <v>57174</v>
      </c>
      <c r="V51" s="22">
        <v>57174</v>
      </c>
      <c r="W51" s="22">
        <v>0</v>
      </c>
      <c r="X51" s="22">
        <v>0</v>
      </c>
      <c r="Y51" s="22">
        <v>0</v>
      </c>
      <c r="Z51" s="22">
        <f t="shared" si="1"/>
        <v>0</v>
      </c>
      <c r="AA51" s="24">
        <f t="shared" si="2"/>
        <v>0.23822499999999999</v>
      </c>
      <c r="AB51" s="24">
        <f t="shared" si="3"/>
        <v>0.23822499999999999</v>
      </c>
      <c r="AC51" s="24">
        <f t="shared" si="4"/>
        <v>0.76177499999999998</v>
      </c>
      <c r="AD51" s="24">
        <f t="shared" si="5"/>
        <v>1</v>
      </c>
    </row>
    <row r="52" spans="1:30" ht="153" hidden="1" customHeight="1" outlineLevel="4" x14ac:dyDescent="0.3">
      <c r="A52" s="18">
        <v>550</v>
      </c>
      <c r="B52" s="18" t="s">
        <v>34</v>
      </c>
      <c r="C52" s="18" t="s">
        <v>76</v>
      </c>
      <c r="D52" s="19" t="s">
        <v>97</v>
      </c>
      <c r="E52" s="18" t="s">
        <v>37</v>
      </c>
      <c r="F52" s="18" t="s">
        <v>38</v>
      </c>
      <c r="G52" s="18">
        <v>1120</v>
      </c>
      <c r="H52" s="20">
        <v>709800000</v>
      </c>
      <c r="I52" s="18">
        <v>0</v>
      </c>
      <c r="J52" s="25" t="s">
        <v>98</v>
      </c>
      <c r="K52" s="22">
        <v>7260900</v>
      </c>
      <c r="L52" s="22">
        <v>7260900</v>
      </c>
      <c r="M52" s="22">
        <v>0</v>
      </c>
      <c r="N52" s="22">
        <v>0</v>
      </c>
      <c r="O52" s="22">
        <v>0</v>
      </c>
      <c r="P52" s="22">
        <v>0</v>
      </c>
      <c r="Q52" s="22">
        <f t="shared" si="0"/>
        <v>7260900</v>
      </c>
      <c r="R52" s="22">
        <v>0</v>
      </c>
      <c r="S52" s="22">
        <v>3055331.94</v>
      </c>
      <c r="T52" s="22">
        <v>0</v>
      </c>
      <c r="U52" s="22">
        <v>947969.06</v>
      </c>
      <c r="V52" s="22">
        <v>947969.06</v>
      </c>
      <c r="W52" s="22">
        <v>1307446</v>
      </c>
      <c r="X52" s="22">
        <v>3257599</v>
      </c>
      <c r="Y52" s="22">
        <v>0</v>
      </c>
      <c r="Z52" s="22">
        <f t="shared" si="1"/>
        <v>3257599.0000000005</v>
      </c>
      <c r="AA52" s="24">
        <f t="shared" si="2"/>
        <v>0.13055806580451459</v>
      </c>
      <c r="AB52" s="24">
        <f t="shared" si="3"/>
        <v>0.13055806580451459</v>
      </c>
      <c r="AC52" s="24">
        <f t="shared" si="4"/>
        <v>0.42079245548072552</v>
      </c>
      <c r="AD52" s="24">
        <f t="shared" si="5"/>
        <v>0.55135052128524009</v>
      </c>
    </row>
    <row r="53" spans="1:30" ht="32.25" hidden="1" customHeight="1" outlineLevel="4" x14ac:dyDescent="0.3">
      <c r="A53" s="18">
        <v>550</v>
      </c>
      <c r="B53" s="18" t="s">
        <v>34</v>
      </c>
      <c r="C53" s="18" t="s">
        <v>76</v>
      </c>
      <c r="D53" s="19" t="s">
        <v>99</v>
      </c>
      <c r="E53" s="18" t="s">
        <v>37</v>
      </c>
      <c r="F53" s="18" t="s">
        <v>38</v>
      </c>
      <c r="G53" s="18">
        <v>1120</v>
      </c>
      <c r="H53" s="20">
        <v>709800000</v>
      </c>
      <c r="I53" s="18">
        <v>0</v>
      </c>
      <c r="J53" s="25" t="s">
        <v>100</v>
      </c>
      <c r="K53" s="22">
        <v>36580000</v>
      </c>
      <c r="L53" s="22">
        <v>36580000</v>
      </c>
      <c r="M53" s="22">
        <v>0</v>
      </c>
      <c r="N53" s="22">
        <v>0</v>
      </c>
      <c r="O53" s="22">
        <v>0</v>
      </c>
      <c r="P53" s="22">
        <v>0</v>
      </c>
      <c r="Q53" s="22">
        <f t="shared" si="0"/>
        <v>36580000</v>
      </c>
      <c r="R53" s="22">
        <v>0</v>
      </c>
      <c r="S53" s="22">
        <v>35438918.75</v>
      </c>
      <c r="T53" s="22">
        <v>0</v>
      </c>
      <c r="U53" s="22">
        <v>0</v>
      </c>
      <c r="V53" s="22">
        <v>0</v>
      </c>
      <c r="W53" s="22">
        <v>18.75</v>
      </c>
      <c r="X53" s="22">
        <v>1141081.25</v>
      </c>
      <c r="Y53" s="22">
        <v>0</v>
      </c>
      <c r="Z53" s="22">
        <f t="shared" si="1"/>
        <v>1141081.25</v>
      </c>
      <c r="AA53" s="24">
        <f t="shared" si="2"/>
        <v>0</v>
      </c>
      <c r="AB53" s="24">
        <f t="shared" si="3"/>
        <v>0</v>
      </c>
      <c r="AC53" s="24">
        <f t="shared" si="4"/>
        <v>0.96880587069436852</v>
      </c>
      <c r="AD53" s="24">
        <f t="shared" si="5"/>
        <v>0.96880587069436852</v>
      </c>
    </row>
    <row r="54" spans="1:30" ht="86.25" hidden="1" customHeight="1" outlineLevel="4" x14ac:dyDescent="0.3">
      <c r="A54" s="18">
        <v>550</v>
      </c>
      <c r="B54" s="18" t="s">
        <v>34</v>
      </c>
      <c r="C54" s="18" t="s">
        <v>76</v>
      </c>
      <c r="D54" s="19">
        <v>19902</v>
      </c>
      <c r="E54" s="18"/>
      <c r="F54" s="19"/>
      <c r="G54" s="19">
        <v>1120</v>
      </c>
      <c r="H54" s="20">
        <v>709800000</v>
      </c>
      <c r="I54" s="19">
        <v>0</v>
      </c>
      <c r="J54" s="25" t="s">
        <v>101</v>
      </c>
      <c r="K54" s="22">
        <v>0</v>
      </c>
      <c r="L54" s="22">
        <v>0</v>
      </c>
      <c r="M54" s="22">
        <v>0</v>
      </c>
      <c r="N54" s="22">
        <v>0</v>
      </c>
      <c r="O54" s="22">
        <v>1111446.0900000001</v>
      </c>
      <c r="P54" s="22">
        <v>0</v>
      </c>
      <c r="Q54" s="22">
        <f t="shared" si="0"/>
        <v>0</v>
      </c>
      <c r="R54" s="22">
        <v>0</v>
      </c>
      <c r="S54" s="22">
        <v>0</v>
      </c>
      <c r="T54" s="22">
        <v>0</v>
      </c>
      <c r="U54" s="22">
        <v>0</v>
      </c>
      <c r="V54" s="22">
        <v>0</v>
      </c>
      <c r="W54" s="22">
        <v>0</v>
      </c>
      <c r="X54" s="22">
        <v>0</v>
      </c>
      <c r="Y54" s="22">
        <v>0</v>
      </c>
      <c r="Z54" s="22">
        <f t="shared" si="1"/>
        <v>0</v>
      </c>
      <c r="AA54" s="24">
        <f t="shared" si="2"/>
        <v>0</v>
      </c>
      <c r="AB54" s="24">
        <f t="shared" si="3"/>
        <v>0</v>
      </c>
      <c r="AC54" s="24">
        <f t="shared" si="4"/>
        <v>0</v>
      </c>
      <c r="AD54" s="24">
        <f t="shared" si="5"/>
        <v>0</v>
      </c>
    </row>
    <row r="55" spans="1:30" hidden="1" outlineLevel="3" collapsed="1" x14ac:dyDescent="0.3">
      <c r="A55" s="46"/>
      <c r="B55" s="46"/>
      <c r="C55" s="46" t="s">
        <v>102</v>
      </c>
      <c r="D55" s="47"/>
      <c r="E55" s="46"/>
      <c r="F55" s="46"/>
      <c r="G55" s="46"/>
      <c r="H55" s="48"/>
      <c r="I55" s="46"/>
      <c r="J55" s="49"/>
      <c r="K55" s="50">
        <f t="shared" ref="K55:Z55" si="7">SUBTOTAL(9,K42:K54)</f>
        <v>183744836</v>
      </c>
      <c r="L55" s="50">
        <f t="shared" si="7"/>
        <v>183744836</v>
      </c>
      <c r="M55" s="50">
        <f t="shared" si="7"/>
        <v>-804241</v>
      </c>
      <c r="N55" s="50">
        <f t="shared" si="7"/>
        <v>0</v>
      </c>
      <c r="O55" s="50">
        <f t="shared" si="7"/>
        <v>1111446.0900000001</v>
      </c>
      <c r="P55" s="50">
        <f t="shared" si="7"/>
        <v>0</v>
      </c>
      <c r="Q55" s="50">
        <f t="shared" si="7"/>
        <v>183744836</v>
      </c>
      <c r="R55" s="50">
        <f t="shared" si="7"/>
        <v>21451719</v>
      </c>
      <c r="S55" s="50">
        <f t="shared" si="7"/>
        <v>90449688.450000003</v>
      </c>
      <c r="T55" s="50">
        <f t="shared" si="7"/>
        <v>0</v>
      </c>
      <c r="U55" s="50">
        <f t="shared" si="7"/>
        <v>17601285</v>
      </c>
      <c r="V55" s="50">
        <f t="shared" si="7"/>
        <v>17555765</v>
      </c>
      <c r="W55" s="50">
        <f t="shared" si="7"/>
        <v>29846684.050000001</v>
      </c>
      <c r="X55" s="50">
        <f t="shared" si="7"/>
        <v>54242143.549999997</v>
      </c>
      <c r="Y55" s="50">
        <f t="shared" si="7"/>
        <v>0</v>
      </c>
      <c r="Z55" s="50">
        <f t="shared" si="7"/>
        <v>54242143.549999997</v>
      </c>
      <c r="AA55" s="51">
        <f t="shared" si="2"/>
        <v>9.5791998203421616E-2</v>
      </c>
      <c r="AB55" s="51">
        <f t="shared" si="3"/>
        <v>9.5791998203421616E-2</v>
      </c>
      <c r="AC55" s="51">
        <f t="shared" si="4"/>
        <v>0.60900436652271417</v>
      </c>
      <c r="AD55" s="51">
        <f t="shared" si="5"/>
        <v>0.70479636472613583</v>
      </c>
    </row>
    <row r="56" spans="1:30" ht="12.75" hidden="1" customHeight="1" outlineLevel="4" x14ac:dyDescent="0.3">
      <c r="A56" s="18">
        <v>550</v>
      </c>
      <c r="B56" s="18" t="s">
        <v>34</v>
      </c>
      <c r="C56" s="18" t="s">
        <v>103</v>
      </c>
      <c r="D56" s="19" t="s">
        <v>104</v>
      </c>
      <c r="E56" s="18" t="s">
        <v>37</v>
      </c>
      <c r="F56" s="18" t="s">
        <v>38</v>
      </c>
      <c r="G56" s="18">
        <v>1120</v>
      </c>
      <c r="H56" s="20">
        <v>709800000</v>
      </c>
      <c r="I56" s="18">
        <v>0</v>
      </c>
      <c r="J56" s="25" t="s">
        <v>105</v>
      </c>
      <c r="K56" s="22">
        <v>3139517</v>
      </c>
      <c r="L56" s="22">
        <v>3139517</v>
      </c>
      <c r="M56" s="22">
        <v>0</v>
      </c>
      <c r="N56" s="22">
        <v>0</v>
      </c>
      <c r="O56" s="22">
        <v>0</v>
      </c>
      <c r="P56" s="22">
        <v>0</v>
      </c>
      <c r="Q56" s="22">
        <f t="shared" si="0"/>
        <v>3139517</v>
      </c>
      <c r="R56" s="22">
        <v>0</v>
      </c>
      <c r="S56" s="22">
        <v>0</v>
      </c>
      <c r="T56" s="22">
        <v>0</v>
      </c>
      <c r="U56" s="22">
        <v>0</v>
      </c>
      <c r="V56" s="22">
        <v>0</v>
      </c>
      <c r="W56" s="22">
        <v>0</v>
      </c>
      <c r="X56" s="22">
        <v>3139517</v>
      </c>
      <c r="Y56" s="22">
        <v>0</v>
      </c>
      <c r="Z56" s="22">
        <f t="shared" si="1"/>
        <v>3139517</v>
      </c>
      <c r="AA56" s="24">
        <f t="shared" si="2"/>
        <v>0</v>
      </c>
      <c r="AB56" s="24">
        <f t="shared" si="3"/>
        <v>0</v>
      </c>
      <c r="AC56" s="24">
        <f t="shared" si="4"/>
        <v>0</v>
      </c>
      <c r="AD56" s="24">
        <f t="shared" si="5"/>
        <v>0</v>
      </c>
    </row>
    <row r="57" spans="1:30" hidden="1" outlineLevel="4" x14ac:dyDescent="0.3">
      <c r="A57" s="18">
        <v>550</v>
      </c>
      <c r="B57" s="18" t="s">
        <v>34</v>
      </c>
      <c r="C57" s="18" t="s">
        <v>103</v>
      </c>
      <c r="D57" s="19" t="s">
        <v>106</v>
      </c>
      <c r="E57" s="18" t="s">
        <v>37</v>
      </c>
      <c r="F57" s="18" t="s">
        <v>38</v>
      </c>
      <c r="G57" s="18">
        <v>1120</v>
      </c>
      <c r="H57" s="20">
        <v>709800000</v>
      </c>
      <c r="I57" s="18">
        <v>0</v>
      </c>
      <c r="J57" s="25" t="s">
        <v>107</v>
      </c>
      <c r="K57" s="22">
        <v>2470645</v>
      </c>
      <c r="L57" s="22">
        <v>2470645</v>
      </c>
      <c r="M57" s="22">
        <v>0</v>
      </c>
      <c r="N57" s="22">
        <v>0</v>
      </c>
      <c r="O57" s="22">
        <v>0</v>
      </c>
      <c r="P57" s="22">
        <v>0</v>
      </c>
      <c r="Q57" s="22">
        <f t="shared" si="0"/>
        <v>2470645</v>
      </c>
      <c r="R57" s="22">
        <v>0</v>
      </c>
      <c r="S57" s="22">
        <v>66000.160000000003</v>
      </c>
      <c r="T57" s="22">
        <v>0</v>
      </c>
      <c r="U57" s="22">
        <v>1884188.69</v>
      </c>
      <c r="V57" s="22">
        <v>1797222.99</v>
      </c>
      <c r="W57" s="22">
        <v>0</v>
      </c>
      <c r="X57" s="22">
        <v>520456.15</v>
      </c>
      <c r="Y57" s="22">
        <v>0</v>
      </c>
      <c r="Z57" s="22">
        <f t="shared" si="1"/>
        <v>520456.14999999991</v>
      </c>
      <c r="AA57" s="24">
        <f t="shared" si="2"/>
        <v>0.76263028075664452</v>
      </c>
      <c r="AB57" s="24">
        <f t="shared" si="3"/>
        <v>0.76263028075664452</v>
      </c>
      <c r="AC57" s="24">
        <f t="shared" si="4"/>
        <v>2.6713736696287814E-2</v>
      </c>
      <c r="AD57" s="24">
        <f t="shared" si="5"/>
        <v>0.78934401745293237</v>
      </c>
    </row>
    <row r="58" spans="1:30" ht="12.75" hidden="1" customHeight="1" outlineLevel="4" x14ac:dyDescent="0.3">
      <c r="A58" s="18">
        <v>550</v>
      </c>
      <c r="B58" s="18" t="s">
        <v>34</v>
      </c>
      <c r="C58" s="18" t="s">
        <v>103</v>
      </c>
      <c r="D58" s="19" t="s">
        <v>108</v>
      </c>
      <c r="E58" s="18" t="s">
        <v>37</v>
      </c>
      <c r="F58" s="18" t="s">
        <v>38</v>
      </c>
      <c r="G58" s="18">
        <v>1120</v>
      </c>
      <c r="H58" s="20">
        <v>709800000</v>
      </c>
      <c r="I58" s="18">
        <v>0</v>
      </c>
      <c r="J58" s="25" t="s">
        <v>109</v>
      </c>
      <c r="K58" s="22">
        <v>5073687</v>
      </c>
      <c r="L58" s="22">
        <v>5073687</v>
      </c>
      <c r="M58" s="22">
        <v>0</v>
      </c>
      <c r="N58" s="22">
        <v>0</v>
      </c>
      <c r="O58" s="22">
        <v>0</v>
      </c>
      <c r="P58" s="22">
        <v>0</v>
      </c>
      <c r="Q58" s="22">
        <f t="shared" si="0"/>
        <v>5073687</v>
      </c>
      <c r="R58" s="22">
        <v>0</v>
      </c>
      <c r="S58" s="22">
        <v>5061979.8099999996</v>
      </c>
      <c r="T58" s="22">
        <v>0</v>
      </c>
      <c r="U58" s="22">
        <v>0</v>
      </c>
      <c r="V58" s="22">
        <v>0</v>
      </c>
      <c r="W58" s="22">
        <v>11707.19</v>
      </c>
      <c r="X58" s="22">
        <v>11707.19</v>
      </c>
      <c r="Y58" s="22">
        <v>0</v>
      </c>
      <c r="Z58" s="22">
        <f t="shared" si="1"/>
        <v>11707.19000000041</v>
      </c>
      <c r="AA58" s="24">
        <f t="shared" si="2"/>
        <v>0</v>
      </c>
      <c r="AB58" s="24">
        <f t="shared" si="3"/>
        <v>0</v>
      </c>
      <c r="AC58" s="24">
        <f t="shared" si="4"/>
        <v>0.99769256755491609</v>
      </c>
      <c r="AD58" s="24">
        <f t="shared" si="5"/>
        <v>0.99769256755491609</v>
      </c>
    </row>
    <row r="59" spans="1:30" ht="12.75" hidden="1" customHeight="1" outlineLevel="3" collapsed="1" x14ac:dyDescent="0.3">
      <c r="A59" s="46"/>
      <c r="B59" s="46"/>
      <c r="C59" s="46" t="s">
        <v>110</v>
      </c>
      <c r="D59" s="47"/>
      <c r="E59" s="46"/>
      <c r="F59" s="46"/>
      <c r="G59" s="46"/>
      <c r="H59" s="48"/>
      <c r="I59" s="46"/>
      <c r="J59" s="49"/>
      <c r="K59" s="50">
        <f t="shared" ref="K59:Z59" si="8">SUBTOTAL(9,K56:K58)</f>
        <v>10683849</v>
      </c>
      <c r="L59" s="50">
        <f t="shared" si="8"/>
        <v>10683849</v>
      </c>
      <c r="M59" s="50">
        <f t="shared" si="8"/>
        <v>0</v>
      </c>
      <c r="N59" s="50">
        <f t="shared" si="8"/>
        <v>0</v>
      </c>
      <c r="O59" s="50">
        <f t="shared" si="8"/>
        <v>0</v>
      </c>
      <c r="P59" s="50">
        <f t="shared" si="8"/>
        <v>0</v>
      </c>
      <c r="Q59" s="50">
        <f t="shared" si="8"/>
        <v>10683849</v>
      </c>
      <c r="R59" s="50">
        <f t="shared" si="8"/>
        <v>0</v>
      </c>
      <c r="S59" s="50">
        <f t="shared" si="8"/>
        <v>5127979.97</v>
      </c>
      <c r="T59" s="50">
        <f t="shared" si="8"/>
        <v>0</v>
      </c>
      <c r="U59" s="50">
        <f t="shared" si="8"/>
        <v>1884188.69</v>
      </c>
      <c r="V59" s="50">
        <f t="shared" si="8"/>
        <v>1797222.99</v>
      </c>
      <c r="W59" s="50">
        <f t="shared" si="8"/>
        <v>11707.19</v>
      </c>
      <c r="X59" s="50">
        <f t="shared" si="8"/>
        <v>3671680.34</v>
      </c>
      <c r="Y59" s="50">
        <f t="shared" si="8"/>
        <v>0</v>
      </c>
      <c r="Z59" s="50">
        <f t="shared" si="8"/>
        <v>3671680.3400000003</v>
      </c>
      <c r="AA59" s="51">
        <f t="shared" si="2"/>
        <v>0.17635860353323976</v>
      </c>
      <c r="AB59" s="51">
        <f t="shared" si="3"/>
        <v>0.17635860353323976</v>
      </c>
      <c r="AC59" s="51">
        <f t="shared" si="4"/>
        <v>0.47997495752701108</v>
      </c>
      <c r="AD59" s="51">
        <f t="shared" si="5"/>
        <v>0.65633356106025087</v>
      </c>
    </row>
    <row r="60" spans="1:30" ht="12.75" hidden="1" customHeight="1" outlineLevel="4" x14ac:dyDescent="0.3">
      <c r="A60" s="18">
        <v>550</v>
      </c>
      <c r="B60" s="18" t="s">
        <v>34</v>
      </c>
      <c r="C60" s="18" t="s">
        <v>111</v>
      </c>
      <c r="D60" s="19" t="s">
        <v>112</v>
      </c>
      <c r="E60" s="18" t="s">
        <v>37</v>
      </c>
      <c r="F60" s="18">
        <v>280</v>
      </c>
      <c r="G60" s="18">
        <v>2210</v>
      </c>
      <c r="H60" s="20">
        <v>709800000</v>
      </c>
      <c r="I60" s="18">
        <v>0</v>
      </c>
      <c r="J60" s="25" t="s">
        <v>113</v>
      </c>
      <c r="K60" s="22">
        <v>4153074</v>
      </c>
      <c r="L60" s="22">
        <v>4153074</v>
      </c>
      <c r="M60" s="22">
        <v>0</v>
      </c>
      <c r="N60" s="22">
        <v>0</v>
      </c>
      <c r="O60" s="22">
        <v>0</v>
      </c>
      <c r="P60" s="22">
        <v>0</v>
      </c>
      <c r="Q60" s="22">
        <f t="shared" si="0"/>
        <v>4153074</v>
      </c>
      <c r="R60" s="22">
        <v>0</v>
      </c>
      <c r="S60" s="22">
        <v>0</v>
      </c>
      <c r="T60" s="22">
        <v>188267.04</v>
      </c>
      <c r="U60" s="22">
        <v>0</v>
      </c>
      <c r="V60" s="22">
        <v>0</v>
      </c>
      <c r="W60" s="22">
        <v>3964806.96</v>
      </c>
      <c r="X60" s="22">
        <v>3964806.96</v>
      </c>
      <c r="Y60" s="22">
        <v>0</v>
      </c>
      <c r="Z60" s="22">
        <f t="shared" si="1"/>
        <v>3964806.96</v>
      </c>
      <c r="AA60" s="24">
        <f t="shared" si="2"/>
        <v>0</v>
      </c>
      <c r="AB60" s="24">
        <f t="shared" si="3"/>
        <v>0</v>
      </c>
      <c r="AC60" s="24">
        <f t="shared" si="4"/>
        <v>4.533197337682883E-2</v>
      </c>
      <c r="AD60" s="24">
        <f t="shared" si="5"/>
        <v>4.533197337682883E-2</v>
      </c>
    </row>
    <row r="61" spans="1:30" ht="12.75" hidden="1" customHeight="1" outlineLevel="4" x14ac:dyDescent="0.3">
      <c r="A61" s="18">
        <v>550</v>
      </c>
      <c r="B61" s="18" t="s">
        <v>34</v>
      </c>
      <c r="C61" s="18" t="s">
        <v>111</v>
      </c>
      <c r="D61" s="19" t="s">
        <v>114</v>
      </c>
      <c r="E61" s="18" t="s">
        <v>37</v>
      </c>
      <c r="F61" s="18">
        <v>280</v>
      </c>
      <c r="G61" s="18">
        <v>2210</v>
      </c>
      <c r="H61" s="20">
        <v>709800000</v>
      </c>
      <c r="I61" s="18">
        <v>0</v>
      </c>
      <c r="J61" s="25" t="s">
        <v>115</v>
      </c>
      <c r="K61" s="22">
        <v>13934594</v>
      </c>
      <c r="L61" s="22">
        <v>13934594</v>
      </c>
      <c r="M61" s="22">
        <v>0</v>
      </c>
      <c r="N61" s="22">
        <v>0</v>
      </c>
      <c r="O61" s="22">
        <v>0</v>
      </c>
      <c r="P61" s="22">
        <v>0</v>
      </c>
      <c r="Q61" s="22">
        <f t="shared" si="0"/>
        <v>13934594</v>
      </c>
      <c r="R61" s="22">
        <v>5021530</v>
      </c>
      <c r="S61" s="22">
        <v>1503477.06</v>
      </c>
      <c r="T61" s="22">
        <v>0</v>
      </c>
      <c r="U61" s="22">
        <v>5809747.9900000002</v>
      </c>
      <c r="V61" s="22">
        <v>5809747.9900000002</v>
      </c>
      <c r="W61" s="22">
        <v>1599838.95</v>
      </c>
      <c r="X61" s="22">
        <v>1599838.95</v>
      </c>
      <c r="Y61" s="22">
        <v>0</v>
      </c>
      <c r="Z61" s="22">
        <f t="shared" si="1"/>
        <v>1599838.9499999993</v>
      </c>
      <c r="AA61" s="24">
        <f t="shared" si="2"/>
        <v>0.41692983591771676</v>
      </c>
      <c r="AB61" s="24">
        <f t="shared" si="3"/>
        <v>0.41692983591771676</v>
      </c>
      <c r="AC61" s="24">
        <f t="shared" si="4"/>
        <v>0.46825957469589718</v>
      </c>
      <c r="AD61" s="24">
        <f t="shared" si="5"/>
        <v>0.885189410613614</v>
      </c>
    </row>
    <row r="62" spans="1:30" ht="12.75" hidden="1" customHeight="1" outlineLevel="4" x14ac:dyDescent="0.3">
      <c r="A62" s="18">
        <v>550</v>
      </c>
      <c r="B62" s="18" t="s">
        <v>34</v>
      </c>
      <c r="C62" s="18" t="s">
        <v>111</v>
      </c>
      <c r="D62" s="19" t="s">
        <v>116</v>
      </c>
      <c r="E62" s="18" t="s">
        <v>37</v>
      </c>
      <c r="F62" s="18">
        <v>280</v>
      </c>
      <c r="G62" s="18">
        <v>2210</v>
      </c>
      <c r="H62" s="20">
        <v>709800000</v>
      </c>
      <c r="I62" s="18">
        <v>0</v>
      </c>
      <c r="J62" s="25" t="s">
        <v>117</v>
      </c>
      <c r="K62" s="22">
        <v>545000</v>
      </c>
      <c r="L62" s="22">
        <v>545000</v>
      </c>
      <c r="M62" s="22">
        <v>0</v>
      </c>
      <c r="N62" s="22">
        <v>0</v>
      </c>
      <c r="O62" s="22">
        <v>0</v>
      </c>
      <c r="P62" s="22">
        <v>0</v>
      </c>
      <c r="Q62" s="22">
        <f t="shared" si="0"/>
        <v>545000</v>
      </c>
      <c r="R62" s="22">
        <v>113112</v>
      </c>
      <c r="S62" s="22">
        <v>409862.98</v>
      </c>
      <c r="T62" s="22">
        <v>0</v>
      </c>
      <c r="U62" s="22">
        <v>0</v>
      </c>
      <c r="V62" s="22">
        <v>0</v>
      </c>
      <c r="W62" s="22">
        <v>22025.02</v>
      </c>
      <c r="X62" s="22">
        <v>22025.02</v>
      </c>
      <c r="Y62" s="22">
        <v>0</v>
      </c>
      <c r="Z62" s="22">
        <f t="shared" si="1"/>
        <v>22025.020000000019</v>
      </c>
      <c r="AA62" s="24">
        <f t="shared" si="2"/>
        <v>0</v>
      </c>
      <c r="AB62" s="24">
        <f t="shared" si="3"/>
        <v>0</v>
      </c>
      <c r="AC62" s="24">
        <f t="shared" si="4"/>
        <v>0.959587119266055</v>
      </c>
      <c r="AD62" s="24">
        <f t="shared" si="5"/>
        <v>0.959587119266055</v>
      </c>
    </row>
    <row r="63" spans="1:30" ht="12.75" hidden="1" customHeight="1" outlineLevel="4" x14ac:dyDescent="0.3">
      <c r="A63" s="18">
        <v>550</v>
      </c>
      <c r="B63" s="18" t="s">
        <v>34</v>
      </c>
      <c r="C63" s="18" t="s">
        <v>111</v>
      </c>
      <c r="D63" s="19" t="s">
        <v>118</v>
      </c>
      <c r="E63" s="18" t="s">
        <v>37</v>
      </c>
      <c r="F63" s="18">
        <v>280</v>
      </c>
      <c r="G63" s="18">
        <v>2210</v>
      </c>
      <c r="H63" s="20">
        <v>709800000</v>
      </c>
      <c r="I63" s="18">
        <v>0</v>
      </c>
      <c r="J63" s="25" t="s">
        <v>119</v>
      </c>
      <c r="K63" s="22">
        <v>884000</v>
      </c>
      <c r="L63" s="22">
        <v>884000</v>
      </c>
      <c r="M63" s="22">
        <v>0</v>
      </c>
      <c r="N63" s="22">
        <v>0</v>
      </c>
      <c r="O63" s="22">
        <v>0</v>
      </c>
      <c r="P63" s="22">
        <v>0</v>
      </c>
      <c r="Q63" s="22">
        <f t="shared" si="0"/>
        <v>884000</v>
      </c>
      <c r="R63" s="22">
        <v>0</v>
      </c>
      <c r="S63" s="22">
        <v>0</v>
      </c>
      <c r="T63" s="22">
        <v>0</v>
      </c>
      <c r="U63" s="22">
        <v>432225</v>
      </c>
      <c r="V63" s="22">
        <v>432225</v>
      </c>
      <c r="W63" s="22">
        <v>451775</v>
      </c>
      <c r="X63" s="22">
        <v>451775</v>
      </c>
      <c r="Y63" s="22">
        <v>0</v>
      </c>
      <c r="Z63" s="22">
        <f t="shared" si="1"/>
        <v>451775</v>
      </c>
      <c r="AA63" s="24">
        <f t="shared" si="2"/>
        <v>0.48894230769230768</v>
      </c>
      <c r="AB63" s="24">
        <f t="shared" si="3"/>
        <v>0.48894230769230768</v>
      </c>
      <c r="AC63" s="24">
        <f t="shared" si="4"/>
        <v>0</v>
      </c>
      <c r="AD63" s="24">
        <f t="shared" si="5"/>
        <v>0.48894230769230768</v>
      </c>
    </row>
    <row r="64" spans="1:30" ht="12.75" hidden="1" customHeight="1" outlineLevel="4" x14ac:dyDescent="0.3">
      <c r="A64" s="18">
        <v>550</v>
      </c>
      <c r="B64" s="18" t="s">
        <v>34</v>
      </c>
      <c r="C64" s="18" t="s">
        <v>111</v>
      </c>
      <c r="D64" s="19" t="s">
        <v>120</v>
      </c>
      <c r="E64" s="18" t="s">
        <v>37</v>
      </c>
      <c r="F64" s="18">
        <v>280</v>
      </c>
      <c r="G64" s="18">
        <v>2240</v>
      </c>
      <c r="H64" s="20">
        <v>709800000</v>
      </c>
      <c r="I64" s="18">
        <v>0</v>
      </c>
      <c r="J64" s="25" t="s">
        <v>121</v>
      </c>
      <c r="K64" s="22">
        <v>40447050</v>
      </c>
      <c r="L64" s="22">
        <v>40447050</v>
      </c>
      <c r="M64" s="22">
        <v>-9256780</v>
      </c>
      <c r="N64" s="22">
        <v>0</v>
      </c>
      <c r="O64" s="22">
        <v>0</v>
      </c>
      <c r="P64" s="22">
        <v>0</v>
      </c>
      <c r="Q64" s="22">
        <f t="shared" si="0"/>
        <v>40447050</v>
      </c>
      <c r="R64" s="22">
        <v>24283241.219999999</v>
      </c>
      <c r="S64" s="22">
        <v>2312368.27</v>
      </c>
      <c r="T64" s="22">
        <v>0</v>
      </c>
      <c r="U64" s="22">
        <v>0</v>
      </c>
      <c r="V64" s="22">
        <v>0</v>
      </c>
      <c r="W64" s="22">
        <v>4594660.51</v>
      </c>
      <c r="X64" s="22">
        <v>13851440.51</v>
      </c>
      <c r="Y64" s="22">
        <v>0</v>
      </c>
      <c r="Z64" s="22">
        <f t="shared" si="1"/>
        <v>13851440.510000002</v>
      </c>
      <c r="AA64" s="24">
        <f t="shared" si="2"/>
        <v>0</v>
      </c>
      <c r="AB64" s="24">
        <f t="shared" si="3"/>
        <v>0</v>
      </c>
      <c r="AC64" s="24">
        <f t="shared" si="4"/>
        <v>0.65754139028680703</v>
      </c>
      <c r="AD64" s="24">
        <f t="shared" si="5"/>
        <v>0.65754139028680703</v>
      </c>
    </row>
    <row r="65" spans="1:30" ht="12.75" hidden="1" customHeight="1" outlineLevel="3" collapsed="1" x14ac:dyDescent="0.3">
      <c r="A65" s="46"/>
      <c r="B65" s="46"/>
      <c r="C65" s="46" t="s">
        <v>122</v>
      </c>
      <c r="D65" s="47"/>
      <c r="E65" s="46"/>
      <c r="F65" s="46"/>
      <c r="G65" s="46"/>
      <c r="H65" s="48"/>
      <c r="I65" s="46"/>
      <c r="J65" s="49"/>
      <c r="K65" s="50">
        <f t="shared" ref="K65:Z65" si="9">SUBTOTAL(9,K60:K64)</f>
        <v>59963718</v>
      </c>
      <c r="L65" s="50">
        <f t="shared" si="9"/>
        <v>59963718</v>
      </c>
      <c r="M65" s="50">
        <f t="shared" si="9"/>
        <v>-9256780</v>
      </c>
      <c r="N65" s="50">
        <f t="shared" si="9"/>
        <v>0</v>
      </c>
      <c r="O65" s="50">
        <f t="shared" si="9"/>
        <v>0</v>
      </c>
      <c r="P65" s="50">
        <f t="shared" si="9"/>
        <v>0</v>
      </c>
      <c r="Q65" s="50">
        <f t="shared" si="9"/>
        <v>59963718</v>
      </c>
      <c r="R65" s="50">
        <f t="shared" si="9"/>
        <v>29417883.219999999</v>
      </c>
      <c r="S65" s="50">
        <f t="shared" si="9"/>
        <v>4225708.3100000005</v>
      </c>
      <c r="T65" s="50">
        <f t="shared" si="9"/>
        <v>188267.04</v>
      </c>
      <c r="U65" s="50">
        <f t="shared" si="9"/>
        <v>6241972.9900000002</v>
      </c>
      <c r="V65" s="50">
        <f t="shared" si="9"/>
        <v>6241972.9900000002</v>
      </c>
      <c r="W65" s="50">
        <f t="shared" si="9"/>
        <v>10633106.439999999</v>
      </c>
      <c r="X65" s="50">
        <f t="shared" si="9"/>
        <v>19889886.439999998</v>
      </c>
      <c r="Y65" s="50">
        <f t="shared" si="9"/>
        <v>0</v>
      </c>
      <c r="Z65" s="50">
        <f t="shared" si="9"/>
        <v>19889886.440000001</v>
      </c>
      <c r="AA65" s="51">
        <f t="shared" si="2"/>
        <v>0.10409582991501629</v>
      </c>
      <c r="AB65" s="51">
        <f t="shared" si="3"/>
        <v>0.10409582991501629</v>
      </c>
      <c r="AC65" s="51">
        <f t="shared" si="4"/>
        <v>0.56420548455651132</v>
      </c>
      <c r="AD65" s="51">
        <f t="shared" si="5"/>
        <v>0.66830131447152763</v>
      </c>
    </row>
    <row r="66" spans="1:30" ht="66.75" hidden="1" customHeight="1" outlineLevel="4" x14ac:dyDescent="0.3">
      <c r="A66" s="18">
        <v>550</v>
      </c>
      <c r="B66" s="18" t="s">
        <v>34</v>
      </c>
      <c r="C66" s="18" t="s">
        <v>123</v>
      </c>
      <c r="D66" s="19">
        <v>60103</v>
      </c>
      <c r="E66" s="18">
        <v>200</v>
      </c>
      <c r="F66" s="19"/>
      <c r="G66" s="19">
        <v>1310</v>
      </c>
      <c r="H66" s="20">
        <v>709800000</v>
      </c>
      <c r="I66" s="19">
        <v>0</v>
      </c>
      <c r="J66" s="25" t="s">
        <v>124</v>
      </c>
      <c r="K66" s="22">
        <v>0</v>
      </c>
      <c r="L66" s="22">
        <v>0</v>
      </c>
      <c r="M66" s="22">
        <v>0</v>
      </c>
      <c r="N66" s="22">
        <v>0</v>
      </c>
      <c r="O66" s="22">
        <v>160786</v>
      </c>
      <c r="P66" s="22">
        <v>0</v>
      </c>
      <c r="Q66" s="22">
        <f t="shared" si="0"/>
        <v>0</v>
      </c>
      <c r="R66" s="22">
        <v>0</v>
      </c>
      <c r="S66" s="22">
        <v>0</v>
      </c>
      <c r="T66" s="22">
        <v>0</v>
      </c>
      <c r="U66" s="22">
        <v>0</v>
      </c>
      <c r="V66" s="22">
        <v>0</v>
      </c>
      <c r="W66" s="22">
        <v>0</v>
      </c>
      <c r="X66" s="22">
        <v>0</v>
      </c>
      <c r="Y66" s="22">
        <v>0</v>
      </c>
      <c r="Z66" s="22">
        <f t="shared" si="1"/>
        <v>0</v>
      </c>
      <c r="AA66" s="24">
        <f t="shared" si="2"/>
        <v>0</v>
      </c>
      <c r="AB66" s="24">
        <f t="shared" si="3"/>
        <v>0</v>
      </c>
      <c r="AC66" s="24">
        <f t="shared" si="4"/>
        <v>0</v>
      </c>
      <c r="AD66" s="24">
        <f t="shared" si="5"/>
        <v>0</v>
      </c>
    </row>
    <row r="67" spans="1:30" ht="71.25" hidden="1" customHeight="1" outlineLevel="4" x14ac:dyDescent="0.3">
      <c r="A67" s="18">
        <v>550</v>
      </c>
      <c r="B67" s="18" t="s">
        <v>34</v>
      </c>
      <c r="C67" s="18" t="s">
        <v>123</v>
      </c>
      <c r="D67" s="19">
        <v>60103</v>
      </c>
      <c r="E67" s="18">
        <v>202</v>
      </c>
      <c r="F67" s="19"/>
      <c r="G67" s="19">
        <v>1310</v>
      </c>
      <c r="H67" s="20">
        <v>709800000</v>
      </c>
      <c r="I67" s="19">
        <v>0</v>
      </c>
      <c r="J67" s="25" t="s">
        <v>125</v>
      </c>
      <c r="K67" s="22">
        <v>0</v>
      </c>
      <c r="L67" s="22">
        <v>0</v>
      </c>
      <c r="M67" s="22">
        <v>0</v>
      </c>
      <c r="N67" s="22">
        <v>0</v>
      </c>
      <c r="O67" s="22">
        <v>2141474</v>
      </c>
      <c r="P67" s="22">
        <v>0</v>
      </c>
      <c r="Q67" s="22">
        <f t="shared" si="0"/>
        <v>0</v>
      </c>
      <c r="R67" s="22">
        <v>0</v>
      </c>
      <c r="S67" s="22">
        <v>0</v>
      </c>
      <c r="T67" s="22">
        <v>0</v>
      </c>
      <c r="U67" s="22">
        <v>0</v>
      </c>
      <c r="V67" s="22">
        <v>0</v>
      </c>
      <c r="W67" s="22">
        <v>0</v>
      </c>
      <c r="X67" s="22">
        <v>0</v>
      </c>
      <c r="Y67" s="22">
        <v>0</v>
      </c>
      <c r="Z67" s="22">
        <f t="shared" si="1"/>
        <v>0</v>
      </c>
      <c r="AA67" s="24">
        <f t="shared" si="2"/>
        <v>0</v>
      </c>
      <c r="AB67" s="24">
        <f t="shared" si="3"/>
        <v>0</v>
      </c>
      <c r="AC67" s="24">
        <f t="shared" si="4"/>
        <v>0</v>
      </c>
      <c r="AD67" s="24">
        <f t="shared" si="5"/>
        <v>0</v>
      </c>
    </row>
    <row r="68" spans="1:30" ht="69.75" hidden="1" customHeight="1" outlineLevel="4" x14ac:dyDescent="0.3">
      <c r="A68" s="18">
        <v>550</v>
      </c>
      <c r="B68" s="18" t="s">
        <v>34</v>
      </c>
      <c r="C68" s="18" t="s">
        <v>123</v>
      </c>
      <c r="D68" s="19">
        <v>60103</v>
      </c>
      <c r="E68" s="18">
        <v>204</v>
      </c>
      <c r="F68" s="19"/>
      <c r="G68" s="19">
        <v>1310</v>
      </c>
      <c r="H68" s="20">
        <v>709800000</v>
      </c>
      <c r="I68" s="19">
        <v>0</v>
      </c>
      <c r="J68" s="25" t="s">
        <v>126</v>
      </c>
      <c r="K68" s="22">
        <v>0</v>
      </c>
      <c r="L68" s="22">
        <v>0</v>
      </c>
      <c r="M68" s="22">
        <v>0</v>
      </c>
      <c r="N68" s="22">
        <v>0</v>
      </c>
      <c r="O68" s="22">
        <v>403907</v>
      </c>
      <c r="P68" s="22">
        <v>0</v>
      </c>
      <c r="Q68" s="22">
        <f t="shared" si="0"/>
        <v>0</v>
      </c>
      <c r="R68" s="22">
        <v>0</v>
      </c>
      <c r="S68" s="22">
        <v>0</v>
      </c>
      <c r="T68" s="22">
        <v>0</v>
      </c>
      <c r="U68" s="22">
        <v>0</v>
      </c>
      <c r="V68" s="22">
        <v>0</v>
      </c>
      <c r="W68" s="22">
        <v>0</v>
      </c>
      <c r="X68" s="22">
        <v>0</v>
      </c>
      <c r="Y68" s="22">
        <v>0</v>
      </c>
      <c r="Z68" s="22">
        <f t="shared" si="1"/>
        <v>0</v>
      </c>
      <c r="AA68" s="24">
        <f t="shared" si="2"/>
        <v>0</v>
      </c>
      <c r="AB68" s="24">
        <f t="shared" si="3"/>
        <v>0</v>
      </c>
      <c r="AC68" s="24">
        <f t="shared" si="4"/>
        <v>0</v>
      </c>
      <c r="AD68" s="24">
        <f t="shared" si="5"/>
        <v>0</v>
      </c>
    </row>
    <row r="69" spans="1:30" ht="81.75" hidden="1" customHeight="1" outlineLevel="4" x14ac:dyDescent="0.3">
      <c r="A69" s="18">
        <v>550</v>
      </c>
      <c r="B69" s="18" t="s">
        <v>34</v>
      </c>
      <c r="C69" s="18" t="s">
        <v>123</v>
      </c>
      <c r="D69" s="19" t="s">
        <v>127</v>
      </c>
      <c r="E69" s="18" t="s">
        <v>58</v>
      </c>
      <c r="F69" s="18" t="s">
        <v>38</v>
      </c>
      <c r="G69" s="18">
        <v>1310</v>
      </c>
      <c r="H69" s="20">
        <v>709800000</v>
      </c>
      <c r="I69" s="18">
        <v>0</v>
      </c>
      <c r="J69" s="25" t="s">
        <v>128</v>
      </c>
      <c r="K69" s="22">
        <v>37280148</v>
      </c>
      <c r="L69" s="22">
        <v>37280148</v>
      </c>
      <c r="M69" s="22">
        <v>-2000000</v>
      </c>
      <c r="N69" s="22">
        <v>0</v>
      </c>
      <c r="O69" s="22">
        <v>0</v>
      </c>
      <c r="P69" s="22">
        <v>0</v>
      </c>
      <c r="Q69" s="22">
        <f t="shared" si="0"/>
        <v>37280148</v>
      </c>
      <c r="R69" s="22">
        <v>0</v>
      </c>
      <c r="S69" s="22">
        <v>20438194.32</v>
      </c>
      <c r="T69" s="22">
        <v>0</v>
      </c>
      <c r="U69" s="22">
        <v>14682707.68</v>
      </c>
      <c r="V69" s="22">
        <v>14682707.68</v>
      </c>
      <c r="W69" s="22">
        <v>0</v>
      </c>
      <c r="X69" s="22">
        <v>2159246</v>
      </c>
      <c r="Y69" s="22">
        <v>0</v>
      </c>
      <c r="Z69" s="22">
        <f t="shared" si="1"/>
        <v>2159246</v>
      </c>
      <c r="AA69" s="24">
        <f t="shared" si="2"/>
        <v>0.39384789137639686</v>
      </c>
      <c r="AB69" s="24">
        <f t="shared" si="3"/>
        <v>0.39384789137639686</v>
      </c>
      <c r="AC69" s="24">
        <f t="shared" si="4"/>
        <v>0.54823264972016739</v>
      </c>
      <c r="AD69" s="24">
        <f t="shared" si="5"/>
        <v>0.94208054109656425</v>
      </c>
    </row>
    <row r="70" spans="1:30" ht="86.25" hidden="1" customHeight="1" outlineLevel="4" x14ac:dyDescent="0.3">
      <c r="A70" s="18">
        <v>550</v>
      </c>
      <c r="B70" s="18" t="s">
        <v>34</v>
      </c>
      <c r="C70" s="18" t="s">
        <v>123</v>
      </c>
      <c r="D70" s="19" t="s">
        <v>127</v>
      </c>
      <c r="E70" s="18" t="s">
        <v>129</v>
      </c>
      <c r="F70" s="18" t="s">
        <v>38</v>
      </c>
      <c r="G70" s="18">
        <v>1310</v>
      </c>
      <c r="H70" s="20">
        <v>709800000</v>
      </c>
      <c r="I70" s="18">
        <v>0</v>
      </c>
      <c r="J70" s="25" t="s">
        <v>130</v>
      </c>
      <c r="K70" s="22">
        <v>16961350</v>
      </c>
      <c r="L70" s="22">
        <v>16961350</v>
      </c>
      <c r="M70" s="22">
        <v>0</v>
      </c>
      <c r="N70" s="22">
        <v>0</v>
      </c>
      <c r="O70" s="22">
        <v>0</v>
      </c>
      <c r="P70" s="22">
        <v>0</v>
      </c>
      <c r="Q70" s="22">
        <f t="shared" si="0"/>
        <v>16961350</v>
      </c>
      <c r="R70" s="22">
        <v>0</v>
      </c>
      <c r="S70" s="22">
        <v>7699990.9900000002</v>
      </c>
      <c r="T70" s="22">
        <v>0</v>
      </c>
      <c r="U70" s="22">
        <v>9171047.0099999998</v>
      </c>
      <c r="V70" s="22">
        <v>9171047.0099999998</v>
      </c>
      <c r="W70" s="22">
        <v>0</v>
      </c>
      <c r="X70" s="22">
        <v>90312</v>
      </c>
      <c r="Y70" s="22">
        <v>0</v>
      </c>
      <c r="Z70" s="22">
        <f t="shared" si="1"/>
        <v>90312</v>
      </c>
      <c r="AA70" s="24">
        <f t="shared" si="2"/>
        <v>0.54070265692294539</v>
      </c>
      <c r="AB70" s="24">
        <f t="shared" si="3"/>
        <v>0.54070265692294539</v>
      </c>
      <c r="AC70" s="24">
        <f t="shared" si="4"/>
        <v>0.45397276690829447</v>
      </c>
      <c r="AD70" s="24">
        <f t="shared" si="5"/>
        <v>0.99467542383123986</v>
      </c>
    </row>
    <row r="71" spans="1:30" ht="62.25" hidden="1" customHeight="1" outlineLevel="4" x14ac:dyDescent="0.3">
      <c r="A71" s="18">
        <v>550</v>
      </c>
      <c r="B71" s="18" t="s">
        <v>34</v>
      </c>
      <c r="C71" s="18" t="s">
        <v>123</v>
      </c>
      <c r="D71" s="19" t="s">
        <v>127</v>
      </c>
      <c r="E71" s="18" t="s">
        <v>131</v>
      </c>
      <c r="F71" s="18" t="s">
        <v>38</v>
      </c>
      <c r="G71" s="18">
        <v>1310</v>
      </c>
      <c r="H71" s="20">
        <v>709800000</v>
      </c>
      <c r="I71" s="18">
        <v>0</v>
      </c>
      <c r="J71" s="25" t="s">
        <v>132</v>
      </c>
      <c r="K71" s="22">
        <v>58033638</v>
      </c>
      <c r="L71" s="22">
        <v>58033638</v>
      </c>
      <c r="M71" s="22">
        <v>0</v>
      </c>
      <c r="N71" s="22">
        <v>0</v>
      </c>
      <c r="O71" s="22">
        <v>0</v>
      </c>
      <c r="P71" s="22">
        <v>0</v>
      </c>
      <c r="Q71" s="22">
        <f t="shared" si="0"/>
        <v>58033638</v>
      </c>
      <c r="R71" s="22">
        <v>0</v>
      </c>
      <c r="S71" s="22">
        <v>19728219.850000001</v>
      </c>
      <c r="T71" s="22">
        <v>0</v>
      </c>
      <c r="U71" s="22">
        <v>37906633.149999999</v>
      </c>
      <c r="V71" s="22">
        <v>32054675.280000001</v>
      </c>
      <c r="W71" s="22">
        <v>0</v>
      </c>
      <c r="X71" s="22">
        <v>398785</v>
      </c>
      <c r="Y71" s="22">
        <v>0</v>
      </c>
      <c r="Z71" s="22">
        <f t="shared" si="1"/>
        <v>398785</v>
      </c>
      <c r="AA71" s="24">
        <f t="shared" si="2"/>
        <v>0.6531838164272934</v>
      </c>
      <c r="AB71" s="24">
        <f t="shared" si="3"/>
        <v>0.6531838164272934</v>
      </c>
      <c r="AC71" s="24">
        <f t="shared" si="4"/>
        <v>0.33994456542600349</v>
      </c>
      <c r="AD71" s="24">
        <f t="shared" si="5"/>
        <v>0.99312838185329688</v>
      </c>
    </row>
    <row r="72" spans="1:30" ht="59.25" hidden="1" customHeight="1" outlineLevel="4" x14ac:dyDescent="0.3">
      <c r="A72" s="18">
        <v>550</v>
      </c>
      <c r="B72" s="18" t="s">
        <v>34</v>
      </c>
      <c r="C72" s="18" t="s">
        <v>123</v>
      </c>
      <c r="D72" s="19" t="s">
        <v>127</v>
      </c>
      <c r="E72" s="18" t="s">
        <v>133</v>
      </c>
      <c r="F72" s="18" t="s">
        <v>38</v>
      </c>
      <c r="G72" s="18">
        <v>1310</v>
      </c>
      <c r="H72" s="20">
        <v>709410000</v>
      </c>
      <c r="I72" s="18">
        <v>0</v>
      </c>
      <c r="J72" s="25" t="s">
        <v>134</v>
      </c>
      <c r="K72" s="22">
        <v>4031548315</v>
      </c>
      <c r="L72" s="22">
        <v>4031548315</v>
      </c>
      <c r="M72" s="22">
        <v>0</v>
      </c>
      <c r="N72" s="22">
        <v>0</v>
      </c>
      <c r="O72" s="22">
        <v>0</v>
      </c>
      <c r="P72" s="22">
        <v>0</v>
      </c>
      <c r="Q72" s="22">
        <f t="shared" si="0"/>
        <v>4031548315</v>
      </c>
      <c r="R72" s="22">
        <v>0</v>
      </c>
      <c r="S72" s="22">
        <v>0</v>
      </c>
      <c r="T72" s="22">
        <v>0</v>
      </c>
      <c r="U72" s="22">
        <v>2015774157</v>
      </c>
      <c r="V72" s="22">
        <v>2015774157</v>
      </c>
      <c r="W72" s="22">
        <v>0</v>
      </c>
      <c r="X72" s="22">
        <v>2015774158</v>
      </c>
      <c r="Y72" s="22">
        <v>0</v>
      </c>
      <c r="Z72" s="22">
        <f t="shared" si="1"/>
        <v>2015774158</v>
      </c>
      <c r="AA72" s="24">
        <f t="shared" si="2"/>
        <v>0.49999999987597815</v>
      </c>
      <c r="AB72" s="24">
        <f t="shared" si="3"/>
        <v>0.49999999987597815</v>
      </c>
      <c r="AC72" s="24">
        <f t="shared" si="4"/>
        <v>0</v>
      </c>
      <c r="AD72" s="24">
        <f t="shared" si="5"/>
        <v>0.49999999987597815</v>
      </c>
    </row>
    <row r="73" spans="1:30" ht="73.5" hidden="1" customHeight="1" outlineLevel="4" x14ac:dyDescent="0.3">
      <c r="A73" s="18">
        <v>550</v>
      </c>
      <c r="B73" s="18" t="s">
        <v>34</v>
      </c>
      <c r="C73" s="18" t="s">
        <v>123</v>
      </c>
      <c r="D73" s="19" t="s">
        <v>127</v>
      </c>
      <c r="E73" s="18" t="s">
        <v>135</v>
      </c>
      <c r="F73" s="18" t="s">
        <v>38</v>
      </c>
      <c r="G73" s="18">
        <v>1310</v>
      </c>
      <c r="H73" s="20">
        <v>709410000</v>
      </c>
      <c r="I73" s="18">
        <v>0</v>
      </c>
      <c r="J73" s="25" t="s">
        <v>136</v>
      </c>
      <c r="K73" s="22">
        <v>2444778463</v>
      </c>
      <c r="L73" s="22">
        <v>2444778463</v>
      </c>
      <c r="M73" s="22">
        <v>0</v>
      </c>
      <c r="N73" s="22">
        <v>0</v>
      </c>
      <c r="O73" s="22">
        <v>0</v>
      </c>
      <c r="P73" s="22">
        <v>0</v>
      </c>
      <c r="Q73" s="22">
        <f t="shared" si="0"/>
        <v>2444778463</v>
      </c>
      <c r="R73" s="22">
        <v>0</v>
      </c>
      <c r="S73" s="22">
        <v>0</v>
      </c>
      <c r="T73" s="22">
        <v>0</v>
      </c>
      <c r="U73" s="22">
        <v>1222389231</v>
      </c>
      <c r="V73" s="22">
        <v>1222389231</v>
      </c>
      <c r="W73" s="22">
        <v>0</v>
      </c>
      <c r="X73" s="22">
        <v>1222389232</v>
      </c>
      <c r="Y73" s="22">
        <v>0</v>
      </c>
      <c r="Z73" s="22">
        <f t="shared" si="1"/>
        <v>1222389232</v>
      </c>
      <c r="AA73" s="24">
        <f t="shared" si="2"/>
        <v>0.49999999979548249</v>
      </c>
      <c r="AB73" s="24">
        <f t="shared" si="3"/>
        <v>0.49999999979548249</v>
      </c>
      <c r="AC73" s="24">
        <f t="shared" si="4"/>
        <v>0</v>
      </c>
      <c r="AD73" s="24">
        <f t="shared" si="5"/>
        <v>0.49999999979548249</v>
      </c>
    </row>
    <row r="74" spans="1:30" ht="99" hidden="1" customHeight="1" outlineLevel="4" x14ac:dyDescent="0.3">
      <c r="A74" s="18">
        <v>550</v>
      </c>
      <c r="B74" s="18" t="s">
        <v>34</v>
      </c>
      <c r="C74" s="18" t="s">
        <v>123</v>
      </c>
      <c r="D74" s="19" t="s">
        <v>127</v>
      </c>
      <c r="E74" s="18" t="s">
        <v>137</v>
      </c>
      <c r="F74" s="18" t="s">
        <v>38</v>
      </c>
      <c r="G74" s="18">
        <v>1310</v>
      </c>
      <c r="H74" s="20">
        <v>709410000</v>
      </c>
      <c r="I74" s="18">
        <v>0</v>
      </c>
      <c r="J74" s="25" t="s">
        <v>138</v>
      </c>
      <c r="K74" s="22">
        <v>572608745648</v>
      </c>
      <c r="L74" s="22">
        <v>572608745648</v>
      </c>
      <c r="M74" s="22">
        <v>0</v>
      </c>
      <c r="N74" s="22">
        <v>0</v>
      </c>
      <c r="O74" s="22">
        <v>0</v>
      </c>
      <c r="P74" s="22">
        <v>0</v>
      </c>
      <c r="Q74" s="22">
        <f t="shared" si="0"/>
        <v>572608745648</v>
      </c>
      <c r="R74" s="22">
        <v>0</v>
      </c>
      <c r="S74" s="22">
        <v>0</v>
      </c>
      <c r="T74" s="22">
        <v>0</v>
      </c>
      <c r="U74" s="22">
        <v>302123772216</v>
      </c>
      <c r="V74" s="22">
        <v>302123772216</v>
      </c>
      <c r="W74" s="22">
        <v>11521740110</v>
      </c>
      <c r="X74" s="22">
        <v>270484973432</v>
      </c>
      <c r="Y74" s="22">
        <v>11521740110</v>
      </c>
      <c r="Z74" s="22">
        <f t="shared" si="1"/>
        <v>258963233322</v>
      </c>
      <c r="AA74" s="24">
        <f t="shared" si="2"/>
        <v>0.52762689098312288</v>
      </c>
      <c r="AB74" s="24">
        <f t="shared" si="3"/>
        <v>0.52762689098312288</v>
      </c>
      <c r="AC74" s="24">
        <f t="shared" si="4"/>
        <v>0</v>
      </c>
      <c r="AD74" s="24">
        <f t="shared" si="5"/>
        <v>0.52762689098312288</v>
      </c>
    </row>
    <row r="75" spans="1:30" ht="64.5" hidden="1" customHeight="1" outlineLevel="4" x14ac:dyDescent="0.3">
      <c r="A75" s="18">
        <v>550</v>
      </c>
      <c r="B75" s="18" t="s">
        <v>34</v>
      </c>
      <c r="C75" s="18" t="s">
        <v>123</v>
      </c>
      <c r="D75" s="19" t="s">
        <v>127</v>
      </c>
      <c r="E75" s="18" t="s">
        <v>139</v>
      </c>
      <c r="F75" s="18" t="s">
        <v>38</v>
      </c>
      <c r="G75" s="18">
        <v>1310</v>
      </c>
      <c r="H75" s="20">
        <v>709410000</v>
      </c>
      <c r="I75" s="18">
        <v>0</v>
      </c>
      <c r="J75" s="25" t="s">
        <v>140</v>
      </c>
      <c r="K75" s="22">
        <v>1971517902</v>
      </c>
      <c r="L75" s="22">
        <v>1971517902</v>
      </c>
      <c r="M75" s="22">
        <v>0</v>
      </c>
      <c r="N75" s="22">
        <v>0</v>
      </c>
      <c r="O75" s="22">
        <v>0</v>
      </c>
      <c r="P75" s="22">
        <v>0</v>
      </c>
      <c r="Q75" s="22">
        <f t="shared" si="0"/>
        <v>1971517902</v>
      </c>
      <c r="R75" s="22">
        <v>0</v>
      </c>
      <c r="S75" s="22">
        <v>0</v>
      </c>
      <c r="T75" s="22">
        <v>0</v>
      </c>
      <c r="U75" s="22">
        <v>985758948</v>
      </c>
      <c r="V75" s="22">
        <v>985758948</v>
      </c>
      <c r="W75" s="22">
        <v>0</v>
      </c>
      <c r="X75" s="22">
        <v>985758954</v>
      </c>
      <c r="Y75" s="22">
        <v>0</v>
      </c>
      <c r="Z75" s="22">
        <f t="shared" si="1"/>
        <v>985758954</v>
      </c>
      <c r="AA75" s="24">
        <f t="shared" si="2"/>
        <v>0.49999999847832982</v>
      </c>
      <c r="AB75" s="24">
        <f t="shared" si="3"/>
        <v>0.49999999847832982</v>
      </c>
      <c r="AC75" s="24">
        <f t="shared" si="4"/>
        <v>0</v>
      </c>
      <c r="AD75" s="24">
        <f t="shared" si="5"/>
        <v>0.49999999847832982</v>
      </c>
    </row>
    <row r="76" spans="1:30" ht="68.25" hidden="1" customHeight="1" outlineLevel="4" x14ac:dyDescent="0.3">
      <c r="A76" s="18">
        <v>550</v>
      </c>
      <c r="B76" s="18" t="s">
        <v>34</v>
      </c>
      <c r="C76" s="18" t="s">
        <v>123</v>
      </c>
      <c r="D76" s="19" t="s">
        <v>127</v>
      </c>
      <c r="E76" s="18" t="s">
        <v>141</v>
      </c>
      <c r="F76" s="18" t="s">
        <v>38</v>
      </c>
      <c r="G76" s="18">
        <v>1310</v>
      </c>
      <c r="H76" s="20">
        <v>709410000</v>
      </c>
      <c r="I76" s="18">
        <v>0</v>
      </c>
      <c r="J76" s="25" t="s">
        <v>142</v>
      </c>
      <c r="K76" s="22">
        <v>1971517902</v>
      </c>
      <c r="L76" s="22">
        <v>1971517902</v>
      </c>
      <c r="M76" s="22">
        <v>0</v>
      </c>
      <c r="N76" s="22">
        <v>0</v>
      </c>
      <c r="O76" s="22">
        <v>0</v>
      </c>
      <c r="P76" s="22">
        <v>0</v>
      </c>
      <c r="Q76" s="22">
        <f t="shared" si="0"/>
        <v>1971517902</v>
      </c>
      <c r="R76" s="22">
        <v>0</v>
      </c>
      <c r="S76" s="22">
        <v>0</v>
      </c>
      <c r="T76" s="22">
        <v>0</v>
      </c>
      <c r="U76" s="22">
        <v>985758948</v>
      </c>
      <c r="V76" s="22">
        <v>985758948</v>
      </c>
      <c r="W76" s="22">
        <v>0</v>
      </c>
      <c r="X76" s="22">
        <v>985758954</v>
      </c>
      <c r="Y76" s="22">
        <v>0</v>
      </c>
      <c r="Z76" s="22">
        <f t="shared" si="1"/>
        <v>985758954</v>
      </c>
      <c r="AA76" s="24">
        <f t="shared" si="2"/>
        <v>0.49999999847832982</v>
      </c>
      <c r="AB76" s="24">
        <f t="shared" si="3"/>
        <v>0.49999999847832982</v>
      </c>
      <c r="AC76" s="24">
        <f t="shared" si="4"/>
        <v>0</v>
      </c>
      <c r="AD76" s="24">
        <f t="shared" si="5"/>
        <v>0.49999999847832982</v>
      </c>
    </row>
    <row r="77" spans="1:30" ht="78.75" hidden="1" customHeight="1" outlineLevel="4" x14ac:dyDescent="0.3">
      <c r="A77" s="18">
        <v>550</v>
      </c>
      <c r="B77" s="18" t="s">
        <v>34</v>
      </c>
      <c r="C77" s="18" t="s">
        <v>123</v>
      </c>
      <c r="D77" s="19" t="s">
        <v>127</v>
      </c>
      <c r="E77" s="18" t="s">
        <v>143</v>
      </c>
      <c r="F77" s="18" t="s">
        <v>38</v>
      </c>
      <c r="G77" s="18">
        <v>1310</v>
      </c>
      <c r="H77" s="20">
        <v>709410000</v>
      </c>
      <c r="I77" s="18">
        <v>0</v>
      </c>
      <c r="J77" s="25" t="s">
        <v>144</v>
      </c>
      <c r="K77" s="22">
        <v>1971517906</v>
      </c>
      <c r="L77" s="22">
        <v>1971517906</v>
      </c>
      <c r="M77" s="22">
        <v>0</v>
      </c>
      <c r="N77" s="22">
        <v>0</v>
      </c>
      <c r="O77" s="22">
        <v>0</v>
      </c>
      <c r="P77" s="22">
        <v>0</v>
      </c>
      <c r="Q77" s="22">
        <f t="shared" si="0"/>
        <v>1971517906</v>
      </c>
      <c r="R77" s="22">
        <v>0</v>
      </c>
      <c r="S77" s="22">
        <v>0</v>
      </c>
      <c r="T77" s="22">
        <v>0</v>
      </c>
      <c r="U77" s="22">
        <v>985758948</v>
      </c>
      <c r="V77" s="22">
        <v>985758948</v>
      </c>
      <c r="W77" s="22">
        <v>0</v>
      </c>
      <c r="X77" s="22">
        <v>985758958</v>
      </c>
      <c r="Y77" s="22">
        <v>0</v>
      </c>
      <c r="Z77" s="22">
        <f t="shared" si="1"/>
        <v>985758958</v>
      </c>
      <c r="AA77" s="24">
        <f t="shared" si="2"/>
        <v>0.49999999746388302</v>
      </c>
      <c r="AB77" s="24">
        <f t="shared" si="3"/>
        <v>0.49999999746388302</v>
      </c>
      <c r="AC77" s="24">
        <f t="shared" si="4"/>
        <v>0</v>
      </c>
      <c r="AD77" s="24">
        <f t="shared" si="5"/>
        <v>0.49999999746388302</v>
      </c>
    </row>
    <row r="78" spans="1:30" ht="75" hidden="1" customHeight="1" outlineLevel="4" x14ac:dyDescent="0.3">
      <c r="A78" s="18">
        <v>550</v>
      </c>
      <c r="B78" s="18" t="s">
        <v>34</v>
      </c>
      <c r="C78" s="18" t="s">
        <v>123</v>
      </c>
      <c r="D78" s="19" t="s">
        <v>127</v>
      </c>
      <c r="E78" s="18" t="s">
        <v>145</v>
      </c>
      <c r="F78" s="18" t="s">
        <v>38</v>
      </c>
      <c r="G78" s="18">
        <v>1310</v>
      </c>
      <c r="H78" s="20">
        <v>709410000</v>
      </c>
      <c r="I78" s="18">
        <v>0</v>
      </c>
      <c r="J78" s="25" t="s">
        <v>146</v>
      </c>
      <c r="K78" s="22">
        <v>1971517902</v>
      </c>
      <c r="L78" s="22">
        <v>1971517902</v>
      </c>
      <c r="M78" s="22">
        <v>0</v>
      </c>
      <c r="N78" s="22">
        <v>0</v>
      </c>
      <c r="O78" s="22">
        <v>0</v>
      </c>
      <c r="P78" s="22">
        <v>0</v>
      </c>
      <c r="Q78" s="22">
        <f t="shared" ref="Q78:Q141" si="10">+L78+P78</f>
        <v>1971517902</v>
      </c>
      <c r="R78" s="22">
        <v>0</v>
      </c>
      <c r="S78" s="22">
        <v>0</v>
      </c>
      <c r="T78" s="22">
        <v>0</v>
      </c>
      <c r="U78" s="22">
        <v>985758948</v>
      </c>
      <c r="V78" s="22">
        <v>985758948</v>
      </c>
      <c r="W78" s="22">
        <v>0</v>
      </c>
      <c r="X78" s="22">
        <v>985758954</v>
      </c>
      <c r="Y78" s="22">
        <v>0</v>
      </c>
      <c r="Z78" s="22">
        <f t="shared" ref="Z78:Z141" si="11">+Q78-R78-S78-T78-U78-Y78</f>
        <v>985758954</v>
      </c>
      <c r="AA78" s="24">
        <f t="shared" ref="AA78:AA141" si="12">+IFERROR(U78/L78,0)</f>
        <v>0.49999999847832982</v>
      </c>
      <c r="AB78" s="24">
        <f t="shared" ref="AB78:AB141" si="13">+IFERROR(U78/Q78,0)</f>
        <v>0.49999999847832982</v>
      </c>
      <c r="AC78" s="24">
        <f t="shared" ref="AC78:AC141" si="14">+IFERROR((R78+S78+T78)/Q78,0)</f>
        <v>0</v>
      </c>
      <c r="AD78" s="24">
        <f t="shared" ref="AD78:AD141" si="15">+AB78+AC78</f>
        <v>0.49999999847832982</v>
      </c>
    </row>
    <row r="79" spans="1:30" ht="74.25" hidden="1" customHeight="1" outlineLevel="4" x14ac:dyDescent="0.3">
      <c r="A79" s="18">
        <v>550</v>
      </c>
      <c r="B79" s="18" t="s">
        <v>34</v>
      </c>
      <c r="C79" s="18" t="s">
        <v>123</v>
      </c>
      <c r="D79" s="19" t="s">
        <v>127</v>
      </c>
      <c r="E79" s="18" t="s">
        <v>147</v>
      </c>
      <c r="F79" s="18" t="s">
        <v>38</v>
      </c>
      <c r="G79" s="18">
        <v>1310</v>
      </c>
      <c r="H79" s="20">
        <v>709410000</v>
      </c>
      <c r="I79" s="18">
        <v>0</v>
      </c>
      <c r="J79" s="25" t="s">
        <v>148</v>
      </c>
      <c r="K79" s="22">
        <v>2880435027</v>
      </c>
      <c r="L79" s="22">
        <v>2880435027</v>
      </c>
      <c r="M79" s="22">
        <v>0</v>
      </c>
      <c r="N79" s="22">
        <v>0</v>
      </c>
      <c r="O79" s="22">
        <v>0</v>
      </c>
      <c r="P79" s="22">
        <v>0</v>
      </c>
      <c r="Q79" s="22">
        <f t="shared" si="10"/>
        <v>2880435027</v>
      </c>
      <c r="R79" s="22">
        <v>0</v>
      </c>
      <c r="S79" s="22">
        <v>0</v>
      </c>
      <c r="T79" s="22">
        <v>0</v>
      </c>
      <c r="U79" s="22">
        <v>868398412</v>
      </c>
      <c r="V79" s="22">
        <v>868398412</v>
      </c>
      <c r="W79" s="22">
        <v>0</v>
      </c>
      <c r="X79" s="22">
        <v>2012036615</v>
      </c>
      <c r="Y79" s="22">
        <v>0</v>
      </c>
      <c r="Z79" s="22">
        <f t="shared" si="11"/>
        <v>2012036615</v>
      </c>
      <c r="AA79" s="24">
        <f t="shared" si="12"/>
        <v>0.30148168726598396</v>
      </c>
      <c r="AB79" s="24">
        <f t="shared" si="13"/>
        <v>0.30148168726598396</v>
      </c>
      <c r="AC79" s="24">
        <f t="shared" si="14"/>
        <v>0</v>
      </c>
      <c r="AD79" s="24">
        <f t="shared" si="15"/>
        <v>0.30148168726598396</v>
      </c>
    </row>
    <row r="80" spans="1:30" ht="84.75" hidden="1" customHeight="1" outlineLevel="4" x14ac:dyDescent="0.3">
      <c r="A80" s="18">
        <v>550</v>
      </c>
      <c r="B80" s="18" t="s">
        <v>34</v>
      </c>
      <c r="C80" s="18" t="s">
        <v>123</v>
      </c>
      <c r="D80" s="19" t="s">
        <v>127</v>
      </c>
      <c r="E80" s="18" t="s">
        <v>149</v>
      </c>
      <c r="F80" s="18" t="s">
        <v>38</v>
      </c>
      <c r="G80" s="18">
        <v>1310</v>
      </c>
      <c r="H80" s="20">
        <v>709410000</v>
      </c>
      <c r="I80" s="18">
        <v>0</v>
      </c>
      <c r="J80" s="25" t="s">
        <v>150</v>
      </c>
      <c r="K80" s="22">
        <v>330482748</v>
      </c>
      <c r="L80" s="22">
        <v>330482748</v>
      </c>
      <c r="M80" s="22">
        <v>0</v>
      </c>
      <c r="N80" s="22">
        <v>0</v>
      </c>
      <c r="O80" s="22">
        <v>0</v>
      </c>
      <c r="P80" s="22">
        <v>0</v>
      </c>
      <c r="Q80" s="22">
        <f t="shared" si="10"/>
        <v>330482748</v>
      </c>
      <c r="R80" s="22">
        <v>0</v>
      </c>
      <c r="S80" s="22">
        <v>27799016.32</v>
      </c>
      <c r="T80" s="22">
        <v>0</v>
      </c>
      <c r="U80" s="22">
        <v>137442357.68000001</v>
      </c>
      <c r="V80" s="22">
        <v>137442357.68000001</v>
      </c>
      <c r="W80" s="22">
        <v>0</v>
      </c>
      <c r="X80" s="22">
        <v>165241374</v>
      </c>
      <c r="Y80" s="22">
        <v>0</v>
      </c>
      <c r="Z80" s="22">
        <f t="shared" si="11"/>
        <v>165241374</v>
      </c>
      <c r="AA80" s="24">
        <f t="shared" si="12"/>
        <v>0.41588360818156839</v>
      </c>
      <c r="AB80" s="24">
        <f t="shared" si="13"/>
        <v>0.41588360818156839</v>
      </c>
      <c r="AC80" s="24">
        <f t="shared" si="14"/>
        <v>8.4116391818431627E-2</v>
      </c>
      <c r="AD80" s="24">
        <f t="shared" si="15"/>
        <v>0.5</v>
      </c>
    </row>
    <row r="81" spans="1:30" ht="61.5" hidden="1" customHeight="1" outlineLevel="4" x14ac:dyDescent="0.3">
      <c r="A81" s="18">
        <v>550</v>
      </c>
      <c r="B81" s="18" t="s">
        <v>34</v>
      </c>
      <c r="C81" s="18" t="s">
        <v>123</v>
      </c>
      <c r="D81" s="19" t="s">
        <v>127</v>
      </c>
      <c r="E81" s="18" t="s">
        <v>151</v>
      </c>
      <c r="F81" s="18" t="s">
        <v>38</v>
      </c>
      <c r="G81" s="18">
        <v>1310</v>
      </c>
      <c r="H81" s="20">
        <v>709410000</v>
      </c>
      <c r="I81" s="18">
        <v>0</v>
      </c>
      <c r="J81" s="25" t="s">
        <v>152</v>
      </c>
      <c r="K81" s="22">
        <v>50843499</v>
      </c>
      <c r="L81" s="22">
        <v>50843499</v>
      </c>
      <c r="M81" s="22">
        <v>0</v>
      </c>
      <c r="N81" s="22">
        <v>0</v>
      </c>
      <c r="O81" s="22">
        <v>0</v>
      </c>
      <c r="P81" s="22">
        <v>0</v>
      </c>
      <c r="Q81" s="22">
        <f t="shared" si="10"/>
        <v>50843499</v>
      </c>
      <c r="R81" s="22">
        <v>0</v>
      </c>
      <c r="S81" s="22">
        <v>4276770.18</v>
      </c>
      <c r="T81" s="22">
        <v>0</v>
      </c>
      <c r="U81" s="22">
        <v>21144977.82</v>
      </c>
      <c r="V81" s="22">
        <v>21144977.82</v>
      </c>
      <c r="W81" s="22">
        <v>0</v>
      </c>
      <c r="X81" s="22">
        <v>25421751</v>
      </c>
      <c r="Y81" s="22">
        <v>0</v>
      </c>
      <c r="Z81" s="22">
        <f t="shared" si="11"/>
        <v>25421751</v>
      </c>
      <c r="AA81" s="24">
        <f t="shared" si="12"/>
        <v>0.41588360824655285</v>
      </c>
      <c r="AB81" s="24">
        <f t="shared" si="13"/>
        <v>0.41588360824655285</v>
      </c>
      <c r="AC81" s="24">
        <f t="shared" si="14"/>
        <v>8.4116362251150337E-2</v>
      </c>
      <c r="AD81" s="24">
        <f t="shared" si="15"/>
        <v>0.49999997049770317</v>
      </c>
    </row>
    <row r="82" spans="1:30" ht="87" hidden="1" customHeight="1" outlineLevel="4" x14ac:dyDescent="0.3">
      <c r="A82" s="18">
        <v>550</v>
      </c>
      <c r="B82" s="18" t="s">
        <v>34</v>
      </c>
      <c r="C82" s="18" t="s">
        <v>123</v>
      </c>
      <c r="D82" s="19" t="s">
        <v>127</v>
      </c>
      <c r="E82" s="18" t="s">
        <v>153</v>
      </c>
      <c r="F82" s="18" t="s">
        <v>38</v>
      </c>
      <c r="G82" s="18">
        <v>1310</v>
      </c>
      <c r="H82" s="20">
        <v>709410000</v>
      </c>
      <c r="I82" s="18">
        <v>0</v>
      </c>
      <c r="J82" s="25" t="s">
        <v>154</v>
      </c>
      <c r="K82" s="22">
        <v>7258377</v>
      </c>
      <c r="L82" s="22">
        <v>7258377</v>
      </c>
      <c r="M82" s="22">
        <v>0</v>
      </c>
      <c r="N82" s="22">
        <v>0</v>
      </c>
      <c r="O82" s="22">
        <v>0</v>
      </c>
      <c r="P82" s="22">
        <v>0</v>
      </c>
      <c r="Q82" s="22">
        <f t="shared" si="10"/>
        <v>7258377</v>
      </c>
      <c r="R82" s="22">
        <v>0</v>
      </c>
      <c r="S82" s="22">
        <v>610549.98</v>
      </c>
      <c r="T82" s="22">
        <v>0</v>
      </c>
      <c r="U82" s="22">
        <v>3018640.02</v>
      </c>
      <c r="V82" s="22">
        <v>3018640.02</v>
      </c>
      <c r="W82" s="22">
        <v>0</v>
      </c>
      <c r="X82" s="22">
        <v>3629187</v>
      </c>
      <c r="Y82" s="22">
        <v>0</v>
      </c>
      <c r="Z82" s="22">
        <f t="shared" si="11"/>
        <v>3629186.9999999995</v>
      </c>
      <c r="AA82" s="24">
        <f t="shared" si="12"/>
        <v>0.4158836086910338</v>
      </c>
      <c r="AB82" s="24">
        <f t="shared" si="13"/>
        <v>0.4158836086910338</v>
      </c>
      <c r="AC82" s="24">
        <f t="shared" si="14"/>
        <v>8.411659796673554E-2</v>
      </c>
      <c r="AD82" s="24">
        <f t="shared" si="15"/>
        <v>0.50000020665776934</v>
      </c>
    </row>
    <row r="83" spans="1:30" ht="62.25" hidden="1" customHeight="1" outlineLevel="4" x14ac:dyDescent="0.3">
      <c r="A83" s="18">
        <v>550</v>
      </c>
      <c r="B83" s="18" t="s">
        <v>34</v>
      </c>
      <c r="C83" s="18" t="s">
        <v>123</v>
      </c>
      <c r="D83" s="19" t="s">
        <v>127</v>
      </c>
      <c r="E83" s="18" t="s">
        <v>155</v>
      </c>
      <c r="F83" s="18" t="s">
        <v>38</v>
      </c>
      <c r="G83" s="18">
        <v>1310</v>
      </c>
      <c r="H83" s="20">
        <v>709410000</v>
      </c>
      <c r="I83" s="18">
        <v>0</v>
      </c>
      <c r="J83" s="25" t="s">
        <v>156</v>
      </c>
      <c r="K83" s="22">
        <v>1116673</v>
      </c>
      <c r="L83" s="22">
        <v>1116673</v>
      </c>
      <c r="M83" s="22">
        <v>0</v>
      </c>
      <c r="N83" s="22">
        <v>0</v>
      </c>
      <c r="O83" s="22">
        <v>0</v>
      </c>
      <c r="P83" s="22">
        <v>0</v>
      </c>
      <c r="Q83" s="22">
        <f t="shared" si="10"/>
        <v>1116673</v>
      </c>
      <c r="R83" s="22">
        <v>0</v>
      </c>
      <c r="S83" s="22">
        <v>93930</v>
      </c>
      <c r="T83" s="22">
        <v>0</v>
      </c>
      <c r="U83" s="22">
        <v>464406</v>
      </c>
      <c r="V83" s="22">
        <v>464406</v>
      </c>
      <c r="W83" s="22">
        <v>0</v>
      </c>
      <c r="X83" s="22">
        <v>558337</v>
      </c>
      <c r="Y83" s="22">
        <v>0</v>
      </c>
      <c r="Z83" s="22">
        <f t="shared" si="11"/>
        <v>558337</v>
      </c>
      <c r="AA83" s="24">
        <f t="shared" si="12"/>
        <v>0.41588361140638308</v>
      </c>
      <c r="AB83" s="24">
        <f t="shared" si="13"/>
        <v>0.41588361140638308</v>
      </c>
      <c r="AC83" s="24">
        <f t="shared" si="14"/>
        <v>8.4115940834962433E-2</v>
      </c>
      <c r="AD83" s="24">
        <f t="shared" si="15"/>
        <v>0.49999955224134551</v>
      </c>
    </row>
    <row r="84" spans="1:30" ht="61.5" hidden="1" customHeight="1" outlineLevel="4" x14ac:dyDescent="0.3">
      <c r="A84" s="18">
        <v>550</v>
      </c>
      <c r="B84" s="18" t="s">
        <v>34</v>
      </c>
      <c r="C84" s="18" t="s">
        <v>123</v>
      </c>
      <c r="D84" s="19" t="s">
        <v>127</v>
      </c>
      <c r="E84" s="18" t="s">
        <v>157</v>
      </c>
      <c r="F84" s="18" t="s">
        <v>38</v>
      </c>
      <c r="G84" s="18">
        <v>1310</v>
      </c>
      <c r="H84" s="20">
        <v>709410000</v>
      </c>
      <c r="I84" s="18">
        <v>0</v>
      </c>
      <c r="J84" s="25" t="s">
        <v>158</v>
      </c>
      <c r="K84" s="22">
        <v>101686999</v>
      </c>
      <c r="L84" s="22">
        <v>101686999</v>
      </c>
      <c r="M84" s="22">
        <v>0</v>
      </c>
      <c r="N84" s="22">
        <v>0</v>
      </c>
      <c r="O84" s="22">
        <v>0</v>
      </c>
      <c r="P84" s="22">
        <v>0</v>
      </c>
      <c r="Q84" s="22">
        <f t="shared" si="10"/>
        <v>101686999</v>
      </c>
      <c r="R84" s="22">
        <v>0</v>
      </c>
      <c r="S84" s="22">
        <v>8553545.9499999993</v>
      </c>
      <c r="T84" s="22">
        <v>0</v>
      </c>
      <c r="U84" s="22">
        <v>42289956.049999997</v>
      </c>
      <c r="V84" s="22">
        <v>42289956.049999997</v>
      </c>
      <c r="W84" s="22">
        <v>0</v>
      </c>
      <c r="X84" s="22">
        <v>50843497</v>
      </c>
      <c r="Y84" s="22">
        <v>0</v>
      </c>
      <c r="Z84" s="22">
        <f t="shared" si="11"/>
        <v>50843497</v>
      </c>
      <c r="AA84" s="24">
        <f t="shared" si="12"/>
        <v>0.4158836081886928</v>
      </c>
      <c r="AB84" s="24">
        <f t="shared" si="13"/>
        <v>0.4158836081886928</v>
      </c>
      <c r="AC84" s="24">
        <f t="shared" si="14"/>
        <v>8.4116416396554289E-2</v>
      </c>
      <c r="AD84" s="24">
        <f t="shared" si="15"/>
        <v>0.50000002458524706</v>
      </c>
    </row>
    <row r="85" spans="1:30" ht="64.5" hidden="1" customHeight="1" outlineLevel="4" x14ac:dyDescent="0.3">
      <c r="A85" s="18">
        <v>550</v>
      </c>
      <c r="B85" s="18" t="s">
        <v>34</v>
      </c>
      <c r="C85" s="18" t="s">
        <v>123</v>
      </c>
      <c r="D85" s="19" t="s">
        <v>127</v>
      </c>
      <c r="E85" s="18" t="s">
        <v>159</v>
      </c>
      <c r="F85" s="18" t="s">
        <v>38</v>
      </c>
      <c r="G85" s="18">
        <v>1310</v>
      </c>
      <c r="H85" s="20">
        <v>709410000</v>
      </c>
      <c r="I85" s="18">
        <v>0</v>
      </c>
      <c r="J85" s="25" t="s">
        <v>160</v>
      </c>
      <c r="K85" s="22">
        <v>2233346</v>
      </c>
      <c r="L85" s="22">
        <v>2233346</v>
      </c>
      <c r="M85" s="22">
        <v>0</v>
      </c>
      <c r="N85" s="22">
        <v>0</v>
      </c>
      <c r="O85" s="22">
        <v>0</v>
      </c>
      <c r="P85" s="22">
        <v>0</v>
      </c>
      <c r="Q85" s="22">
        <f t="shared" si="10"/>
        <v>2233346</v>
      </c>
      <c r="R85" s="22">
        <v>0</v>
      </c>
      <c r="S85" s="22">
        <v>187860.01</v>
      </c>
      <c r="T85" s="22">
        <v>0</v>
      </c>
      <c r="U85" s="22">
        <v>928811.99</v>
      </c>
      <c r="V85" s="22">
        <v>928811.99</v>
      </c>
      <c r="W85" s="22">
        <v>0</v>
      </c>
      <c r="X85" s="22">
        <v>1116674</v>
      </c>
      <c r="Y85" s="22">
        <v>0</v>
      </c>
      <c r="Z85" s="22">
        <f t="shared" si="11"/>
        <v>1116674</v>
      </c>
      <c r="AA85" s="24">
        <f t="shared" si="12"/>
        <v>0.4158836069287965</v>
      </c>
      <c r="AB85" s="24">
        <f t="shared" si="13"/>
        <v>0.4158836069287965</v>
      </c>
      <c r="AC85" s="24">
        <f t="shared" si="14"/>
        <v>8.4115945312548984E-2</v>
      </c>
      <c r="AD85" s="24">
        <f t="shared" si="15"/>
        <v>0.49999955224134551</v>
      </c>
    </row>
    <row r="86" spans="1:30" ht="88.5" hidden="1" customHeight="1" outlineLevel="4" x14ac:dyDescent="0.3">
      <c r="A86" s="18">
        <v>550</v>
      </c>
      <c r="B86" s="18" t="s">
        <v>34</v>
      </c>
      <c r="C86" s="18" t="s">
        <v>123</v>
      </c>
      <c r="D86" s="19" t="s">
        <v>127</v>
      </c>
      <c r="E86" s="18" t="s">
        <v>161</v>
      </c>
      <c r="F86" s="18" t="s">
        <v>38</v>
      </c>
      <c r="G86" s="18">
        <v>1310</v>
      </c>
      <c r="H86" s="20">
        <v>709410000</v>
      </c>
      <c r="I86" s="18">
        <v>0</v>
      </c>
      <c r="J86" s="25" t="s">
        <v>162</v>
      </c>
      <c r="K86" s="22">
        <v>119080000</v>
      </c>
      <c r="L86" s="22">
        <v>119080000</v>
      </c>
      <c r="M86" s="22">
        <v>0</v>
      </c>
      <c r="N86" s="22">
        <v>0</v>
      </c>
      <c r="O86" s="22">
        <v>0</v>
      </c>
      <c r="P86" s="22">
        <v>0</v>
      </c>
      <c r="Q86" s="22">
        <f t="shared" si="10"/>
        <v>119080000</v>
      </c>
      <c r="R86" s="22">
        <v>0</v>
      </c>
      <c r="S86" s="22">
        <v>0</v>
      </c>
      <c r="T86" s="22">
        <v>0</v>
      </c>
      <c r="U86" s="22">
        <v>0</v>
      </c>
      <c r="V86" s="22">
        <v>0</v>
      </c>
      <c r="W86" s="22">
        <v>119080000</v>
      </c>
      <c r="X86" s="22">
        <v>119080000</v>
      </c>
      <c r="Y86" s="22">
        <v>119080000</v>
      </c>
      <c r="Z86" s="22">
        <f t="shared" si="11"/>
        <v>0</v>
      </c>
      <c r="AA86" s="24">
        <f t="shared" si="12"/>
        <v>0</v>
      </c>
      <c r="AB86" s="24">
        <f t="shared" si="13"/>
        <v>0</v>
      </c>
      <c r="AC86" s="24">
        <f t="shared" si="14"/>
        <v>0</v>
      </c>
      <c r="AD86" s="24">
        <f t="shared" si="15"/>
        <v>0</v>
      </c>
    </row>
    <row r="87" spans="1:30" ht="31.5" hidden="1" customHeight="1" outlineLevel="4" x14ac:dyDescent="0.3">
      <c r="A87" s="18">
        <v>550</v>
      </c>
      <c r="B87" s="18" t="s">
        <v>34</v>
      </c>
      <c r="C87" s="18" t="s">
        <v>123</v>
      </c>
      <c r="D87" s="19" t="s">
        <v>163</v>
      </c>
      <c r="E87" s="18" t="s">
        <v>37</v>
      </c>
      <c r="F87" s="18" t="s">
        <v>38</v>
      </c>
      <c r="G87" s="18">
        <v>1320</v>
      </c>
      <c r="H87" s="20">
        <v>709800000</v>
      </c>
      <c r="I87" s="18">
        <v>0</v>
      </c>
      <c r="J87" s="25" t="s">
        <v>164</v>
      </c>
      <c r="K87" s="22">
        <v>36698589</v>
      </c>
      <c r="L87" s="22">
        <v>36698589</v>
      </c>
      <c r="M87" s="22">
        <v>0</v>
      </c>
      <c r="N87" s="22">
        <v>0</v>
      </c>
      <c r="O87" s="22">
        <v>0</v>
      </c>
      <c r="P87" s="22">
        <v>-1497190</v>
      </c>
      <c r="Q87" s="22">
        <f t="shared" si="10"/>
        <v>35201399</v>
      </c>
      <c r="R87" s="22">
        <v>0</v>
      </c>
      <c r="S87" s="22">
        <v>0</v>
      </c>
      <c r="T87" s="22">
        <v>0</v>
      </c>
      <c r="U87" s="22">
        <v>12193348.300000001</v>
      </c>
      <c r="V87" s="22">
        <v>12193348.300000001</v>
      </c>
      <c r="W87" s="22">
        <v>23008050.699999999</v>
      </c>
      <c r="X87" s="22">
        <v>24505240.699999999</v>
      </c>
      <c r="Y87" s="22">
        <v>0</v>
      </c>
      <c r="Z87" s="22">
        <f t="shared" si="11"/>
        <v>23008050.699999999</v>
      </c>
      <c r="AA87" s="24">
        <f t="shared" si="12"/>
        <v>0.3322565971133114</v>
      </c>
      <c r="AB87" s="24">
        <f t="shared" si="13"/>
        <v>0.34638817337913191</v>
      </c>
      <c r="AC87" s="24">
        <f t="shared" si="14"/>
        <v>0</v>
      </c>
      <c r="AD87" s="24">
        <f t="shared" si="15"/>
        <v>0.34638817337913191</v>
      </c>
    </row>
    <row r="88" spans="1:30" ht="46.5" hidden="1" customHeight="1" outlineLevel="4" x14ac:dyDescent="0.3">
      <c r="A88" s="18">
        <v>550</v>
      </c>
      <c r="B88" s="18" t="s">
        <v>34</v>
      </c>
      <c r="C88" s="18" t="s">
        <v>123</v>
      </c>
      <c r="D88" s="19">
        <v>60399</v>
      </c>
      <c r="E88" s="18" t="s">
        <v>37</v>
      </c>
      <c r="F88" s="19"/>
      <c r="G88" s="19">
        <v>1111</v>
      </c>
      <c r="H88" s="20">
        <v>709800000</v>
      </c>
      <c r="I88" s="19">
        <v>0</v>
      </c>
      <c r="J88" s="25" t="s">
        <v>165</v>
      </c>
      <c r="K88" s="22">
        <v>0</v>
      </c>
      <c r="L88" s="22">
        <v>0</v>
      </c>
      <c r="M88" s="22">
        <v>0</v>
      </c>
      <c r="N88" s="22">
        <v>0</v>
      </c>
      <c r="O88" s="22">
        <v>547172</v>
      </c>
      <c r="P88" s="22">
        <v>0</v>
      </c>
      <c r="Q88" s="22">
        <f t="shared" si="10"/>
        <v>0</v>
      </c>
      <c r="R88" s="22">
        <v>0</v>
      </c>
      <c r="S88" s="22">
        <v>0</v>
      </c>
      <c r="T88" s="22">
        <v>0</v>
      </c>
      <c r="U88" s="22">
        <v>0</v>
      </c>
      <c r="V88" s="22">
        <v>0</v>
      </c>
      <c r="W88" s="22">
        <v>0</v>
      </c>
      <c r="X88" s="22">
        <v>0</v>
      </c>
      <c r="Y88" s="22">
        <v>0</v>
      </c>
      <c r="Z88" s="22">
        <f t="shared" si="11"/>
        <v>0</v>
      </c>
      <c r="AA88" s="24">
        <f t="shared" si="12"/>
        <v>0</v>
      </c>
      <c r="AB88" s="24">
        <f t="shared" si="13"/>
        <v>0</v>
      </c>
      <c r="AC88" s="24">
        <f t="shared" si="14"/>
        <v>0</v>
      </c>
      <c r="AD88" s="24">
        <f t="shared" si="15"/>
        <v>0</v>
      </c>
    </row>
    <row r="89" spans="1:30" ht="60" hidden="1" customHeight="1" outlineLevel="4" x14ac:dyDescent="0.3">
      <c r="A89" s="18">
        <v>550</v>
      </c>
      <c r="B89" s="18" t="s">
        <v>34</v>
      </c>
      <c r="C89" s="18" t="s">
        <v>123</v>
      </c>
      <c r="D89" s="19" t="s">
        <v>166</v>
      </c>
      <c r="E89" s="18" t="s">
        <v>129</v>
      </c>
      <c r="F89" s="18" t="s">
        <v>38</v>
      </c>
      <c r="G89" s="18">
        <v>1320</v>
      </c>
      <c r="H89" s="20">
        <v>709800000</v>
      </c>
      <c r="I89" s="18">
        <v>0</v>
      </c>
      <c r="J89" s="25" t="s">
        <v>167</v>
      </c>
      <c r="K89" s="22">
        <v>153029554</v>
      </c>
      <c r="L89" s="22">
        <v>153029554</v>
      </c>
      <c r="M89" s="22">
        <v>0</v>
      </c>
      <c r="N89" s="22">
        <v>0</v>
      </c>
      <c r="O89" s="22">
        <v>0</v>
      </c>
      <c r="P89" s="22">
        <v>0</v>
      </c>
      <c r="Q89" s="22">
        <f t="shared" si="10"/>
        <v>153029554</v>
      </c>
      <c r="R89" s="22">
        <v>0</v>
      </c>
      <c r="S89" s="22">
        <v>0</v>
      </c>
      <c r="T89" s="22">
        <v>0</v>
      </c>
      <c r="U89" s="22">
        <v>76514778</v>
      </c>
      <c r="V89" s="22">
        <v>76514778</v>
      </c>
      <c r="W89" s="22">
        <v>0</v>
      </c>
      <c r="X89" s="22">
        <v>76514776</v>
      </c>
      <c r="Y89" s="22">
        <v>0</v>
      </c>
      <c r="Z89" s="22">
        <f t="shared" si="11"/>
        <v>76514776</v>
      </c>
      <c r="AA89" s="24">
        <f t="shared" si="12"/>
        <v>0.50000000653468546</v>
      </c>
      <c r="AB89" s="24">
        <f t="shared" si="13"/>
        <v>0.50000000653468546</v>
      </c>
      <c r="AC89" s="24">
        <f t="shared" si="14"/>
        <v>0</v>
      </c>
      <c r="AD89" s="24">
        <f t="shared" si="15"/>
        <v>0.50000000653468546</v>
      </c>
    </row>
    <row r="90" spans="1:30" ht="63" hidden="1" customHeight="1" outlineLevel="4" x14ac:dyDescent="0.3">
      <c r="A90" s="18">
        <v>550</v>
      </c>
      <c r="B90" s="18" t="s">
        <v>34</v>
      </c>
      <c r="C90" s="18" t="s">
        <v>123</v>
      </c>
      <c r="D90" s="19" t="s">
        <v>166</v>
      </c>
      <c r="E90" s="18" t="s">
        <v>131</v>
      </c>
      <c r="F90" s="18" t="s">
        <v>38</v>
      </c>
      <c r="G90" s="18">
        <v>1320</v>
      </c>
      <c r="H90" s="20">
        <v>709800000</v>
      </c>
      <c r="I90" s="18">
        <v>0</v>
      </c>
      <c r="J90" s="25" t="s">
        <v>168</v>
      </c>
      <c r="K90" s="22">
        <v>109603200</v>
      </c>
      <c r="L90" s="22">
        <v>109603200</v>
      </c>
      <c r="M90" s="22">
        <v>0</v>
      </c>
      <c r="N90" s="22">
        <v>0</v>
      </c>
      <c r="O90" s="22">
        <v>0</v>
      </c>
      <c r="P90" s="22">
        <v>0</v>
      </c>
      <c r="Q90" s="22">
        <f t="shared" si="10"/>
        <v>109603200</v>
      </c>
      <c r="R90" s="22">
        <v>0</v>
      </c>
      <c r="S90" s="22">
        <v>54801600</v>
      </c>
      <c r="T90" s="22">
        <v>0</v>
      </c>
      <c r="U90" s="22">
        <v>0</v>
      </c>
      <c r="V90" s="22">
        <v>0</v>
      </c>
      <c r="W90" s="22">
        <v>0</v>
      </c>
      <c r="X90" s="22">
        <v>54801600</v>
      </c>
      <c r="Y90" s="22">
        <v>0</v>
      </c>
      <c r="Z90" s="22">
        <f t="shared" si="11"/>
        <v>54801600</v>
      </c>
      <c r="AA90" s="24">
        <f t="shared" si="12"/>
        <v>0</v>
      </c>
      <c r="AB90" s="24">
        <f t="shared" si="13"/>
        <v>0</v>
      </c>
      <c r="AC90" s="24">
        <f t="shared" si="14"/>
        <v>0.5</v>
      </c>
      <c r="AD90" s="24">
        <f t="shared" si="15"/>
        <v>0.5</v>
      </c>
    </row>
    <row r="91" spans="1:30" ht="80.25" hidden="1" customHeight="1" outlineLevel="4" x14ac:dyDescent="0.3">
      <c r="A91" s="18">
        <v>550</v>
      </c>
      <c r="B91" s="18" t="s">
        <v>34</v>
      </c>
      <c r="C91" s="18" t="s">
        <v>123</v>
      </c>
      <c r="D91" s="19" t="s">
        <v>169</v>
      </c>
      <c r="E91" s="18" t="s">
        <v>170</v>
      </c>
      <c r="F91" s="18" t="s">
        <v>38</v>
      </c>
      <c r="G91" s="18">
        <v>1330</v>
      </c>
      <c r="H91" s="20">
        <v>701130000</v>
      </c>
      <c r="I91" s="18">
        <v>0</v>
      </c>
      <c r="J91" s="25" t="s">
        <v>171</v>
      </c>
      <c r="K91" s="22">
        <v>15537900</v>
      </c>
      <c r="L91" s="22">
        <v>15537900</v>
      </c>
      <c r="M91" s="22">
        <v>0</v>
      </c>
      <c r="N91" s="22">
        <v>0</v>
      </c>
      <c r="O91" s="22">
        <v>0</v>
      </c>
      <c r="P91" s="22">
        <v>0</v>
      </c>
      <c r="Q91" s="22">
        <f t="shared" si="10"/>
        <v>15537900</v>
      </c>
      <c r="R91" s="22">
        <v>0</v>
      </c>
      <c r="S91" s="22">
        <v>123675</v>
      </c>
      <c r="T91" s="22">
        <v>0</v>
      </c>
      <c r="U91" s="22">
        <v>7645275</v>
      </c>
      <c r="V91" s="22">
        <v>7645275</v>
      </c>
      <c r="W91" s="22">
        <v>0</v>
      </c>
      <c r="X91" s="22">
        <v>7768950</v>
      </c>
      <c r="Y91" s="22">
        <v>0</v>
      </c>
      <c r="Z91" s="22">
        <f t="shared" si="11"/>
        <v>7768950</v>
      </c>
      <c r="AA91" s="24">
        <f t="shared" si="12"/>
        <v>0.49204043017396171</v>
      </c>
      <c r="AB91" s="24">
        <f t="shared" si="13"/>
        <v>0.49204043017396171</v>
      </c>
      <c r="AC91" s="24">
        <f t="shared" si="14"/>
        <v>7.959569826038267E-3</v>
      </c>
      <c r="AD91" s="24">
        <f t="shared" si="15"/>
        <v>0.5</v>
      </c>
    </row>
    <row r="92" spans="1:30" ht="93" hidden="1" customHeight="1" outlineLevel="4" x14ac:dyDescent="0.3">
      <c r="A92" s="18">
        <v>550</v>
      </c>
      <c r="B92" s="18" t="s">
        <v>34</v>
      </c>
      <c r="C92" s="18" t="s">
        <v>123</v>
      </c>
      <c r="D92" s="19" t="s">
        <v>169</v>
      </c>
      <c r="E92" s="18" t="s">
        <v>172</v>
      </c>
      <c r="F92" s="18" t="s">
        <v>38</v>
      </c>
      <c r="G92" s="18">
        <v>1330</v>
      </c>
      <c r="H92" s="20">
        <v>701130000</v>
      </c>
      <c r="I92" s="18">
        <v>0</v>
      </c>
      <c r="J92" s="25" t="s">
        <v>173</v>
      </c>
      <c r="K92" s="22">
        <v>125038455</v>
      </c>
      <c r="L92" s="22">
        <v>125038455</v>
      </c>
      <c r="M92" s="22">
        <v>0</v>
      </c>
      <c r="N92" s="22">
        <v>0</v>
      </c>
      <c r="O92" s="22">
        <v>0</v>
      </c>
      <c r="P92" s="22">
        <v>0</v>
      </c>
      <c r="Q92" s="22">
        <f t="shared" si="10"/>
        <v>125038455</v>
      </c>
      <c r="R92" s="22">
        <v>0</v>
      </c>
      <c r="S92" s="22">
        <v>1</v>
      </c>
      <c r="T92" s="22">
        <v>0</v>
      </c>
      <c r="U92" s="22">
        <v>108769579.31999999</v>
      </c>
      <c r="V92" s="22">
        <v>108769579.31999999</v>
      </c>
      <c r="W92" s="22">
        <v>0</v>
      </c>
      <c r="X92" s="22">
        <v>16268874.68</v>
      </c>
      <c r="Y92" s="22">
        <v>0</v>
      </c>
      <c r="Z92" s="22">
        <f t="shared" si="11"/>
        <v>16268874.680000007</v>
      </c>
      <c r="AA92" s="24">
        <f t="shared" si="12"/>
        <v>0.86988902190130224</v>
      </c>
      <c r="AB92" s="24">
        <f t="shared" si="13"/>
        <v>0.86988902190130224</v>
      </c>
      <c r="AC92" s="24">
        <f t="shared" si="14"/>
        <v>7.9975396369061027E-9</v>
      </c>
      <c r="AD92" s="24">
        <f t="shared" si="15"/>
        <v>0.86988902989884187</v>
      </c>
    </row>
    <row r="93" spans="1:30" ht="51" hidden="1" customHeight="1" outlineLevel="4" x14ac:dyDescent="0.3">
      <c r="A93" s="18">
        <v>550</v>
      </c>
      <c r="B93" s="18" t="s">
        <v>34</v>
      </c>
      <c r="C93" s="18" t="s">
        <v>123</v>
      </c>
      <c r="D93" s="19" t="s">
        <v>169</v>
      </c>
      <c r="E93" s="18" t="s">
        <v>174</v>
      </c>
      <c r="F93" s="18" t="s">
        <v>38</v>
      </c>
      <c r="G93" s="18">
        <v>1330</v>
      </c>
      <c r="H93" s="20">
        <v>701130000</v>
      </c>
      <c r="I93" s="18">
        <v>0</v>
      </c>
      <c r="J93" s="25" t="s">
        <v>175</v>
      </c>
      <c r="K93" s="22">
        <v>85458450</v>
      </c>
      <c r="L93" s="22">
        <v>85458450</v>
      </c>
      <c r="M93" s="22">
        <v>0</v>
      </c>
      <c r="N93" s="22">
        <v>0</v>
      </c>
      <c r="O93" s="22">
        <v>0</v>
      </c>
      <c r="P93" s="22">
        <v>0</v>
      </c>
      <c r="Q93" s="22">
        <f t="shared" si="10"/>
        <v>85458450</v>
      </c>
      <c r="R93" s="22">
        <v>0</v>
      </c>
      <c r="S93" s="22">
        <v>733147</v>
      </c>
      <c r="T93" s="22">
        <v>0</v>
      </c>
      <c r="U93" s="22">
        <v>41996075</v>
      </c>
      <c r="V93" s="22">
        <v>41996075</v>
      </c>
      <c r="W93" s="22">
        <v>0</v>
      </c>
      <c r="X93" s="22">
        <v>42729228</v>
      </c>
      <c r="Y93" s="22">
        <v>0</v>
      </c>
      <c r="Z93" s="22">
        <f t="shared" si="11"/>
        <v>42729228</v>
      </c>
      <c r="AA93" s="24">
        <f t="shared" si="12"/>
        <v>0.49142097709471677</v>
      </c>
      <c r="AB93" s="24">
        <f t="shared" si="13"/>
        <v>0.49142097709471677</v>
      </c>
      <c r="AC93" s="24">
        <f t="shared" si="14"/>
        <v>8.5789878005042217E-3</v>
      </c>
      <c r="AD93" s="24">
        <f t="shared" si="15"/>
        <v>0.49999996489522097</v>
      </c>
    </row>
    <row r="94" spans="1:30" ht="127.5" hidden="1" customHeight="1" outlineLevel="4" x14ac:dyDescent="0.3">
      <c r="A94" s="18">
        <v>550</v>
      </c>
      <c r="B94" s="18" t="s">
        <v>34</v>
      </c>
      <c r="C94" s="18" t="s">
        <v>123</v>
      </c>
      <c r="D94" s="19" t="s">
        <v>169</v>
      </c>
      <c r="E94" s="18" t="s">
        <v>157</v>
      </c>
      <c r="F94" s="18" t="s">
        <v>38</v>
      </c>
      <c r="G94" s="18">
        <v>1330</v>
      </c>
      <c r="H94" s="20">
        <v>701130000</v>
      </c>
      <c r="I94" s="18">
        <v>0</v>
      </c>
      <c r="J94" s="25" t="s">
        <v>176</v>
      </c>
      <c r="K94" s="22">
        <v>19469507</v>
      </c>
      <c r="L94" s="22">
        <v>19469507</v>
      </c>
      <c r="M94" s="22">
        <v>17225620</v>
      </c>
      <c r="N94" s="22">
        <v>0</v>
      </c>
      <c r="O94" s="22">
        <v>0</v>
      </c>
      <c r="P94" s="22">
        <v>0</v>
      </c>
      <c r="Q94" s="22">
        <f t="shared" si="10"/>
        <v>19469507</v>
      </c>
      <c r="R94" s="22">
        <v>0</v>
      </c>
      <c r="S94" s="22">
        <v>154980.57999999999</v>
      </c>
      <c r="T94" s="22">
        <v>0</v>
      </c>
      <c r="U94" s="22">
        <v>9579773.4199999999</v>
      </c>
      <c r="V94" s="22">
        <v>9579773.4199999999</v>
      </c>
      <c r="W94" s="22">
        <v>0</v>
      </c>
      <c r="X94" s="22">
        <v>9734753</v>
      </c>
      <c r="Y94" s="22">
        <v>0</v>
      </c>
      <c r="Z94" s="22">
        <f t="shared" si="11"/>
        <v>9734753.0000000019</v>
      </c>
      <c r="AA94" s="24">
        <f t="shared" si="12"/>
        <v>0.49203985596553623</v>
      </c>
      <c r="AB94" s="24">
        <f t="shared" si="13"/>
        <v>0.49203985596553623</v>
      </c>
      <c r="AC94" s="24">
        <f t="shared" si="14"/>
        <v>7.960169715648167E-3</v>
      </c>
      <c r="AD94" s="24">
        <f t="shared" si="15"/>
        <v>0.5000000256811844</v>
      </c>
    </row>
    <row r="95" spans="1:30" ht="72" hidden="1" customHeight="1" outlineLevel="4" x14ac:dyDescent="0.3">
      <c r="A95" s="18">
        <v>550</v>
      </c>
      <c r="B95" s="18" t="s">
        <v>34</v>
      </c>
      <c r="C95" s="18" t="s">
        <v>123</v>
      </c>
      <c r="D95" s="19" t="s">
        <v>169</v>
      </c>
      <c r="E95" s="18" t="s">
        <v>177</v>
      </c>
      <c r="F95" s="18" t="s">
        <v>38</v>
      </c>
      <c r="G95" s="18">
        <v>1330</v>
      </c>
      <c r="H95" s="20">
        <v>701130000</v>
      </c>
      <c r="I95" s="18">
        <v>0</v>
      </c>
      <c r="J95" s="25" t="s">
        <v>178</v>
      </c>
      <c r="K95" s="22">
        <v>46990753</v>
      </c>
      <c r="L95" s="22">
        <v>46990753</v>
      </c>
      <c r="M95" s="22">
        <v>0</v>
      </c>
      <c r="N95" s="22">
        <v>0</v>
      </c>
      <c r="O95" s="22">
        <v>0</v>
      </c>
      <c r="P95" s="22">
        <v>0</v>
      </c>
      <c r="Q95" s="22">
        <f t="shared" si="10"/>
        <v>46990753</v>
      </c>
      <c r="R95" s="22">
        <v>0</v>
      </c>
      <c r="S95" s="22">
        <v>374015.47</v>
      </c>
      <c r="T95" s="22">
        <v>0</v>
      </c>
      <c r="U95" s="22">
        <v>23121360.530000001</v>
      </c>
      <c r="V95" s="22">
        <v>23121360.530000001</v>
      </c>
      <c r="W95" s="22">
        <v>0</v>
      </c>
      <c r="X95" s="22">
        <v>23495377</v>
      </c>
      <c r="Y95" s="22">
        <v>0</v>
      </c>
      <c r="Z95" s="22">
        <f t="shared" si="11"/>
        <v>23495377</v>
      </c>
      <c r="AA95" s="24">
        <f t="shared" si="12"/>
        <v>0.49204064744397691</v>
      </c>
      <c r="AB95" s="24">
        <f t="shared" si="13"/>
        <v>0.49204064744397691</v>
      </c>
      <c r="AC95" s="24">
        <f t="shared" si="14"/>
        <v>7.9593419156317839E-3</v>
      </c>
      <c r="AD95" s="24">
        <f t="shared" si="15"/>
        <v>0.49999998935960871</v>
      </c>
    </row>
    <row r="96" spans="1:30" ht="140.25" hidden="1" customHeight="1" outlineLevel="4" x14ac:dyDescent="0.3">
      <c r="A96" s="18">
        <v>550</v>
      </c>
      <c r="B96" s="18" t="s">
        <v>34</v>
      </c>
      <c r="C96" s="18" t="s">
        <v>123</v>
      </c>
      <c r="D96" s="19" t="s">
        <v>169</v>
      </c>
      <c r="E96" s="18" t="s">
        <v>179</v>
      </c>
      <c r="F96" s="18" t="s">
        <v>38</v>
      </c>
      <c r="G96" s="18">
        <v>1330</v>
      </c>
      <c r="H96" s="20">
        <v>701130000</v>
      </c>
      <c r="I96" s="18">
        <v>0</v>
      </c>
      <c r="J96" s="25" t="s">
        <v>180</v>
      </c>
      <c r="K96" s="22">
        <v>46344989</v>
      </c>
      <c r="L96" s="22">
        <v>46344989</v>
      </c>
      <c r="M96" s="22">
        <v>0</v>
      </c>
      <c r="N96" s="22">
        <v>0</v>
      </c>
      <c r="O96" s="22">
        <v>0</v>
      </c>
      <c r="P96" s="22">
        <v>0</v>
      </c>
      <c r="Q96" s="22">
        <f t="shared" si="10"/>
        <v>46344989</v>
      </c>
      <c r="R96" s="22">
        <v>0</v>
      </c>
      <c r="S96" s="22">
        <v>1</v>
      </c>
      <c r="T96" s="22">
        <v>0</v>
      </c>
      <c r="U96" s="22">
        <v>42072676.700000003</v>
      </c>
      <c r="V96" s="22">
        <v>42072676.700000003</v>
      </c>
      <c r="W96" s="22">
        <v>0</v>
      </c>
      <c r="X96" s="22">
        <v>4272311.3</v>
      </c>
      <c r="Y96" s="22">
        <v>0</v>
      </c>
      <c r="Z96" s="22">
        <f t="shared" si="11"/>
        <v>4272311.299999997</v>
      </c>
      <c r="AA96" s="24">
        <f t="shared" si="12"/>
        <v>0.90781501102524809</v>
      </c>
      <c r="AB96" s="24">
        <f t="shared" si="13"/>
        <v>0.90781501102524809</v>
      </c>
      <c r="AC96" s="24">
        <f t="shared" si="14"/>
        <v>2.1577305801065137E-8</v>
      </c>
      <c r="AD96" s="24">
        <f t="shared" si="15"/>
        <v>0.90781503260255392</v>
      </c>
    </row>
    <row r="97" spans="1:30" ht="100.5" hidden="1" customHeight="1" outlineLevel="4" x14ac:dyDescent="0.3">
      <c r="A97" s="18">
        <v>550</v>
      </c>
      <c r="B97" s="18" t="s">
        <v>34</v>
      </c>
      <c r="C97" s="18" t="s">
        <v>123</v>
      </c>
      <c r="D97" s="19" t="s">
        <v>169</v>
      </c>
      <c r="E97" s="18" t="s">
        <v>181</v>
      </c>
      <c r="F97" s="18" t="s">
        <v>38</v>
      </c>
      <c r="G97" s="18">
        <v>1330</v>
      </c>
      <c r="H97" s="20">
        <v>701130000</v>
      </c>
      <c r="I97" s="18">
        <v>0</v>
      </c>
      <c r="J97" s="25" t="s">
        <v>182</v>
      </c>
      <c r="K97" s="22">
        <v>31593730</v>
      </c>
      <c r="L97" s="22">
        <v>31593730</v>
      </c>
      <c r="M97" s="22">
        <v>0</v>
      </c>
      <c r="N97" s="22">
        <v>0</v>
      </c>
      <c r="O97" s="22">
        <v>0</v>
      </c>
      <c r="P97" s="22">
        <v>0</v>
      </c>
      <c r="Q97" s="22">
        <f t="shared" si="10"/>
        <v>31593730</v>
      </c>
      <c r="R97" s="22">
        <v>0</v>
      </c>
      <c r="S97" s="22">
        <v>1</v>
      </c>
      <c r="T97" s="22">
        <v>0</v>
      </c>
      <c r="U97" s="22">
        <v>31182590</v>
      </c>
      <c r="V97" s="22">
        <v>31182590</v>
      </c>
      <c r="W97" s="22">
        <v>0</v>
      </c>
      <c r="X97" s="22">
        <v>411139</v>
      </c>
      <c r="Y97" s="22">
        <v>0</v>
      </c>
      <c r="Z97" s="22">
        <f t="shared" si="11"/>
        <v>411139</v>
      </c>
      <c r="AA97" s="24">
        <f t="shared" si="12"/>
        <v>0.98698665842874522</v>
      </c>
      <c r="AB97" s="24">
        <f t="shared" si="13"/>
        <v>0.98698665842874522</v>
      </c>
      <c r="AC97" s="24">
        <f t="shared" si="14"/>
        <v>3.1651849908193808E-8</v>
      </c>
      <c r="AD97" s="24">
        <f t="shared" si="15"/>
        <v>0.98698669008059514</v>
      </c>
    </row>
    <row r="98" spans="1:30" ht="70.5" hidden="1" customHeight="1" outlineLevel="4" x14ac:dyDescent="0.3">
      <c r="A98" s="18">
        <v>550</v>
      </c>
      <c r="B98" s="18" t="s">
        <v>34</v>
      </c>
      <c r="C98" s="18" t="s">
        <v>123</v>
      </c>
      <c r="D98" s="19" t="s">
        <v>169</v>
      </c>
      <c r="E98" s="18" t="s">
        <v>183</v>
      </c>
      <c r="F98" s="18" t="s">
        <v>38</v>
      </c>
      <c r="G98" s="18">
        <v>1330</v>
      </c>
      <c r="H98" s="20">
        <v>701130000</v>
      </c>
      <c r="I98" s="18">
        <v>0</v>
      </c>
      <c r="J98" s="25" t="s">
        <v>184</v>
      </c>
      <c r="K98" s="22">
        <v>10358600</v>
      </c>
      <c r="L98" s="22">
        <v>10358600</v>
      </c>
      <c r="M98" s="22">
        <v>0</v>
      </c>
      <c r="N98" s="22">
        <v>0</v>
      </c>
      <c r="O98" s="22">
        <v>0</v>
      </c>
      <c r="P98" s="22">
        <v>0</v>
      </c>
      <c r="Q98" s="22">
        <f t="shared" si="10"/>
        <v>10358600</v>
      </c>
      <c r="R98" s="22">
        <v>0</v>
      </c>
      <c r="S98" s="22">
        <v>1</v>
      </c>
      <c r="T98" s="22">
        <v>0</v>
      </c>
      <c r="U98" s="22">
        <v>10170400</v>
      </c>
      <c r="V98" s="22">
        <v>10170400</v>
      </c>
      <c r="W98" s="22">
        <v>0</v>
      </c>
      <c r="X98" s="22">
        <v>188199</v>
      </c>
      <c r="Y98" s="22">
        <v>0</v>
      </c>
      <c r="Z98" s="22">
        <f t="shared" si="11"/>
        <v>188199</v>
      </c>
      <c r="AA98" s="24">
        <f t="shared" si="12"/>
        <v>0.98183152163419762</v>
      </c>
      <c r="AB98" s="24">
        <f t="shared" si="13"/>
        <v>0.98183152163419762</v>
      </c>
      <c r="AC98" s="24">
        <f t="shared" si="14"/>
        <v>9.6538142219991119E-8</v>
      </c>
      <c r="AD98" s="24">
        <f t="shared" si="15"/>
        <v>0.98183161817233988</v>
      </c>
    </row>
    <row r="99" spans="1:30" hidden="1" outlineLevel="3" collapsed="1" x14ac:dyDescent="0.3">
      <c r="A99" s="46"/>
      <c r="B99" s="46"/>
      <c r="C99" s="46" t="s">
        <v>185</v>
      </c>
      <c r="D99" s="47"/>
      <c r="E99" s="46"/>
      <c r="F99" s="46"/>
      <c r="G99" s="46"/>
      <c r="H99" s="48"/>
      <c r="I99" s="46"/>
      <c r="J99" s="49"/>
      <c r="K99" s="50">
        <f t="shared" ref="K99:Z99" si="16">SUBTOTAL(9,K66:K98)</f>
        <v>591256679570</v>
      </c>
      <c r="L99" s="50">
        <f t="shared" si="16"/>
        <v>591256679570</v>
      </c>
      <c r="M99" s="50">
        <f t="shared" si="16"/>
        <v>15225620</v>
      </c>
      <c r="N99" s="50">
        <f t="shared" si="16"/>
        <v>0</v>
      </c>
      <c r="O99" s="50">
        <f t="shared" si="16"/>
        <v>3253339</v>
      </c>
      <c r="P99" s="50">
        <f t="shared" si="16"/>
        <v>-1497190</v>
      </c>
      <c r="Q99" s="50">
        <f t="shared" si="16"/>
        <v>591255182380</v>
      </c>
      <c r="R99" s="50">
        <f t="shared" si="16"/>
        <v>0</v>
      </c>
      <c r="S99" s="50">
        <f t="shared" si="16"/>
        <v>145575499.65000004</v>
      </c>
      <c r="T99" s="50">
        <f t="shared" si="16"/>
        <v>0</v>
      </c>
      <c r="U99" s="50">
        <f t="shared" si="16"/>
        <v>310803665201.67004</v>
      </c>
      <c r="V99" s="50">
        <f t="shared" si="16"/>
        <v>310797813243.79999</v>
      </c>
      <c r="W99" s="50">
        <f t="shared" si="16"/>
        <v>11663828160.700001</v>
      </c>
      <c r="X99" s="50">
        <f t="shared" si="16"/>
        <v>280307438868.67999</v>
      </c>
      <c r="Y99" s="50">
        <f t="shared" si="16"/>
        <v>11640820110</v>
      </c>
      <c r="Z99" s="50">
        <f t="shared" si="16"/>
        <v>268665121568.67999</v>
      </c>
      <c r="AA99" s="51">
        <f t="shared" si="12"/>
        <v>0.52566622237182425</v>
      </c>
      <c r="AB99" s="51">
        <f t="shared" si="13"/>
        <v>0.52566755347594796</v>
      </c>
      <c r="AC99" s="51">
        <f t="shared" si="14"/>
        <v>2.4621433179496192E-4</v>
      </c>
      <c r="AD99" s="51">
        <f t="shared" si="15"/>
        <v>0.5259137678077429</v>
      </c>
    </row>
    <row r="100" spans="1:30" ht="104.25" hidden="1" customHeight="1" outlineLevel="4" x14ac:dyDescent="0.3">
      <c r="A100" s="18">
        <v>550</v>
      </c>
      <c r="B100" s="18" t="s">
        <v>34</v>
      </c>
      <c r="C100" s="18" t="s">
        <v>186</v>
      </c>
      <c r="D100" s="19" t="s">
        <v>187</v>
      </c>
      <c r="E100" s="18" t="s">
        <v>137</v>
      </c>
      <c r="F100" s="18">
        <v>280</v>
      </c>
      <c r="G100" s="18">
        <v>2310</v>
      </c>
      <c r="H100" s="20">
        <v>709410000</v>
      </c>
      <c r="I100" s="18">
        <v>0</v>
      </c>
      <c r="J100" s="25" t="s">
        <v>188</v>
      </c>
      <c r="K100" s="22">
        <v>15000000000</v>
      </c>
      <c r="L100" s="22">
        <v>15000000000</v>
      </c>
      <c r="M100" s="22">
        <v>0</v>
      </c>
      <c r="N100" s="22">
        <v>0</v>
      </c>
      <c r="O100" s="22">
        <v>0</v>
      </c>
      <c r="P100" s="22">
        <v>0</v>
      </c>
      <c r="Q100" s="22">
        <f t="shared" si="10"/>
        <v>15000000000</v>
      </c>
      <c r="R100" s="22">
        <v>0</v>
      </c>
      <c r="S100" s="22">
        <v>1</v>
      </c>
      <c r="T100" s="22">
        <v>0</v>
      </c>
      <c r="U100" s="22">
        <v>8076923076</v>
      </c>
      <c r="V100" s="22">
        <v>8076923076</v>
      </c>
      <c r="W100" s="22">
        <v>0</v>
      </c>
      <c r="X100" s="22">
        <v>6923076923</v>
      </c>
      <c r="Y100" s="22">
        <v>0</v>
      </c>
      <c r="Z100" s="22">
        <f t="shared" si="11"/>
        <v>6923076923</v>
      </c>
      <c r="AA100" s="24">
        <f t="shared" si="12"/>
        <v>0.53846153839999999</v>
      </c>
      <c r="AB100" s="24">
        <f t="shared" si="13"/>
        <v>0.53846153839999999</v>
      </c>
      <c r="AC100" s="24">
        <f t="shared" si="14"/>
        <v>6.6666666666666669E-11</v>
      </c>
      <c r="AD100" s="24">
        <f t="shared" si="15"/>
        <v>0.53846153846666667</v>
      </c>
    </row>
    <row r="101" spans="1:30" hidden="1" outlineLevel="3" collapsed="1" x14ac:dyDescent="0.3">
      <c r="A101" s="46"/>
      <c r="B101" s="46"/>
      <c r="C101" s="46" t="s">
        <v>189</v>
      </c>
      <c r="D101" s="47"/>
      <c r="E101" s="46"/>
      <c r="F101" s="46"/>
      <c r="G101" s="46"/>
      <c r="H101" s="48"/>
      <c r="I101" s="46"/>
      <c r="J101" s="49"/>
      <c r="K101" s="50">
        <f t="shared" ref="K101:Z101" si="17">SUBTOTAL(9,K100:K100)</f>
        <v>15000000000</v>
      </c>
      <c r="L101" s="50">
        <f t="shared" si="17"/>
        <v>15000000000</v>
      </c>
      <c r="M101" s="50">
        <f t="shared" si="17"/>
        <v>0</v>
      </c>
      <c r="N101" s="50">
        <f t="shared" si="17"/>
        <v>0</v>
      </c>
      <c r="O101" s="50">
        <f t="shared" si="17"/>
        <v>0</v>
      </c>
      <c r="P101" s="50">
        <f t="shared" si="17"/>
        <v>0</v>
      </c>
      <c r="Q101" s="50">
        <f t="shared" si="17"/>
        <v>15000000000</v>
      </c>
      <c r="R101" s="50">
        <f t="shared" si="17"/>
        <v>0</v>
      </c>
      <c r="S101" s="50">
        <f t="shared" si="17"/>
        <v>1</v>
      </c>
      <c r="T101" s="50">
        <f t="shared" si="17"/>
        <v>0</v>
      </c>
      <c r="U101" s="50">
        <f t="shared" si="17"/>
        <v>8076923076</v>
      </c>
      <c r="V101" s="50">
        <f t="shared" si="17"/>
        <v>8076923076</v>
      </c>
      <c r="W101" s="50">
        <f t="shared" si="17"/>
        <v>0</v>
      </c>
      <c r="X101" s="50">
        <f t="shared" si="17"/>
        <v>6923076923</v>
      </c>
      <c r="Y101" s="50">
        <f t="shared" si="17"/>
        <v>0</v>
      </c>
      <c r="Z101" s="50">
        <f t="shared" si="17"/>
        <v>6923076923</v>
      </c>
      <c r="AA101" s="51">
        <f t="shared" si="12"/>
        <v>0.53846153839999999</v>
      </c>
      <c r="AB101" s="51">
        <f t="shared" si="13"/>
        <v>0.53846153839999999</v>
      </c>
      <c r="AC101" s="51">
        <f t="shared" si="14"/>
        <v>6.6666666666666669E-11</v>
      </c>
      <c r="AD101" s="51">
        <f t="shared" si="15"/>
        <v>0.53846153846666667</v>
      </c>
    </row>
    <row r="102" spans="1:30" hidden="1" outlineLevel="2" x14ac:dyDescent="0.3">
      <c r="A102" s="52"/>
      <c r="B102" s="52" t="s">
        <v>190</v>
      </c>
      <c r="C102" s="52"/>
      <c r="D102" s="53"/>
      <c r="E102" s="52"/>
      <c r="F102" s="52"/>
      <c r="G102" s="52"/>
      <c r="H102" s="52"/>
      <c r="I102" s="52"/>
      <c r="J102" s="54"/>
      <c r="K102" s="55">
        <f t="shared" ref="K102:Z102" si="18">SUBTOTAL(9,K13:K100)</f>
        <v>615804995178</v>
      </c>
      <c r="L102" s="55">
        <f t="shared" si="18"/>
        <v>615804995178</v>
      </c>
      <c r="M102" s="55">
        <f t="shared" si="18"/>
        <v>-61449966</v>
      </c>
      <c r="N102" s="55">
        <f t="shared" si="18"/>
        <v>0</v>
      </c>
      <c r="O102" s="55">
        <f t="shared" si="18"/>
        <v>134713895.41</v>
      </c>
      <c r="P102" s="55">
        <f t="shared" si="18"/>
        <v>0</v>
      </c>
      <c r="Q102" s="55">
        <f t="shared" si="18"/>
        <v>615804995178</v>
      </c>
      <c r="R102" s="55">
        <f t="shared" si="18"/>
        <v>50869602.219999999</v>
      </c>
      <c r="S102" s="55">
        <f t="shared" si="18"/>
        <v>864315097.10000002</v>
      </c>
      <c r="T102" s="55">
        <f t="shared" si="18"/>
        <v>188267.04</v>
      </c>
      <c r="U102" s="55">
        <f t="shared" si="18"/>
        <v>323290857589.20001</v>
      </c>
      <c r="V102" s="55">
        <f t="shared" si="18"/>
        <v>323259713454.13</v>
      </c>
      <c r="W102" s="55">
        <f t="shared" si="18"/>
        <v>15858159217.810001</v>
      </c>
      <c r="X102" s="55">
        <f t="shared" si="18"/>
        <v>291598764622.44</v>
      </c>
      <c r="Y102" s="55">
        <f t="shared" si="18"/>
        <v>11640820110</v>
      </c>
      <c r="Z102" s="55">
        <f t="shared" si="18"/>
        <v>279957944512.44</v>
      </c>
      <c r="AA102" s="56">
        <f t="shared" si="12"/>
        <v>0.52498901457555081</v>
      </c>
      <c r="AB102" s="56">
        <f t="shared" si="13"/>
        <v>0.52498901457555081</v>
      </c>
      <c r="AC102" s="56">
        <f t="shared" si="14"/>
        <v>1.4864656401421511E-3</v>
      </c>
      <c r="AD102" s="56">
        <f t="shared" si="15"/>
        <v>0.5264754802156929</v>
      </c>
    </row>
    <row r="103" spans="1:30" outlineLevel="1" collapsed="1" x14ac:dyDescent="0.3">
      <c r="A103" s="40" t="s">
        <v>191</v>
      </c>
      <c r="B103" s="40"/>
      <c r="C103" s="40"/>
      <c r="D103" s="41"/>
      <c r="E103" s="40"/>
      <c r="F103" s="40"/>
      <c r="G103" s="40"/>
      <c r="H103" s="42"/>
      <c r="I103" s="40"/>
      <c r="J103" s="43"/>
      <c r="K103" s="44">
        <f t="shared" ref="K103:Z103" si="19">SUBTOTAL(9,K13:K100)</f>
        <v>615804995178</v>
      </c>
      <c r="L103" s="44">
        <f t="shared" si="19"/>
        <v>615804995178</v>
      </c>
      <c r="M103" s="44">
        <f t="shared" si="19"/>
        <v>-61449966</v>
      </c>
      <c r="N103" s="44">
        <f t="shared" si="19"/>
        <v>0</v>
      </c>
      <c r="O103" s="44">
        <f t="shared" si="19"/>
        <v>134713895.41</v>
      </c>
      <c r="P103" s="44">
        <f t="shared" si="19"/>
        <v>0</v>
      </c>
      <c r="Q103" s="44">
        <f t="shared" si="19"/>
        <v>615804995178</v>
      </c>
      <c r="R103" s="44">
        <f t="shared" si="19"/>
        <v>50869602.219999999</v>
      </c>
      <c r="S103" s="44">
        <f t="shared" si="19"/>
        <v>864315097.10000002</v>
      </c>
      <c r="T103" s="44">
        <f t="shared" si="19"/>
        <v>188267.04</v>
      </c>
      <c r="U103" s="44">
        <f t="shared" si="19"/>
        <v>323290857589.20001</v>
      </c>
      <c r="V103" s="44">
        <f t="shared" si="19"/>
        <v>323259713454.13</v>
      </c>
      <c r="W103" s="44">
        <f t="shared" si="19"/>
        <v>15858159217.810001</v>
      </c>
      <c r="X103" s="44">
        <f t="shared" si="19"/>
        <v>291598764622.44</v>
      </c>
      <c r="Y103" s="44">
        <f t="shared" si="19"/>
        <v>11640820110</v>
      </c>
      <c r="Z103" s="44">
        <f t="shared" si="19"/>
        <v>279957944512.44</v>
      </c>
      <c r="AA103" s="45">
        <f t="shared" si="12"/>
        <v>0.52498901457555081</v>
      </c>
      <c r="AB103" s="45">
        <f t="shared" si="13"/>
        <v>0.52498901457555081</v>
      </c>
      <c r="AC103" s="45">
        <f t="shared" si="14"/>
        <v>1.4864656401421511E-3</v>
      </c>
      <c r="AD103" s="45">
        <f t="shared" si="15"/>
        <v>0.5264754802156929</v>
      </c>
    </row>
    <row r="104" spans="1:30" ht="15" hidden="1" customHeight="1" outlineLevel="4" x14ac:dyDescent="0.35">
      <c r="A104" s="18">
        <v>551</v>
      </c>
      <c r="B104" s="18" t="s">
        <v>34</v>
      </c>
      <c r="C104" s="18" t="s">
        <v>35</v>
      </c>
      <c r="D104" s="19" t="s">
        <v>36</v>
      </c>
      <c r="E104" s="18" t="s">
        <v>37</v>
      </c>
      <c r="F104" s="18" t="s">
        <v>38</v>
      </c>
      <c r="G104" s="18">
        <v>1111</v>
      </c>
      <c r="H104" s="20">
        <v>709800000</v>
      </c>
      <c r="I104" s="18">
        <v>0</v>
      </c>
      <c r="J104" s="25" t="s">
        <v>39</v>
      </c>
      <c r="K104" s="22">
        <v>5718408964</v>
      </c>
      <c r="L104" s="22">
        <v>5718408964</v>
      </c>
      <c r="M104" s="22">
        <v>40480839</v>
      </c>
      <c r="N104" s="22">
        <v>0</v>
      </c>
      <c r="O104" s="22">
        <v>0</v>
      </c>
      <c r="P104" s="22">
        <v>0</v>
      </c>
      <c r="Q104" s="22">
        <f t="shared" si="10"/>
        <v>5718408964</v>
      </c>
      <c r="R104" s="22">
        <v>0</v>
      </c>
      <c r="S104" s="22">
        <v>0</v>
      </c>
      <c r="T104" s="27">
        <v>0</v>
      </c>
      <c r="U104" s="22">
        <v>2698503347.6799998</v>
      </c>
      <c r="V104" s="22">
        <v>2698503347.6799998</v>
      </c>
      <c r="W104" s="22">
        <v>2969638085.3200002</v>
      </c>
      <c r="X104" s="22">
        <v>3019905616.3200002</v>
      </c>
      <c r="Y104" s="22">
        <v>0</v>
      </c>
      <c r="Z104" s="22">
        <f t="shared" si="11"/>
        <v>3019905616.3200002</v>
      </c>
      <c r="AA104" s="24">
        <f t="shared" si="12"/>
        <v>0.47189757932115606</v>
      </c>
      <c r="AB104" s="24">
        <f t="shared" si="13"/>
        <v>0.47189757932115606</v>
      </c>
      <c r="AC104" s="24">
        <f t="shared" si="14"/>
        <v>0</v>
      </c>
      <c r="AD104" s="24">
        <f t="shared" si="15"/>
        <v>0.47189757932115606</v>
      </c>
    </row>
    <row r="105" spans="1:30" ht="12.75" hidden="1" customHeight="1" outlineLevel="4" x14ac:dyDescent="0.3">
      <c r="A105" s="18">
        <v>551</v>
      </c>
      <c r="B105" s="18" t="s">
        <v>34</v>
      </c>
      <c r="C105" s="18" t="s">
        <v>35</v>
      </c>
      <c r="D105" s="19" t="s">
        <v>36</v>
      </c>
      <c r="E105" s="18" t="s">
        <v>37</v>
      </c>
      <c r="F105" s="19"/>
      <c r="G105" s="19">
        <v>1111</v>
      </c>
      <c r="H105" s="20">
        <v>709800000</v>
      </c>
      <c r="I105" s="19">
        <v>0</v>
      </c>
      <c r="J105" s="25" t="s">
        <v>39</v>
      </c>
      <c r="K105" s="22">
        <v>0</v>
      </c>
      <c r="L105" s="22">
        <v>0</v>
      </c>
      <c r="M105" s="22">
        <v>0</v>
      </c>
      <c r="N105" s="22">
        <v>0</v>
      </c>
      <c r="O105" s="22">
        <v>90242455</v>
      </c>
      <c r="P105" s="22">
        <v>0</v>
      </c>
      <c r="Q105" s="22">
        <f t="shared" si="10"/>
        <v>0</v>
      </c>
      <c r="R105" s="22">
        <v>0</v>
      </c>
      <c r="S105" s="22">
        <v>0</v>
      </c>
      <c r="T105" s="22">
        <v>0</v>
      </c>
      <c r="U105" s="22">
        <v>0</v>
      </c>
      <c r="V105" s="22">
        <v>0</v>
      </c>
      <c r="W105" s="22">
        <v>0</v>
      </c>
      <c r="X105" s="22">
        <v>0</v>
      </c>
      <c r="Y105" s="22">
        <v>0</v>
      </c>
      <c r="Z105" s="22">
        <f t="shared" si="11"/>
        <v>0</v>
      </c>
      <c r="AA105" s="24">
        <f t="shared" si="12"/>
        <v>0</v>
      </c>
      <c r="AB105" s="24">
        <f t="shared" si="13"/>
        <v>0</v>
      </c>
      <c r="AC105" s="24">
        <f t="shared" si="14"/>
        <v>0</v>
      </c>
      <c r="AD105" s="24">
        <f t="shared" si="15"/>
        <v>0</v>
      </c>
    </row>
    <row r="106" spans="1:30" ht="15" hidden="1" customHeight="1" outlineLevel="4" x14ac:dyDescent="0.35">
      <c r="A106" s="18">
        <v>551</v>
      </c>
      <c r="B106" s="18" t="s">
        <v>34</v>
      </c>
      <c r="C106" s="18" t="s">
        <v>35</v>
      </c>
      <c r="D106" s="19" t="s">
        <v>40</v>
      </c>
      <c r="E106" s="18" t="s">
        <v>37</v>
      </c>
      <c r="F106" s="18" t="s">
        <v>38</v>
      </c>
      <c r="G106" s="18">
        <v>1111</v>
      </c>
      <c r="H106" s="20">
        <v>709800000</v>
      </c>
      <c r="I106" s="18">
        <v>0</v>
      </c>
      <c r="J106" s="25" t="s">
        <v>41</v>
      </c>
      <c r="K106" s="22">
        <v>15289433</v>
      </c>
      <c r="L106" s="22">
        <v>19289433</v>
      </c>
      <c r="M106" s="22">
        <v>0</v>
      </c>
      <c r="N106" s="22">
        <v>0</v>
      </c>
      <c r="O106" s="22">
        <v>0</v>
      </c>
      <c r="P106" s="22">
        <v>0</v>
      </c>
      <c r="Q106" s="22">
        <f t="shared" si="10"/>
        <v>19289433</v>
      </c>
      <c r="R106" s="22">
        <v>0</v>
      </c>
      <c r="S106" s="22">
        <v>0</v>
      </c>
      <c r="T106" s="27">
        <v>0</v>
      </c>
      <c r="U106" s="22">
        <v>17461620.170000002</v>
      </c>
      <c r="V106" s="22">
        <v>17461620.170000002</v>
      </c>
      <c r="W106" s="22">
        <v>1827812.83</v>
      </c>
      <c r="X106" s="22">
        <v>1827812.83</v>
      </c>
      <c r="Y106" s="22">
        <v>0</v>
      </c>
      <c r="Z106" s="22">
        <f t="shared" si="11"/>
        <v>1827812.8299999982</v>
      </c>
      <c r="AA106" s="24">
        <f t="shared" si="12"/>
        <v>0.90524279122149431</v>
      </c>
      <c r="AB106" s="24">
        <f t="shared" si="13"/>
        <v>0.90524279122149431</v>
      </c>
      <c r="AC106" s="24">
        <f t="shared" si="14"/>
        <v>0</v>
      </c>
      <c r="AD106" s="24">
        <f t="shared" si="15"/>
        <v>0.90524279122149431</v>
      </c>
    </row>
    <row r="107" spans="1:30" ht="15" hidden="1" customHeight="1" outlineLevel="4" x14ac:dyDescent="0.35">
      <c r="A107" s="18">
        <v>551</v>
      </c>
      <c r="B107" s="18" t="s">
        <v>34</v>
      </c>
      <c r="C107" s="18" t="s">
        <v>35</v>
      </c>
      <c r="D107" s="19" t="s">
        <v>42</v>
      </c>
      <c r="E107" s="18" t="s">
        <v>37</v>
      </c>
      <c r="F107" s="18" t="s">
        <v>38</v>
      </c>
      <c r="G107" s="18">
        <v>1111</v>
      </c>
      <c r="H107" s="20">
        <v>709800000</v>
      </c>
      <c r="I107" s="18">
        <v>0</v>
      </c>
      <c r="J107" s="25" t="s">
        <v>43</v>
      </c>
      <c r="K107" s="22">
        <v>221931681</v>
      </c>
      <c r="L107" s="22">
        <v>226464166</v>
      </c>
      <c r="M107" s="22">
        <v>1500000</v>
      </c>
      <c r="N107" s="22">
        <v>0</v>
      </c>
      <c r="O107" s="22">
        <v>0</v>
      </c>
      <c r="P107" s="22">
        <v>8500000</v>
      </c>
      <c r="Q107" s="22">
        <f t="shared" si="10"/>
        <v>234964166</v>
      </c>
      <c r="R107" s="22">
        <v>0</v>
      </c>
      <c r="S107" s="22">
        <v>0</v>
      </c>
      <c r="T107" s="27">
        <v>0</v>
      </c>
      <c r="U107" s="22">
        <v>111410472.59999999</v>
      </c>
      <c r="V107" s="22">
        <v>111410472.59999999</v>
      </c>
      <c r="W107" s="22">
        <v>115053693.40000001</v>
      </c>
      <c r="X107" s="22">
        <v>115053693.40000001</v>
      </c>
      <c r="Y107" s="22">
        <v>0</v>
      </c>
      <c r="Z107" s="22">
        <f t="shared" si="11"/>
        <v>123553693.40000001</v>
      </c>
      <c r="AA107" s="24">
        <f t="shared" si="12"/>
        <v>0.49195629740380203</v>
      </c>
      <c r="AB107" s="24">
        <f t="shared" si="13"/>
        <v>0.47415941969636338</v>
      </c>
      <c r="AC107" s="24">
        <f t="shared" si="14"/>
        <v>0</v>
      </c>
      <c r="AD107" s="24">
        <f t="shared" si="15"/>
        <v>0.47415941969636338</v>
      </c>
    </row>
    <row r="108" spans="1:30" ht="12.75" hidden="1" customHeight="1" outlineLevel="4" x14ac:dyDescent="0.3">
      <c r="A108" s="18">
        <v>551</v>
      </c>
      <c r="B108" s="18" t="s">
        <v>34</v>
      </c>
      <c r="C108" s="18" t="s">
        <v>35</v>
      </c>
      <c r="D108" s="19" t="s">
        <v>42</v>
      </c>
      <c r="E108" s="18" t="s">
        <v>37</v>
      </c>
      <c r="F108" s="19"/>
      <c r="G108" s="19">
        <v>1111</v>
      </c>
      <c r="H108" s="20">
        <v>709800000</v>
      </c>
      <c r="I108" s="19">
        <v>0</v>
      </c>
      <c r="J108" s="25" t="s">
        <v>43</v>
      </c>
      <c r="K108" s="22">
        <v>0</v>
      </c>
      <c r="L108" s="22">
        <v>0</v>
      </c>
      <c r="M108" s="22">
        <v>0</v>
      </c>
      <c r="N108" s="22">
        <v>0</v>
      </c>
      <c r="O108" s="22">
        <v>621295</v>
      </c>
      <c r="P108" s="22">
        <v>0</v>
      </c>
      <c r="Q108" s="22">
        <f t="shared" si="10"/>
        <v>0</v>
      </c>
      <c r="R108" s="22">
        <v>0</v>
      </c>
      <c r="S108" s="22">
        <v>0</v>
      </c>
      <c r="T108" s="22">
        <v>0</v>
      </c>
      <c r="U108" s="22">
        <v>0</v>
      </c>
      <c r="V108" s="22">
        <v>0</v>
      </c>
      <c r="W108" s="22">
        <v>0</v>
      </c>
      <c r="X108" s="22">
        <v>0</v>
      </c>
      <c r="Y108" s="22">
        <v>0</v>
      </c>
      <c r="Z108" s="22">
        <f t="shared" si="11"/>
        <v>0</v>
      </c>
      <c r="AA108" s="24">
        <f t="shared" si="12"/>
        <v>0</v>
      </c>
      <c r="AB108" s="24">
        <f t="shared" si="13"/>
        <v>0</v>
      </c>
      <c r="AC108" s="24">
        <f t="shared" si="14"/>
        <v>0</v>
      </c>
      <c r="AD108" s="24">
        <f t="shared" si="15"/>
        <v>0</v>
      </c>
    </row>
    <row r="109" spans="1:30" ht="15" hidden="1" customHeight="1" outlineLevel="4" x14ac:dyDescent="0.35">
      <c r="A109" s="18">
        <v>551</v>
      </c>
      <c r="B109" s="18" t="s">
        <v>34</v>
      </c>
      <c r="C109" s="18" t="s">
        <v>35</v>
      </c>
      <c r="D109" s="19" t="s">
        <v>46</v>
      </c>
      <c r="E109" s="18" t="s">
        <v>37</v>
      </c>
      <c r="F109" s="18" t="s">
        <v>38</v>
      </c>
      <c r="G109" s="18">
        <v>1111</v>
      </c>
      <c r="H109" s="20">
        <v>709800000</v>
      </c>
      <c r="I109" s="18">
        <v>0</v>
      </c>
      <c r="J109" s="25" t="s">
        <v>47</v>
      </c>
      <c r="K109" s="22">
        <v>1336733871</v>
      </c>
      <c r="L109" s="22">
        <v>1333489207</v>
      </c>
      <c r="M109" s="22">
        <v>3400000</v>
      </c>
      <c r="N109" s="22">
        <v>0</v>
      </c>
      <c r="O109" s="22">
        <v>0</v>
      </c>
      <c r="P109" s="22">
        <v>5500000</v>
      </c>
      <c r="Q109" s="22">
        <f t="shared" si="10"/>
        <v>1338989207</v>
      </c>
      <c r="R109" s="22">
        <v>0</v>
      </c>
      <c r="S109" s="22">
        <v>0</v>
      </c>
      <c r="T109" s="27">
        <v>0</v>
      </c>
      <c r="U109" s="22">
        <v>680486338.14999998</v>
      </c>
      <c r="V109" s="22">
        <v>680486338.14999998</v>
      </c>
      <c r="W109" s="22">
        <v>653002868.85000002</v>
      </c>
      <c r="X109" s="22">
        <v>653002868.85000002</v>
      </c>
      <c r="Y109" s="22">
        <v>0</v>
      </c>
      <c r="Z109" s="22">
        <f t="shared" si="11"/>
        <v>658502868.85000002</v>
      </c>
      <c r="AA109" s="24">
        <f t="shared" si="12"/>
        <v>0.51030509626764453</v>
      </c>
      <c r="AB109" s="24">
        <f t="shared" si="13"/>
        <v>0.50820897927521536</v>
      </c>
      <c r="AC109" s="24">
        <f t="shared" si="14"/>
        <v>0</v>
      </c>
      <c r="AD109" s="24">
        <f t="shared" si="15"/>
        <v>0.50820897927521536</v>
      </c>
    </row>
    <row r="110" spans="1:30" ht="12.75" hidden="1" customHeight="1" outlineLevel="4" x14ac:dyDescent="0.3">
      <c r="A110" s="18">
        <v>551</v>
      </c>
      <c r="B110" s="18" t="s">
        <v>34</v>
      </c>
      <c r="C110" s="18" t="s">
        <v>35</v>
      </c>
      <c r="D110" s="19" t="s">
        <v>46</v>
      </c>
      <c r="E110" s="18" t="s">
        <v>37</v>
      </c>
      <c r="F110" s="19"/>
      <c r="G110" s="19">
        <v>1111</v>
      </c>
      <c r="H110" s="20">
        <v>709800000</v>
      </c>
      <c r="I110" s="19">
        <v>0</v>
      </c>
      <c r="J110" s="25" t="s">
        <v>47</v>
      </c>
      <c r="K110" s="22">
        <v>0</v>
      </c>
      <c r="L110" s="22">
        <v>0</v>
      </c>
      <c r="M110" s="22">
        <v>0</v>
      </c>
      <c r="N110" s="22">
        <v>0</v>
      </c>
      <c r="O110" s="22">
        <v>23413451</v>
      </c>
      <c r="P110" s="22">
        <v>0</v>
      </c>
      <c r="Q110" s="22">
        <f t="shared" si="10"/>
        <v>0</v>
      </c>
      <c r="R110" s="22">
        <v>0</v>
      </c>
      <c r="S110" s="22">
        <v>0</v>
      </c>
      <c r="T110" s="22">
        <v>0</v>
      </c>
      <c r="U110" s="22">
        <v>0</v>
      </c>
      <c r="V110" s="22">
        <v>0</v>
      </c>
      <c r="W110" s="22">
        <v>0</v>
      </c>
      <c r="X110" s="22">
        <v>0</v>
      </c>
      <c r="Y110" s="22">
        <v>0</v>
      </c>
      <c r="Z110" s="22">
        <f t="shared" si="11"/>
        <v>0</v>
      </c>
      <c r="AA110" s="24">
        <f t="shared" si="12"/>
        <v>0</v>
      </c>
      <c r="AB110" s="24">
        <f t="shared" si="13"/>
        <v>0</v>
      </c>
      <c r="AC110" s="24">
        <f t="shared" si="14"/>
        <v>0</v>
      </c>
      <c r="AD110" s="24">
        <f t="shared" si="15"/>
        <v>0</v>
      </c>
    </row>
    <row r="111" spans="1:30" ht="15" hidden="1" customHeight="1" outlineLevel="4" x14ac:dyDescent="0.35">
      <c r="A111" s="18">
        <v>551</v>
      </c>
      <c r="B111" s="18" t="s">
        <v>34</v>
      </c>
      <c r="C111" s="18" t="s">
        <v>35</v>
      </c>
      <c r="D111" s="19" t="s">
        <v>48</v>
      </c>
      <c r="E111" s="18" t="s">
        <v>37</v>
      </c>
      <c r="F111" s="18" t="s">
        <v>38</v>
      </c>
      <c r="G111" s="18">
        <v>1111</v>
      </c>
      <c r="H111" s="20">
        <v>709800000</v>
      </c>
      <c r="I111" s="18">
        <v>0</v>
      </c>
      <c r="J111" s="25" t="s">
        <v>49</v>
      </c>
      <c r="K111" s="22">
        <v>1989442045</v>
      </c>
      <c r="L111" s="22">
        <v>1980909560</v>
      </c>
      <c r="M111" s="22">
        <v>-20256276</v>
      </c>
      <c r="N111" s="22">
        <v>0</v>
      </c>
      <c r="O111" s="22">
        <v>0</v>
      </c>
      <c r="P111" s="22">
        <v>-114607729</v>
      </c>
      <c r="Q111" s="22">
        <f t="shared" si="10"/>
        <v>1866301831</v>
      </c>
      <c r="R111" s="22">
        <v>0</v>
      </c>
      <c r="S111" s="22">
        <v>0</v>
      </c>
      <c r="T111" s="27">
        <v>0</v>
      </c>
      <c r="U111" s="22">
        <v>917155760.38</v>
      </c>
      <c r="V111" s="22">
        <v>917155760.38</v>
      </c>
      <c r="W111" s="22">
        <v>928889794.62</v>
      </c>
      <c r="X111" s="22">
        <v>1063753799.62</v>
      </c>
      <c r="Y111" s="22">
        <v>0</v>
      </c>
      <c r="Z111" s="22">
        <f t="shared" si="11"/>
        <v>949146070.62</v>
      </c>
      <c r="AA111" s="24">
        <f t="shared" si="12"/>
        <v>0.46299729119384936</v>
      </c>
      <c r="AB111" s="24">
        <f t="shared" si="13"/>
        <v>0.49142949181407086</v>
      </c>
      <c r="AC111" s="24">
        <f t="shared" si="14"/>
        <v>0</v>
      </c>
      <c r="AD111" s="24">
        <f t="shared" si="15"/>
        <v>0.49142949181407086</v>
      </c>
    </row>
    <row r="112" spans="1:30" ht="12.75" hidden="1" customHeight="1" outlineLevel="4" x14ac:dyDescent="0.3">
      <c r="A112" s="18">
        <v>551</v>
      </c>
      <c r="B112" s="18" t="s">
        <v>34</v>
      </c>
      <c r="C112" s="18" t="s">
        <v>35</v>
      </c>
      <c r="D112" s="19" t="s">
        <v>48</v>
      </c>
      <c r="E112" s="18" t="s">
        <v>37</v>
      </c>
      <c r="F112" s="19"/>
      <c r="G112" s="19">
        <v>1111</v>
      </c>
      <c r="H112" s="20">
        <v>709800000</v>
      </c>
      <c r="I112" s="19">
        <v>0</v>
      </c>
      <c r="J112" s="25" t="s">
        <v>49</v>
      </c>
      <c r="K112" s="22">
        <v>0</v>
      </c>
      <c r="L112" s="22">
        <v>0</v>
      </c>
      <c r="M112" s="22">
        <v>0</v>
      </c>
      <c r="N112" s="22">
        <v>0</v>
      </c>
      <c r="O112" s="22">
        <v>3928190</v>
      </c>
      <c r="P112" s="22">
        <v>0</v>
      </c>
      <c r="Q112" s="22">
        <f t="shared" si="10"/>
        <v>0</v>
      </c>
      <c r="R112" s="22">
        <v>0</v>
      </c>
      <c r="S112" s="22"/>
      <c r="T112" s="22">
        <v>0</v>
      </c>
      <c r="U112" s="22">
        <v>0</v>
      </c>
      <c r="V112" s="22">
        <v>0</v>
      </c>
      <c r="W112" s="22">
        <v>0</v>
      </c>
      <c r="X112" s="22">
        <v>0</v>
      </c>
      <c r="Y112" s="22">
        <v>0</v>
      </c>
      <c r="Z112" s="22">
        <f t="shared" si="11"/>
        <v>0</v>
      </c>
      <c r="AA112" s="24">
        <f t="shared" si="12"/>
        <v>0</v>
      </c>
      <c r="AB112" s="24">
        <f t="shared" si="13"/>
        <v>0</v>
      </c>
      <c r="AC112" s="24">
        <f t="shared" si="14"/>
        <v>0</v>
      </c>
      <c r="AD112" s="24">
        <f t="shared" si="15"/>
        <v>0</v>
      </c>
    </row>
    <row r="113" spans="1:30" ht="15" hidden="1" customHeight="1" outlineLevel="4" x14ac:dyDescent="0.35">
      <c r="A113" s="18">
        <v>551</v>
      </c>
      <c r="B113" s="18" t="s">
        <v>34</v>
      </c>
      <c r="C113" s="18" t="s">
        <v>35</v>
      </c>
      <c r="D113" s="19" t="s">
        <v>50</v>
      </c>
      <c r="E113" s="18" t="s">
        <v>37</v>
      </c>
      <c r="F113" s="18" t="s">
        <v>38</v>
      </c>
      <c r="G113" s="18">
        <v>1111</v>
      </c>
      <c r="H113" s="20">
        <v>709800000</v>
      </c>
      <c r="I113" s="18">
        <v>0</v>
      </c>
      <c r="J113" s="25" t="s">
        <v>51</v>
      </c>
      <c r="K113" s="22">
        <v>854581436</v>
      </c>
      <c r="L113" s="22">
        <v>854581436</v>
      </c>
      <c r="M113" s="22">
        <v>12000000</v>
      </c>
      <c r="N113" s="22">
        <v>0</v>
      </c>
      <c r="O113" s="22">
        <v>0</v>
      </c>
      <c r="P113" s="22">
        <v>1200000</v>
      </c>
      <c r="Q113" s="22">
        <f t="shared" si="10"/>
        <v>855781436</v>
      </c>
      <c r="R113" s="22">
        <v>0</v>
      </c>
      <c r="S113" s="22">
        <v>0</v>
      </c>
      <c r="T113" s="27">
        <v>0</v>
      </c>
      <c r="U113" s="22">
        <v>278662.59999999998</v>
      </c>
      <c r="V113" s="22">
        <v>278662.59999999998</v>
      </c>
      <c r="W113" s="22">
        <v>850115484.39999998</v>
      </c>
      <c r="X113" s="22">
        <v>854302773.39999998</v>
      </c>
      <c r="Y113" s="22">
        <v>0</v>
      </c>
      <c r="Z113" s="22">
        <f t="shared" si="11"/>
        <v>855502773.39999998</v>
      </c>
      <c r="AA113" s="24">
        <f t="shared" si="12"/>
        <v>3.2608080197052159E-4</v>
      </c>
      <c r="AB113" s="24">
        <f t="shared" si="13"/>
        <v>3.2562356260319719E-4</v>
      </c>
      <c r="AC113" s="24">
        <f t="shared" si="14"/>
        <v>0</v>
      </c>
      <c r="AD113" s="24">
        <f t="shared" si="15"/>
        <v>3.2562356260319719E-4</v>
      </c>
    </row>
    <row r="114" spans="1:30" ht="12.75" hidden="1" customHeight="1" outlineLevel="4" x14ac:dyDescent="0.3">
      <c r="A114" s="18">
        <v>551</v>
      </c>
      <c r="B114" s="18" t="s">
        <v>34</v>
      </c>
      <c r="C114" s="18" t="s">
        <v>35</v>
      </c>
      <c r="D114" s="19" t="s">
        <v>50</v>
      </c>
      <c r="E114" s="18" t="s">
        <v>37</v>
      </c>
      <c r="F114" s="19"/>
      <c r="G114" s="19">
        <v>1111</v>
      </c>
      <c r="H114" s="20">
        <v>709800000</v>
      </c>
      <c r="I114" s="19">
        <v>0</v>
      </c>
      <c r="J114" s="25" t="s">
        <v>51</v>
      </c>
      <c r="K114" s="22">
        <v>0</v>
      </c>
      <c r="L114" s="22">
        <v>0</v>
      </c>
      <c r="M114" s="22">
        <v>0</v>
      </c>
      <c r="N114" s="22">
        <v>0</v>
      </c>
      <c r="O114" s="22">
        <v>19721562</v>
      </c>
      <c r="P114" s="22">
        <v>0</v>
      </c>
      <c r="Q114" s="22">
        <f t="shared" si="10"/>
        <v>0</v>
      </c>
      <c r="R114" s="22">
        <v>0</v>
      </c>
      <c r="S114" s="22"/>
      <c r="T114" s="22">
        <v>0</v>
      </c>
      <c r="U114" s="22">
        <v>0</v>
      </c>
      <c r="V114" s="22">
        <v>0</v>
      </c>
      <c r="W114" s="22">
        <v>0</v>
      </c>
      <c r="X114" s="22">
        <v>0</v>
      </c>
      <c r="Y114" s="22">
        <v>0</v>
      </c>
      <c r="Z114" s="22">
        <f t="shared" si="11"/>
        <v>0</v>
      </c>
      <c r="AA114" s="24">
        <f t="shared" si="12"/>
        <v>0</v>
      </c>
      <c r="AB114" s="24">
        <f t="shared" si="13"/>
        <v>0</v>
      </c>
      <c r="AC114" s="24">
        <f t="shared" si="14"/>
        <v>0</v>
      </c>
      <c r="AD114" s="24">
        <f t="shared" si="15"/>
        <v>0</v>
      </c>
    </row>
    <row r="115" spans="1:30" ht="15" hidden="1" customHeight="1" outlineLevel="4" x14ac:dyDescent="0.35">
      <c r="A115" s="18">
        <v>551</v>
      </c>
      <c r="B115" s="18" t="s">
        <v>34</v>
      </c>
      <c r="C115" s="18" t="s">
        <v>35</v>
      </c>
      <c r="D115" s="19" t="s">
        <v>52</v>
      </c>
      <c r="E115" s="18" t="s">
        <v>37</v>
      </c>
      <c r="F115" s="18" t="s">
        <v>38</v>
      </c>
      <c r="G115" s="18">
        <v>1111</v>
      </c>
      <c r="H115" s="20">
        <v>709800000</v>
      </c>
      <c r="I115" s="18">
        <v>0</v>
      </c>
      <c r="J115" s="25" t="s">
        <v>53</v>
      </c>
      <c r="K115" s="22">
        <v>756934763</v>
      </c>
      <c r="L115" s="22">
        <v>760179427</v>
      </c>
      <c r="M115" s="22">
        <v>0</v>
      </c>
      <c r="N115" s="22">
        <v>0</v>
      </c>
      <c r="O115" s="22">
        <v>0</v>
      </c>
      <c r="P115" s="22">
        <v>0</v>
      </c>
      <c r="Q115" s="22">
        <f t="shared" si="10"/>
        <v>760179427</v>
      </c>
      <c r="R115" s="22">
        <v>0</v>
      </c>
      <c r="S115" s="22">
        <v>100477.9</v>
      </c>
      <c r="T115" s="27">
        <v>0</v>
      </c>
      <c r="U115" s="22">
        <v>752417445.74000001</v>
      </c>
      <c r="V115" s="22">
        <v>752417445.74000001</v>
      </c>
      <c r="W115" s="22">
        <v>7661503.3600000003</v>
      </c>
      <c r="X115" s="22">
        <v>7661503.3600000003</v>
      </c>
      <c r="Y115" s="22">
        <v>0</v>
      </c>
      <c r="Z115" s="22">
        <f t="shared" si="11"/>
        <v>7661503.3600000143</v>
      </c>
      <c r="AA115" s="24">
        <f t="shared" si="12"/>
        <v>0.98978927739384881</v>
      </c>
      <c r="AB115" s="24">
        <f t="shared" si="13"/>
        <v>0.98978927739384881</v>
      </c>
      <c r="AC115" s="24">
        <f t="shared" si="14"/>
        <v>1.3217655783783792E-4</v>
      </c>
      <c r="AD115" s="24">
        <f t="shared" si="15"/>
        <v>0.98992145395168663</v>
      </c>
    </row>
    <row r="116" spans="1:30" ht="12.75" hidden="1" customHeight="1" outlineLevel="4" x14ac:dyDescent="0.3">
      <c r="A116" s="18">
        <v>551</v>
      </c>
      <c r="B116" s="18" t="s">
        <v>34</v>
      </c>
      <c r="C116" s="18" t="s">
        <v>35</v>
      </c>
      <c r="D116" s="19" t="s">
        <v>52</v>
      </c>
      <c r="E116" s="18" t="s">
        <v>37</v>
      </c>
      <c r="F116" s="19"/>
      <c r="G116" s="19">
        <v>1111</v>
      </c>
      <c r="H116" s="20">
        <v>709800000</v>
      </c>
      <c r="I116" s="19">
        <v>0</v>
      </c>
      <c r="J116" s="25" t="s">
        <v>53</v>
      </c>
      <c r="K116" s="22">
        <v>0</v>
      </c>
      <c r="L116" s="22">
        <v>0</v>
      </c>
      <c r="M116" s="22">
        <v>0</v>
      </c>
      <c r="N116" s="22">
        <v>0</v>
      </c>
      <c r="O116" s="22">
        <v>2516587</v>
      </c>
      <c r="P116" s="22">
        <v>0</v>
      </c>
      <c r="Q116" s="22">
        <f t="shared" si="10"/>
        <v>0</v>
      </c>
      <c r="R116" s="22">
        <v>0</v>
      </c>
      <c r="S116" s="22">
        <v>0</v>
      </c>
      <c r="T116" s="22">
        <v>0</v>
      </c>
      <c r="U116" s="22">
        <v>0</v>
      </c>
      <c r="V116" s="22">
        <v>0</v>
      </c>
      <c r="W116" s="22">
        <v>0</v>
      </c>
      <c r="X116" s="22">
        <v>0</v>
      </c>
      <c r="Y116" s="22">
        <v>0</v>
      </c>
      <c r="Z116" s="22">
        <f t="shared" si="11"/>
        <v>0</v>
      </c>
      <c r="AA116" s="24">
        <f t="shared" si="12"/>
        <v>0</v>
      </c>
      <c r="AB116" s="24">
        <f t="shared" si="13"/>
        <v>0</v>
      </c>
      <c r="AC116" s="24">
        <f t="shared" si="14"/>
        <v>0</v>
      </c>
      <c r="AD116" s="24">
        <f t="shared" si="15"/>
        <v>0</v>
      </c>
    </row>
    <row r="117" spans="1:30" ht="15" hidden="1" customHeight="1" outlineLevel="4" x14ac:dyDescent="0.35">
      <c r="A117" s="18">
        <v>551</v>
      </c>
      <c r="B117" s="18" t="s">
        <v>34</v>
      </c>
      <c r="C117" s="18" t="s">
        <v>35</v>
      </c>
      <c r="D117" s="19" t="s">
        <v>54</v>
      </c>
      <c r="E117" s="18" t="s">
        <v>37</v>
      </c>
      <c r="F117" s="18" t="s">
        <v>38</v>
      </c>
      <c r="G117" s="18">
        <v>1111</v>
      </c>
      <c r="H117" s="20">
        <v>709800000</v>
      </c>
      <c r="I117" s="18">
        <v>0</v>
      </c>
      <c r="J117" s="25" t="s">
        <v>55</v>
      </c>
      <c r="K117" s="22">
        <v>341930183</v>
      </c>
      <c r="L117" s="22">
        <v>341930183</v>
      </c>
      <c r="M117" s="22">
        <v>0</v>
      </c>
      <c r="N117" s="22">
        <v>0</v>
      </c>
      <c r="O117" s="22">
        <v>0</v>
      </c>
      <c r="P117" s="22">
        <v>7763164</v>
      </c>
      <c r="Q117" s="22">
        <f t="shared" si="10"/>
        <v>349693347</v>
      </c>
      <c r="R117" s="22">
        <v>0</v>
      </c>
      <c r="S117" s="22">
        <v>0</v>
      </c>
      <c r="T117" s="27">
        <v>0</v>
      </c>
      <c r="U117" s="22">
        <v>163797569.34999999</v>
      </c>
      <c r="V117" s="22">
        <v>163797569.34999999</v>
      </c>
      <c r="W117" s="22">
        <v>178132613.65000001</v>
      </c>
      <c r="X117" s="22">
        <v>178132613.65000001</v>
      </c>
      <c r="Y117" s="22">
        <v>0</v>
      </c>
      <c r="Z117" s="22">
        <f t="shared" si="11"/>
        <v>185895777.65000001</v>
      </c>
      <c r="AA117" s="24">
        <f t="shared" si="12"/>
        <v>0.47903805365436253</v>
      </c>
      <c r="AB117" s="24">
        <f t="shared" si="13"/>
        <v>0.4684034476355079</v>
      </c>
      <c r="AC117" s="24">
        <f t="shared" si="14"/>
        <v>0</v>
      </c>
      <c r="AD117" s="24">
        <f t="shared" si="15"/>
        <v>0.4684034476355079</v>
      </c>
    </row>
    <row r="118" spans="1:30" ht="12.75" hidden="1" customHeight="1" outlineLevel="4" x14ac:dyDescent="0.3">
      <c r="A118" s="18">
        <v>551</v>
      </c>
      <c r="B118" s="18" t="s">
        <v>34</v>
      </c>
      <c r="C118" s="18" t="s">
        <v>35</v>
      </c>
      <c r="D118" s="19" t="s">
        <v>54</v>
      </c>
      <c r="E118" s="18" t="s">
        <v>37</v>
      </c>
      <c r="F118" s="19"/>
      <c r="G118" s="19">
        <v>1111</v>
      </c>
      <c r="H118" s="20">
        <v>709800000</v>
      </c>
      <c r="I118" s="19">
        <v>0</v>
      </c>
      <c r="J118" s="25" t="s">
        <v>55</v>
      </c>
      <c r="K118" s="22">
        <v>0</v>
      </c>
      <c r="L118" s="22">
        <v>0</v>
      </c>
      <c r="M118" s="22">
        <v>0</v>
      </c>
      <c r="N118" s="22">
        <v>0</v>
      </c>
      <c r="O118" s="22">
        <v>2973385</v>
      </c>
      <c r="P118" s="22">
        <v>0</v>
      </c>
      <c r="Q118" s="22">
        <f t="shared" si="10"/>
        <v>0</v>
      </c>
      <c r="R118" s="22">
        <v>0</v>
      </c>
      <c r="S118" s="22">
        <v>0</v>
      </c>
      <c r="T118" s="22">
        <v>0</v>
      </c>
      <c r="U118" s="22">
        <v>0</v>
      </c>
      <c r="V118" s="22">
        <v>0</v>
      </c>
      <c r="W118" s="22">
        <v>0</v>
      </c>
      <c r="X118" s="22">
        <v>0</v>
      </c>
      <c r="Y118" s="22">
        <v>0</v>
      </c>
      <c r="Z118" s="22">
        <f t="shared" si="11"/>
        <v>0</v>
      </c>
      <c r="AA118" s="24">
        <f t="shared" si="12"/>
        <v>0</v>
      </c>
      <c r="AB118" s="24">
        <f t="shared" si="13"/>
        <v>0</v>
      </c>
      <c r="AC118" s="24">
        <f t="shared" si="14"/>
        <v>0</v>
      </c>
      <c r="AD118" s="24">
        <f t="shared" si="15"/>
        <v>0</v>
      </c>
    </row>
    <row r="119" spans="1:30" ht="90.75" hidden="1" customHeight="1" outlineLevel="4" x14ac:dyDescent="0.3">
      <c r="A119" s="18">
        <v>551</v>
      </c>
      <c r="B119" s="18" t="s">
        <v>34</v>
      </c>
      <c r="C119" s="18" t="s">
        <v>35</v>
      </c>
      <c r="D119" s="19" t="s">
        <v>56</v>
      </c>
      <c r="E119" s="18">
        <v>200</v>
      </c>
      <c r="F119" s="19"/>
      <c r="G119" s="19">
        <v>1112</v>
      </c>
      <c r="H119" s="20">
        <v>709800000</v>
      </c>
      <c r="I119" s="19">
        <v>0</v>
      </c>
      <c r="J119" s="25" t="s">
        <v>57</v>
      </c>
      <c r="K119" s="22">
        <v>0</v>
      </c>
      <c r="L119" s="22">
        <v>0</v>
      </c>
      <c r="M119" s="22">
        <v>0</v>
      </c>
      <c r="N119" s="22">
        <v>0</v>
      </c>
      <c r="O119" s="22">
        <v>45036428</v>
      </c>
      <c r="P119" s="22">
        <v>0</v>
      </c>
      <c r="Q119" s="22">
        <f t="shared" si="10"/>
        <v>0</v>
      </c>
      <c r="R119" s="22">
        <v>0</v>
      </c>
      <c r="S119" s="22">
        <v>0</v>
      </c>
      <c r="T119" s="22">
        <v>0</v>
      </c>
      <c r="U119" s="22">
        <v>0</v>
      </c>
      <c r="V119" s="22">
        <v>0</v>
      </c>
      <c r="W119" s="22">
        <v>0</v>
      </c>
      <c r="X119" s="22">
        <v>0</v>
      </c>
      <c r="Y119" s="22">
        <v>0</v>
      </c>
      <c r="Z119" s="22">
        <f t="shared" si="11"/>
        <v>0</v>
      </c>
      <c r="AA119" s="24">
        <f t="shared" si="12"/>
        <v>0</v>
      </c>
      <c r="AB119" s="24">
        <f t="shared" si="13"/>
        <v>0</v>
      </c>
      <c r="AC119" s="24">
        <f t="shared" si="14"/>
        <v>0</v>
      </c>
      <c r="AD119" s="24">
        <f t="shared" si="15"/>
        <v>0</v>
      </c>
    </row>
    <row r="120" spans="1:30" ht="81.75" hidden="1" customHeight="1" outlineLevel="4" x14ac:dyDescent="0.3">
      <c r="A120" s="18">
        <v>551</v>
      </c>
      <c r="B120" s="18" t="s">
        <v>34</v>
      </c>
      <c r="C120" s="18" t="s">
        <v>35</v>
      </c>
      <c r="D120" s="19" t="s">
        <v>56</v>
      </c>
      <c r="E120" s="18" t="s">
        <v>58</v>
      </c>
      <c r="F120" s="18" t="s">
        <v>38</v>
      </c>
      <c r="G120" s="18">
        <v>1112</v>
      </c>
      <c r="H120" s="20">
        <v>709800000</v>
      </c>
      <c r="I120" s="18">
        <v>0</v>
      </c>
      <c r="J120" s="25" t="s">
        <v>59</v>
      </c>
      <c r="K120" s="22">
        <v>890771174</v>
      </c>
      <c r="L120" s="22">
        <v>890771174</v>
      </c>
      <c r="M120" s="22">
        <v>43130560</v>
      </c>
      <c r="N120" s="22">
        <v>0</v>
      </c>
      <c r="O120" s="22">
        <v>0</v>
      </c>
      <c r="P120" s="22">
        <v>0</v>
      </c>
      <c r="Q120" s="22">
        <f t="shared" si="10"/>
        <v>890771174</v>
      </c>
      <c r="R120" s="22">
        <v>0</v>
      </c>
      <c r="S120" s="22">
        <v>385610180</v>
      </c>
      <c r="T120" s="29">
        <v>0</v>
      </c>
      <c r="U120" s="22">
        <v>500511248</v>
      </c>
      <c r="V120" s="22">
        <v>500511248</v>
      </c>
      <c r="W120" s="22">
        <v>0</v>
      </c>
      <c r="X120" s="22">
        <v>4649746</v>
      </c>
      <c r="Y120" s="22">
        <v>0</v>
      </c>
      <c r="Z120" s="22">
        <f t="shared" si="11"/>
        <v>4649746</v>
      </c>
      <c r="AA120" s="24">
        <f t="shared" si="12"/>
        <v>0.56188532207711517</v>
      </c>
      <c r="AB120" s="24">
        <f t="shared" si="13"/>
        <v>0.56188532207711517</v>
      </c>
      <c r="AC120" s="24">
        <f t="shared" si="14"/>
        <v>0.43289476720314257</v>
      </c>
      <c r="AD120" s="24">
        <f t="shared" si="15"/>
        <v>0.99478008928025774</v>
      </c>
    </row>
    <row r="121" spans="1:30" ht="52.5" hidden="1" customHeight="1" outlineLevel="4" x14ac:dyDescent="0.3">
      <c r="A121" s="18">
        <v>551</v>
      </c>
      <c r="B121" s="18" t="s">
        <v>34</v>
      </c>
      <c r="C121" s="18" t="s">
        <v>35</v>
      </c>
      <c r="D121" s="19" t="s">
        <v>60</v>
      </c>
      <c r="E121" s="18">
        <v>200</v>
      </c>
      <c r="F121" s="19"/>
      <c r="G121" s="19">
        <v>1112</v>
      </c>
      <c r="H121" s="20">
        <v>709800000</v>
      </c>
      <c r="I121" s="19">
        <v>0</v>
      </c>
      <c r="J121" s="25" t="s">
        <v>61</v>
      </c>
      <c r="K121" s="22">
        <v>0</v>
      </c>
      <c r="L121" s="22">
        <v>0</v>
      </c>
      <c r="M121" s="22">
        <v>0</v>
      </c>
      <c r="N121" s="22">
        <v>0</v>
      </c>
      <c r="O121" s="22">
        <v>4564131</v>
      </c>
      <c r="P121" s="22">
        <v>0</v>
      </c>
      <c r="Q121" s="22">
        <f t="shared" si="10"/>
        <v>0</v>
      </c>
      <c r="R121" s="22">
        <v>0</v>
      </c>
      <c r="S121" s="22">
        <v>0</v>
      </c>
      <c r="T121" s="22">
        <v>0</v>
      </c>
      <c r="U121" s="22">
        <v>0</v>
      </c>
      <c r="V121" s="22">
        <v>0</v>
      </c>
      <c r="W121" s="22">
        <v>0</v>
      </c>
      <c r="X121" s="22">
        <v>0</v>
      </c>
      <c r="Y121" s="22">
        <v>0</v>
      </c>
      <c r="Z121" s="22">
        <f t="shared" si="11"/>
        <v>0</v>
      </c>
      <c r="AA121" s="24">
        <f t="shared" si="12"/>
        <v>0</v>
      </c>
      <c r="AB121" s="24">
        <f t="shared" si="13"/>
        <v>0</v>
      </c>
      <c r="AC121" s="24">
        <f t="shared" si="14"/>
        <v>0</v>
      </c>
      <c r="AD121" s="24">
        <f t="shared" si="15"/>
        <v>0</v>
      </c>
    </row>
    <row r="122" spans="1:30" ht="51" hidden="1" customHeight="1" outlineLevel="4" x14ac:dyDescent="0.3">
      <c r="A122" s="18">
        <v>551</v>
      </c>
      <c r="B122" s="18" t="s">
        <v>34</v>
      </c>
      <c r="C122" s="18" t="s">
        <v>35</v>
      </c>
      <c r="D122" s="19" t="s">
        <v>60</v>
      </c>
      <c r="E122" s="18" t="s">
        <v>58</v>
      </c>
      <c r="F122" s="18" t="s">
        <v>38</v>
      </c>
      <c r="G122" s="18">
        <v>1112</v>
      </c>
      <c r="H122" s="20">
        <v>709800000</v>
      </c>
      <c r="I122" s="18">
        <v>0</v>
      </c>
      <c r="J122" s="25" t="s">
        <v>62</v>
      </c>
      <c r="K122" s="22">
        <v>48149795</v>
      </c>
      <c r="L122" s="22">
        <v>48149795</v>
      </c>
      <c r="M122" s="22">
        <v>0</v>
      </c>
      <c r="N122" s="22">
        <v>0</v>
      </c>
      <c r="O122" s="22">
        <v>0</v>
      </c>
      <c r="P122" s="22">
        <v>0</v>
      </c>
      <c r="Q122" s="22">
        <f t="shared" si="10"/>
        <v>48149795</v>
      </c>
      <c r="R122" s="22">
        <v>0</v>
      </c>
      <c r="S122" s="22">
        <v>20851445</v>
      </c>
      <c r="T122" s="29">
        <v>0</v>
      </c>
      <c r="U122" s="22">
        <v>27047012</v>
      </c>
      <c r="V122" s="22">
        <v>27047012</v>
      </c>
      <c r="W122" s="22">
        <v>0</v>
      </c>
      <c r="X122" s="22">
        <v>251338</v>
      </c>
      <c r="Y122" s="22">
        <v>0</v>
      </c>
      <c r="Z122" s="22">
        <f t="shared" si="11"/>
        <v>251338</v>
      </c>
      <c r="AA122" s="24">
        <f t="shared" si="12"/>
        <v>0.56172642064208167</v>
      </c>
      <c r="AB122" s="24">
        <f t="shared" si="13"/>
        <v>0.56172642064208167</v>
      </c>
      <c r="AC122" s="24">
        <f t="shared" si="14"/>
        <v>0.43305366097612669</v>
      </c>
      <c r="AD122" s="24">
        <f t="shared" si="15"/>
        <v>0.99478008161820841</v>
      </c>
    </row>
    <row r="123" spans="1:30" ht="90.75" hidden="1" customHeight="1" outlineLevel="4" x14ac:dyDescent="0.3">
      <c r="A123" s="18">
        <v>551</v>
      </c>
      <c r="B123" s="18" t="s">
        <v>34</v>
      </c>
      <c r="C123" s="18" t="s">
        <v>35</v>
      </c>
      <c r="D123" s="19" t="s">
        <v>63</v>
      </c>
      <c r="E123" s="18">
        <v>200</v>
      </c>
      <c r="F123" s="19"/>
      <c r="G123" s="19">
        <v>1112</v>
      </c>
      <c r="H123" s="20">
        <v>709800000</v>
      </c>
      <c r="I123" s="19">
        <v>0</v>
      </c>
      <c r="J123" s="25" t="s">
        <v>64</v>
      </c>
      <c r="K123" s="22">
        <v>0</v>
      </c>
      <c r="L123" s="22">
        <v>0</v>
      </c>
      <c r="M123" s="22">
        <v>0</v>
      </c>
      <c r="N123" s="22">
        <v>0</v>
      </c>
      <c r="O123" s="22">
        <v>547178</v>
      </c>
      <c r="P123" s="22">
        <v>0</v>
      </c>
      <c r="Q123" s="22">
        <f t="shared" si="10"/>
        <v>0</v>
      </c>
      <c r="R123" s="22">
        <v>0</v>
      </c>
      <c r="S123" s="22">
        <v>0</v>
      </c>
      <c r="T123" s="22">
        <v>0</v>
      </c>
      <c r="U123" s="22">
        <v>0</v>
      </c>
      <c r="V123" s="22">
        <v>0</v>
      </c>
      <c r="W123" s="22">
        <v>0</v>
      </c>
      <c r="X123" s="22">
        <v>0</v>
      </c>
      <c r="Y123" s="22">
        <v>0</v>
      </c>
      <c r="Z123" s="22">
        <f t="shared" si="11"/>
        <v>0</v>
      </c>
      <c r="AA123" s="24">
        <f t="shared" si="12"/>
        <v>0</v>
      </c>
      <c r="AB123" s="24">
        <f t="shared" si="13"/>
        <v>0</v>
      </c>
      <c r="AC123" s="24">
        <f t="shared" si="14"/>
        <v>0</v>
      </c>
      <c r="AD123" s="24">
        <f t="shared" si="15"/>
        <v>0</v>
      </c>
    </row>
    <row r="124" spans="1:30" ht="83.25" hidden="1" customHeight="1" outlineLevel="4" x14ac:dyDescent="0.3">
      <c r="A124" s="18">
        <v>551</v>
      </c>
      <c r="B124" s="18" t="s">
        <v>34</v>
      </c>
      <c r="C124" s="18" t="s">
        <v>35</v>
      </c>
      <c r="D124" s="19" t="s">
        <v>63</v>
      </c>
      <c r="E124" s="18" t="s">
        <v>58</v>
      </c>
      <c r="F124" s="18" t="s">
        <v>38</v>
      </c>
      <c r="G124" s="18">
        <v>1112</v>
      </c>
      <c r="H124" s="20">
        <v>709800000</v>
      </c>
      <c r="I124" s="18">
        <v>0</v>
      </c>
      <c r="J124" s="25" t="s">
        <v>65</v>
      </c>
      <c r="K124" s="22">
        <v>187828129</v>
      </c>
      <c r="L124" s="22">
        <v>187828129</v>
      </c>
      <c r="M124" s="22">
        <v>0</v>
      </c>
      <c r="N124" s="22">
        <v>0</v>
      </c>
      <c r="O124" s="22">
        <v>0</v>
      </c>
      <c r="P124" s="22">
        <v>-14000000</v>
      </c>
      <c r="Q124" s="22">
        <f t="shared" si="10"/>
        <v>173828129</v>
      </c>
      <c r="R124" s="22">
        <v>0</v>
      </c>
      <c r="S124" s="22">
        <v>87530035</v>
      </c>
      <c r="T124" s="29">
        <v>0</v>
      </c>
      <c r="U124" s="22">
        <v>85458203</v>
      </c>
      <c r="V124" s="22">
        <v>85458203</v>
      </c>
      <c r="W124" s="22">
        <v>0</v>
      </c>
      <c r="X124" s="22">
        <v>14839891</v>
      </c>
      <c r="Y124" s="22">
        <v>0</v>
      </c>
      <c r="Z124" s="22">
        <f t="shared" si="11"/>
        <v>839891</v>
      </c>
      <c r="AA124" s="24">
        <f t="shared" si="12"/>
        <v>0.45498085646160058</v>
      </c>
      <c r="AB124" s="24">
        <f t="shared" si="13"/>
        <v>0.49162470706913036</v>
      </c>
      <c r="AC124" s="24">
        <f t="shared" si="14"/>
        <v>0.5035435605476718</v>
      </c>
      <c r="AD124" s="24">
        <f t="shared" si="15"/>
        <v>0.9951682676168021</v>
      </c>
    </row>
    <row r="125" spans="1:30" ht="74.25" hidden="1" customHeight="1" outlineLevel="4" x14ac:dyDescent="0.3">
      <c r="A125" s="18">
        <v>551</v>
      </c>
      <c r="B125" s="18" t="s">
        <v>34</v>
      </c>
      <c r="C125" s="18" t="s">
        <v>35</v>
      </c>
      <c r="D125" s="19" t="s">
        <v>66</v>
      </c>
      <c r="E125" s="18">
        <v>200</v>
      </c>
      <c r="F125" s="19"/>
      <c r="G125" s="19">
        <v>1112</v>
      </c>
      <c r="H125" s="20">
        <v>709800000</v>
      </c>
      <c r="I125" s="19">
        <v>0</v>
      </c>
      <c r="J125" s="25" t="s">
        <v>67</v>
      </c>
      <c r="K125" s="22">
        <v>0</v>
      </c>
      <c r="L125" s="22">
        <v>0</v>
      </c>
      <c r="M125" s="22">
        <v>0</v>
      </c>
      <c r="N125" s="22">
        <v>0</v>
      </c>
      <c r="O125" s="22">
        <v>21484787</v>
      </c>
      <c r="P125" s="22">
        <v>0</v>
      </c>
      <c r="Q125" s="22">
        <f t="shared" si="10"/>
        <v>0</v>
      </c>
      <c r="R125" s="22">
        <v>0</v>
      </c>
      <c r="S125" s="22">
        <v>0</v>
      </c>
      <c r="T125" s="22">
        <v>0</v>
      </c>
      <c r="U125" s="22">
        <v>0</v>
      </c>
      <c r="V125" s="22">
        <v>0</v>
      </c>
      <c r="W125" s="22">
        <v>0</v>
      </c>
      <c r="X125" s="22">
        <v>0</v>
      </c>
      <c r="Y125" s="22">
        <v>0</v>
      </c>
      <c r="Z125" s="22">
        <f t="shared" si="11"/>
        <v>0</v>
      </c>
      <c r="AA125" s="24">
        <f t="shared" si="12"/>
        <v>0</v>
      </c>
      <c r="AB125" s="24">
        <f t="shared" si="13"/>
        <v>0</v>
      </c>
      <c r="AC125" s="24">
        <f t="shared" si="14"/>
        <v>0</v>
      </c>
      <c r="AD125" s="24">
        <f t="shared" si="15"/>
        <v>0</v>
      </c>
    </row>
    <row r="126" spans="1:30" ht="66" hidden="1" customHeight="1" outlineLevel="4" x14ac:dyDescent="0.3">
      <c r="A126" s="18">
        <v>551</v>
      </c>
      <c r="B126" s="18" t="s">
        <v>34</v>
      </c>
      <c r="C126" s="18" t="s">
        <v>35</v>
      </c>
      <c r="D126" s="19" t="s">
        <v>66</v>
      </c>
      <c r="E126" s="18" t="s">
        <v>58</v>
      </c>
      <c r="F126" s="18" t="s">
        <v>38</v>
      </c>
      <c r="G126" s="18">
        <v>1112</v>
      </c>
      <c r="H126" s="20">
        <v>709800000</v>
      </c>
      <c r="I126" s="18">
        <v>0</v>
      </c>
      <c r="J126" s="25" t="s">
        <v>68</v>
      </c>
      <c r="K126" s="22">
        <v>288898760</v>
      </c>
      <c r="L126" s="22">
        <v>288898760</v>
      </c>
      <c r="M126" s="22">
        <v>0</v>
      </c>
      <c r="N126" s="22">
        <v>0</v>
      </c>
      <c r="O126" s="22">
        <v>0</v>
      </c>
      <c r="P126" s="22">
        <v>0</v>
      </c>
      <c r="Q126" s="22">
        <f t="shared" si="10"/>
        <v>288898760</v>
      </c>
      <c r="R126" s="22">
        <v>0</v>
      </c>
      <c r="S126" s="22">
        <v>125108780</v>
      </c>
      <c r="T126" s="29">
        <v>0</v>
      </c>
      <c r="U126" s="22">
        <v>162281954</v>
      </c>
      <c r="V126" s="22">
        <v>162281954</v>
      </c>
      <c r="W126" s="22">
        <v>0</v>
      </c>
      <c r="X126" s="22">
        <v>1508026</v>
      </c>
      <c r="Y126" s="22">
        <v>0</v>
      </c>
      <c r="Z126" s="22">
        <f t="shared" si="11"/>
        <v>1508026</v>
      </c>
      <c r="AA126" s="24">
        <f t="shared" si="12"/>
        <v>0.56172603163821122</v>
      </c>
      <c r="AB126" s="24">
        <f t="shared" si="13"/>
        <v>0.56172603163821122</v>
      </c>
      <c r="AC126" s="24">
        <f t="shared" si="14"/>
        <v>0.43305405672215413</v>
      </c>
      <c r="AD126" s="24">
        <f t="shared" si="15"/>
        <v>0.99478008836036536</v>
      </c>
    </row>
    <row r="127" spans="1:30" ht="70.5" hidden="1" customHeight="1" outlineLevel="4" x14ac:dyDescent="0.3">
      <c r="A127" s="18">
        <v>551</v>
      </c>
      <c r="B127" s="18" t="s">
        <v>34</v>
      </c>
      <c r="C127" s="18" t="s">
        <v>35</v>
      </c>
      <c r="D127" s="19" t="s">
        <v>69</v>
      </c>
      <c r="E127" s="18">
        <v>200</v>
      </c>
      <c r="F127" s="19"/>
      <c r="G127" s="19">
        <v>1112</v>
      </c>
      <c r="H127" s="20">
        <v>709800000</v>
      </c>
      <c r="I127" s="19">
        <v>0</v>
      </c>
      <c r="J127" s="25" t="s">
        <v>70</v>
      </c>
      <c r="K127" s="22">
        <v>0</v>
      </c>
      <c r="L127" s="22">
        <v>0</v>
      </c>
      <c r="M127" s="22">
        <v>0</v>
      </c>
      <c r="N127" s="22">
        <v>0</v>
      </c>
      <c r="O127" s="22">
        <v>11192394</v>
      </c>
      <c r="P127" s="22">
        <v>0</v>
      </c>
      <c r="Q127" s="22">
        <f t="shared" si="10"/>
        <v>0</v>
      </c>
      <c r="R127" s="22">
        <v>0</v>
      </c>
      <c r="S127" s="22">
        <v>0</v>
      </c>
      <c r="T127" s="22">
        <v>0</v>
      </c>
      <c r="U127" s="22">
        <v>0</v>
      </c>
      <c r="V127" s="22">
        <v>0</v>
      </c>
      <c r="W127" s="22">
        <v>0</v>
      </c>
      <c r="X127" s="22">
        <v>0</v>
      </c>
      <c r="Y127" s="22">
        <v>0</v>
      </c>
      <c r="Z127" s="22">
        <f t="shared" si="11"/>
        <v>0</v>
      </c>
      <c r="AA127" s="24">
        <f t="shared" si="12"/>
        <v>0</v>
      </c>
      <c r="AB127" s="24">
        <f t="shared" si="13"/>
        <v>0</v>
      </c>
      <c r="AC127" s="24">
        <f t="shared" si="14"/>
        <v>0</v>
      </c>
      <c r="AD127" s="24">
        <f t="shared" si="15"/>
        <v>0</v>
      </c>
    </row>
    <row r="128" spans="1:30" ht="74.25" hidden="1" customHeight="1" outlineLevel="4" x14ac:dyDescent="0.3">
      <c r="A128" s="18">
        <v>551</v>
      </c>
      <c r="B128" s="18" t="s">
        <v>34</v>
      </c>
      <c r="C128" s="18" t="s">
        <v>35</v>
      </c>
      <c r="D128" s="19" t="s">
        <v>69</v>
      </c>
      <c r="E128" s="18" t="s">
        <v>58</v>
      </c>
      <c r="F128" s="18" t="s">
        <v>38</v>
      </c>
      <c r="G128" s="18">
        <v>1112</v>
      </c>
      <c r="H128" s="20">
        <v>709800000</v>
      </c>
      <c r="I128" s="18">
        <v>0</v>
      </c>
      <c r="J128" s="25" t="s">
        <v>71</v>
      </c>
      <c r="K128" s="22">
        <v>144449381</v>
      </c>
      <c r="L128" s="22">
        <v>144449381</v>
      </c>
      <c r="M128" s="22">
        <v>988601</v>
      </c>
      <c r="N128" s="22">
        <v>0</v>
      </c>
      <c r="O128" s="22">
        <v>0</v>
      </c>
      <c r="P128" s="22">
        <v>0</v>
      </c>
      <c r="Q128" s="22">
        <f t="shared" si="10"/>
        <v>144449381</v>
      </c>
      <c r="R128" s="22">
        <v>0</v>
      </c>
      <c r="S128" s="22">
        <v>62554450</v>
      </c>
      <c r="T128" s="29">
        <v>0</v>
      </c>
      <c r="U128" s="22">
        <v>81140917</v>
      </c>
      <c r="V128" s="22">
        <v>81140917</v>
      </c>
      <c r="W128" s="22">
        <v>0</v>
      </c>
      <c r="X128" s="22">
        <v>754014</v>
      </c>
      <c r="Y128" s="22">
        <v>0</v>
      </c>
      <c r="Z128" s="22">
        <f t="shared" si="11"/>
        <v>754014</v>
      </c>
      <c r="AA128" s="24">
        <f t="shared" si="12"/>
        <v>0.56172561237905205</v>
      </c>
      <c r="AB128" s="24">
        <f t="shared" si="13"/>
        <v>0.56172561237905205</v>
      </c>
      <c r="AC128" s="24">
        <f t="shared" si="14"/>
        <v>0.43305446909460971</v>
      </c>
      <c r="AD128" s="24">
        <f t="shared" si="15"/>
        <v>0.99478008147366181</v>
      </c>
    </row>
    <row r="129" spans="1:30" ht="62.25" hidden="1" customHeight="1" outlineLevel="4" x14ac:dyDescent="0.3">
      <c r="A129" s="18">
        <v>551</v>
      </c>
      <c r="B129" s="18" t="s">
        <v>34</v>
      </c>
      <c r="C129" s="18" t="s">
        <v>35</v>
      </c>
      <c r="D129" s="19" t="s">
        <v>72</v>
      </c>
      <c r="E129" s="18">
        <v>200</v>
      </c>
      <c r="F129" s="19"/>
      <c r="G129" s="19">
        <v>1112</v>
      </c>
      <c r="H129" s="20">
        <v>709800000</v>
      </c>
      <c r="I129" s="19">
        <v>0</v>
      </c>
      <c r="J129" s="25" t="s">
        <v>73</v>
      </c>
      <c r="K129" s="22">
        <v>0</v>
      </c>
      <c r="L129" s="22">
        <v>0</v>
      </c>
      <c r="M129" s="22">
        <v>0</v>
      </c>
      <c r="N129" s="22">
        <v>0</v>
      </c>
      <c r="O129" s="22">
        <v>21399696.780000001</v>
      </c>
      <c r="P129" s="22">
        <v>0</v>
      </c>
      <c r="Q129" s="22">
        <f t="shared" si="10"/>
        <v>0</v>
      </c>
      <c r="R129" s="22">
        <v>0</v>
      </c>
      <c r="S129" s="22">
        <v>0</v>
      </c>
      <c r="T129" s="22">
        <v>0</v>
      </c>
      <c r="U129" s="22">
        <v>0</v>
      </c>
      <c r="V129" s="22">
        <v>0</v>
      </c>
      <c r="W129" s="22">
        <v>0</v>
      </c>
      <c r="X129" s="22">
        <v>0</v>
      </c>
      <c r="Y129" s="22">
        <v>0</v>
      </c>
      <c r="Z129" s="22">
        <f t="shared" si="11"/>
        <v>0</v>
      </c>
      <c r="AA129" s="24">
        <f t="shared" si="12"/>
        <v>0</v>
      </c>
      <c r="AB129" s="24">
        <f t="shared" si="13"/>
        <v>0</v>
      </c>
      <c r="AC129" s="24">
        <f t="shared" si="14"/>
        <v>0</v>
      </c>
      <c r="AD129" s="24">
        <f t="shared" si="15"/>
        <v>0</v>
      </c>
    </row>
    <row r="130" spans="1:30" ht="58.5" hidden="1" customHeight="1" outlineLevel="4" x14ac:dyDescent="0.3">
      <c r="A130" s="18">
        <v>551</v>
      </c>
      <c r="B130" s="18" t="s">
        <v>34</v>
      </c>
      <c r="C130" s="18" t="s">
        <v>35</v>
      </c>
      <c r="D130" s="19" t="s">
        <v>72</v>
      </c>
      <c r="E130" s="18" t="s">
        <v>58</v>
      </c>
      <c r="F130" s="18" t="s">
        <v>38</v>
      </c>
      <c r="G130" s="18">
        <v>1112</v>
      </c>
      <c r="H130" s="20">
        <v>709800000</v>
      </c>
      <c r="I130" s="18">
        <v>0</v>
      </c>
      <c r="J130" s="25" t="s">
        <v>74</v>
      </c>
      <c r="K130" s="22">
        <v>350080413</v>
      </c>
      <c r="L130" s="22">
        <v>350080413</v>
      </c>
      <c r="M130" s="22">
        <v>0</v>
      </c>
      <c r="N130" s="22">
        <v>0</v>
      </c>
      <c r="O130" s="22">
        <v>0</v>
      </c>
      <c r="P130" s="22">
        <v>0</v>
      </c>
      <c r="Q130" s="22">
        <f t="shared" si="10"/>
        <v>350080413</v>
      </c>
      <c r="R130" s="22">
        <v>0</v>
      </c>
      <c r="S130" s="22">
        <v>120570532.95</v>
      </c>
      <c r="T130" s="29">
        <v>0</v>
      </c>
      <c r="U130" s="22">
        <v>227138987.05000001</v>
      </c>
      <c r="V130" s="22">
        <v>191066309.05000001</v>
      </c>
      <c r="W130" s="22">
        <v>0</v>
      </c>
      <c r="X130" s="22">
        <v>2370893</v>
      </c>
      <c r="Y130" s="22">
        <v>0</v>
      </c>
      <c r="Z130" s="22">
        <f t="shared" si="11"/>
        <v>2370893</v>
      </c>
      <c r="AA130" s="24">
        <f t="shared" si="12"/>
        <v>0.64881946722909067</v>
      </c>
      <c r="AB130" s="24">
        <f t="shared" si="13"/>
        <v>0.64881946722909067</v>
      </c>
      <c r="AC130" s="24">
        <f t="shared" si="14"/>
        <v>0.34440810874500427</v>
      </c>
      <c r="AD130" s="24">
        <f t="shared" si="15"/>
        <v>0.99322757597409495</v>
      </c>
    </row>
    <row r="131" spans="1:30" hidden="1" outlineLevel="3" x14ac:dyDescent="0.3">
      <c r="A131" s="46"/>
      <c r="B131" s="46"/>
      <c r="C131" s="46" t="s">
        <v>75</v>
      </c>
      <c r="D131" s="47"/>
      <c r="E131" s="46"/>
      <c r="F131" s="46"/>
      <c r="G131" s="46"/>
      <c r="H131" s="48"/>
      <c r="I131" s="46"/>
      <c r="J131" s="49"/>
      <c r="K131" s="50">
        <f t="shared" ref="K131:Z131" si="20">SUBTOTAL(9,K104:K130)</f>
        <v>13145430028</v>
      </c>
      <c r="L131" s="50">
        <f t="shared" si="20"/>
        <v>13145430028</v>
      </c>
      <c r="M131" s="50">
        <f t="shared" si="20"/>
        <v>81243724</v>
      </c>
      <c r="N131" s="50">
        <f t="shared" si="20"/>
        <v>0</v>
      </c>
      <c r="O131" s="50">
        <f t="shared" si="20"/>
        <v>247641539.78</v>
      </c>
      <c r="P131" s="50">
        <f t="shared" si="20"/>
        <v>-105644565</v>
      </c>
      <c r="Q131" s="50">
        <f t="shared" si="20"/>
        <v>13039785463</v>
      </c>
      <c r="R131" s="50">
        <f t="shared" si="20"/>
        <v>0</v>
      </c>
      <c r="S131" s="50">
        <f t="shared" si="20"/>
        <v>802325900.85000002</v>
      </c>
      <c r="T131" s="50">
        <f t="shared" si="20"/>
        <v>0</v>
      </c>
      <c r="U131" s="50">
        <f t="shared" si="20"/>
        <v>6425089537.7200003</v>
      </c>
      <c r="V131" s="50">
        <f t="shared" si="20"/>
        <v>6389016859.7200003</v>
      </c>
      <c r="W131" s="50">
        <f t="shared" si="20"/>
        <v>5704321856.4299994</v>
      </c>
      <c r="X131" s="50">
        <f t="shared" si="20"/>
        <v>5918014589.4299994</v>
      </c>
      <c r="Y131" s="50">
        <f t="shared" si="20"/>
        <v>0</v>
      </c>
      <c r="Z131" s="50">
        <f t="shared" si="20"/>
        <v>5812370024.4299994</v>
      </c>
      <c r="AA131" s="51">
        <f t="shared" si="12"/>
        <v>0.48876982525748075</v>
      </c>
      <c r="AB131" s="51">
        <f t="shared" si="13"/>
        <v>0.49272969681525813</v>
      </c>
      <c r="AC131" s="51">
        <f t="shared" si="14"/>
        <v>6.1529072171208316E-2</v>
      </c>
      <c r="AD131" s="51">
        <f t="shared" si="15"/>
        <v>0.55425876898646642</v>
      </c>
    </row>
    <row r="132" spans="1:30" ht="15" hidden="1" customHeight="1" outlineLevel="4" x14ac:dyDescent="0.3">
      <c r="A132" s="18">
        <v>551</v>
      </c>
      <c r="B132" s="18" t="s">
        <v>34</v>
      </c>
      <c r="C132" s="18" t="s">
        <v>76</v>
      </c>
      <c r="D132" s="19" t="s">
        <v>192</v>
      </c>
      <c r="E132" s="18" t="s">
        <v>37</v>
      </c>
      <c r="F132" s="18" t="s">
        <v>38</v>
      </c>
      <c r="G132" s="18">
        <v>1120</v>
      </c>
      <c r="H132" s="20">
        <v>709800000</v>
      </c>
      <c r="I132" s="18">
        <v>0</v>
      </c>
      <c r="J132" s="25" t="s">
        <v>193</v>
      </c>
      <c r="K132" s="22">
        <v>5229220639</v>
      </c>
      <c r="L132" s="22">
        <v>5060944880</v>
      </c>
      <c r="M132" s="22">
        <v>0</v>
      </c>
      <c r="N132" s="22">
        <v>0</v>
      </c>
      <c r="O132" s="22">
        <v>0</v>
      </c>
      <c r="P132" s="22">
        <v>-259000000</v>
      </c>
      <c r="Q132" s="22">
        <f t="shared" si="10"/>
        <v>4801944880</v>
      </c>
      <c r="R132" s="22">
        <v>15489136.02</v>
      </c>
      <c r="S132" s="22">
        <v>303035616.5</v>
      </c>
      <c r="T132" s="22">
        <v>50322060.609999999</v>
      </c>
      <c r="U132" s="22">
        <v>1531457547.73</v>
      </c>
      <c r="V132" s="22">
        <v>1355507522.55</v>
      </c>
      <c r="W132" s="22">
        <v>470843554.13999999</v>
      </c>
      <c r="X132" s="22">
        <v>3160640519.1399999</v>
      </c>
      <c r="Y132" s="22">
        <v>0</v>
      </c>
      <c r="Z132" s="22">
        <f t="shared" si="11"/>
        <v>2901640519.1399999</v>
      </c>
      <c r="AA132" s="24">
        <f t="shared" si="12"/>
        <v>0.30260308777162576</v>
      </c>
      <c r="AB132" s="24">
        <f t="shared" si="13"/>
        <v>0.31892443291227451</v>
      </c>
      <c r="AC132" s="24">
        <f t="shared" si="14"/>
        <v>7.681196314148446E-2</v>
      </c>
      <c r="AD132" s="24">
        <f t="shared" si="15"/>
        <v>0.39573639605375899</v>
      </c>
    </row>
    <row r="133" spans="1:30" ht="15" hidden="1" customHeight="1" outlineLevel="4" x14ac:dyDescent="0.3">
      <c r="A133" s="18">
        <v>551</v>
      </c>
      <c r="B133" s="18" t="s">
        <v>34</v>
      </c>
      <c r="C133" s="18" t="s">
        <v>76</v>
      </c>
      <c r="D133" s="19" t="s">
        <v>194</v>
      </c>
      <c r="E133" s="18" t="s">
        <v>37</v>
      </c>
      <c r="F133" s="18" t="s">
        <v>38</v>
      </c>
      <c r="G133" s="18">
        <v>1120</v>
      </c>
      <c r="H133" s="20">
        <v>709800000</v>
      </c>
      <c r="I133" s="18">
        <v>0</v>
      </c>
      <c r="J133" s="25" t="s">
        <v>195</v>
      </c>
      <c r="K133" s="22">
        <v>48701373</v>
      </c>
      <c r="L133" s="22">
        <v>48701373</v>
      </c>
      <c r="M133" s="22">
        <v>0</v>
      </c>
      <c r="N133" s="22">
        <v>0</v>
      </c>
      <c r="O133" s="22">
        <v>0</v>
      </c>
      <c r="P133" s="22">
        <v>4000000</v>
      </c>
      <c r="Q133" s="22">
        <f t="shared" si="10"/>
        <v>52701373</v>
      </c>
      <c r="R133" s="22">
        <v>0</v>
      </c>
      <c r="S133" s="22">
        <v>0</v>
      </c>
      <c r="T133" s="22">
        <v>0</v>
      </c>
      <c r="U133" s="22">
        <v>3746259.39</v>
      </c>
      <c r="V133" s="22">
        <v>3746259.39</v>
      </c>
      <c r="W133" s="22">
        <v>22477555.609999999</v>
      </c>
      <c r="X133" s="22">
        <v>44955113.609999999</v>
      </c>
      <c r="Y133" s="22">
        <v>0</v>
      </c>
      <c r="Z133" s="22">
        <f t="shared" si="11"/>
        <v>48955113.609999999</v>
      </c>
      <c r="AA133" s="24">
        <f t="shared" si="12"/>
        <v>7.6923075454156095E-2</v>
      </c>
      <c r="AB133" s="24">
        <f t="shared" si="13"/>
        <v>7.1084663961221664E-2</v>
      </c>
      <c r="AC133" s="24">
        <f t="shared" si="14"/>
        <v>0</v>
      </c>
      <c r="AD133" s="24">
        <f t="shared" si="15"/>
        <v>7.1084663961221664E-2</v>
      </c>
    </row>
    <row r="134" spans="1:30" ht="15" hidden="1" customHeight="1" outlineLevel="4" x14ac:dyDescent="0.3">
      <c r="A134" s="18">
        <v>551</v>
      </c>
      <c r="B134" s="18" t="s">
        <v>34</v>
      </c>
      <c r="C134" s="18" t="s">
        <v>76</v>
      </c>
      <c r="D134" s="19" t="s">
        <v>196</v>
      </c>
      <c r="E134" s="18" t="s">
        <v>37</v>
      </c>
      <c r="F134" s="18" t="s">
        <v>38</v>
      </c>
      <c r="G134" s="18">
        <v>1120</v>
      </c>
      <c r="H134" s="20">
        <v>709800000</v>
      </c>
      <c r="I134" s="18">
        <v>0</v>
      </c>
      <c r="J134" s="25" t="s">
        <v>197</v>
      </c>
      <c r="K134" s="22">
        <v>154018336</v>
      </c>
      <c r="L134" s="22">
        <v>154018336</v>
      </c>
      <c r="M134" s="22">
        <v>0</v>
      </c>
      <c r="N134" s="22">
        <v>0</v>
      </c>
      <c r="O134" s="22">
        <v>0</v>
      </c>
      <c r="P134" s="22">
        <v>0</v>
      </c>
      <c r="Q134" s="22">
        <f t="shared" si="10"/>
        <v>154018336</v>
      </c>
      <c r="R134" s="22">
        <v>0</v>
      </c>
      <c r="S134" s="22">
        <v>9840096.0600000005</v>
      </c>
      <c r="T134" s="22">
        <v>0</v>
      </c>
      <c r="U134" s="22">
        <v>55262486.409999996</v>
      </c>
      <c r="V134" s="22">
        <v>55250260.409999996</v>
      </c>
      <c r="W134" s="22">
        <v>15522675.529999999</v>
      </c>
      <c r="X134" s="22">
        <v>88915753.530000001</v>
      </c>
      <c r="Y134" s="22">
        <v>0</v>
      </c>
      <c r="Z134" s="22">
        <f t="shared" si="11"/>
        <v>88915753.530000001</v>
      </c>
      <c r="AA134" s="24">
        <f t="shared" si="12"/>
        <v>0.35880459330504644</v>
      </c>
      <c r="AB134" s="24">
        <f t="shared" si="13"/>
        <v>0.35880459330504644</v>
      </c>
      <c r="AC134" s="24">
        <f t="shared" si="14"/>
        <v>6.3889120708329167E-2</v>
      </c>
      <c r="AD134" s="24">
        <f t="shared" si="15"/>
        <v>0.42269371401337563</v>
      </c>
    </row>
    <row r="135" spans="1:30" ht="15" hidden="1" customHeight="1" outlineLevel="4" x14ac:dyDescent="0.3">
      <c r="A135" s="18">
        <v>551</v>
      </c>
      <c r="B135" s="18" t="s">
        <v>34</v>
      </c>
      <c r="C135" s="18" t="s">
        <v>76</v>
      </c>
      <c r="D135" s="19" t="s">
        <v>198</v>
      </c>
      <c r="E135" s="18" t="s">
        <v>37</v>
      </c>
      <c r="F135" s="18" t="s">
        <v>38</v>
      </c>
      <c r="G135" s="18">
        <v>1120</v>
      </c>
      <c r="H135" s="20">
        <v>709800000</v>
      </c>
      <c r="I135" s="18">
        <v>0</v>
      </c>
      <c r="J135" s="25" t="s">
        <v>199</v>
      </c>
      <c r="K135" s="22">
        <v>494120155</v>
      </c>
      <c r="L135" s="22">
        <v>494120155</v>
      </c>
      <c r="M135" s="22">
        <v>0</v>
      </c>
      <c r="N135" s="22">
        <v>0</v>
      </c>
      <c r="O135" s="22">
        <v>0</v>
      </c>
      <c r="P135" s="22">
        <v>64000000</v>
      </c>
      <c r="Q135" s="22">
        <f t="shared" si="10"/>
        <v>558120155</v>
      </c>
      <c r="R135" s="22">
        <v>0</v>
      </c>
      <c r="S135" s="22">
        <v>68344057.129999995</v>
      </c>
      <c r="T135" s="22">
        <v>0</v>
      </c>
      <c r="U135" s="22">
        <v>199442487.47</v>
      </c>
      <c r="V135" s="22">
        <v>199442487.47</v>
      </c>
      <c r="W135" s="22">
        <v>0.4</v>
      </c>
      <c r="X135" s="22">
        <v>226333610.40000001</v>
      </c>
      <c r="Y135" s="22">
        <v>0</v>
      </c>
      <c r="Z135" s="22">
        <f t="shared" si="11"/>
        <v>290333610.39999998</v>
      </c>
      <c r="AA135" s="24">
        <f t="shared" si="12"/>
        <v>0.40363155692363933</v>
      </c>
      <c r="AB135" s="24">
        <f t="shared" si="13"/>
        <v>0.35734686461914278</v>
      </c>
      <c r="AC135" s="24">
        <f t="shared" si="14"/>
        <v>0.12245402090881308</v>
      </c>
      <c r="AD135" s="24">
        <f t="shared" si="15"/>
        <v>0.47980088552795586</v>
      </c>
    </row>
    <row r="136" spans="1:30" ht="15" hidden="1" customHeight="1" outlineLevel="4" x14ac:dyDescent="0.3">
      <c r="A136" s="18">
        <v>551</v>
      </c>
      <c r="B136" s="18" t="s">
        <v>34</v>
      </c>
      <c r="C136" s="18" t="s">
        <v>76</v>
      </c>
      <c r="D136" s="19" t="s">
        <v>200</v>
      </c>
      <c r="E136" s="18" t="s">
        <v>37</v>
      </c>
      <c r="F136" s="18" t="s">
        <v>38</v>
      </c>
      <c r="G136" s="18">
        <v>1120</v>
      </c>
      <c r="H136" s="20">
        <v>709800000</v>
      </c>
      <c r="I136" s="18">
        <v>0</v>
      </c>
      <c r="J136" s="25" t="s">
        <v>201</v>
      </c>
      <c r="K136" s="22">
        <v>5000000</v>
      </c>
      <c r="L136" s="22">
        <v>5000000</v>
      </c>
      <c r="M136" s="22">
        <v>0</v>
      </c>
      <c r="N136" s="22">
        <v>0</v>
      </c>
      <c r="O136" s="22">
        <v>0</v>
      </c>
      <c r="P136" s="22">
        <v>4000000</v>
      </c>
      <c r="Q136" s="22">
        <f t="shared" si="10"/>
        <v>9000000</v>
      </c>
      <c r="R136" s="22">
        <v>0</v>
      </c>
      <c r="S136" s="22">
        <v>4051046.61</v>
      </c>
      <c r="T136" s="22">
        <v>0</v>
      </c>
      <c r="U136" s="22">
        <v>901982.95</v>
      </c>
      <c r="V136" s="22">
        <v>901982.95</v>
      </c>
      <c r="W136" s="22">
        <v>46965.440000000002</v>
      </c>
      <c r="X136" s="22">
        <v>46970.44</v>
      </c>
      <c r="Y136" s="22">
        <v>0</v>
      </c>
      <c r="Z136" s="22">
        <f t="shared" si="11"/>
        <v>4046970.4400000004</v>
      </c>
      <c r="AA136" s="24">
        <f t="shared" si="12"/>
        <v>0.18039659</v>
      </c>
      <c r="AB136" s="24">
        <f t="shared" si="13"/>
        <v>0.10022032777777777</v>
      </c>
      <c r="AC136" s="24">
        <f t="shared" si="14"/>
        <v>0.45011628999999997</v>
      </c>
      <c r="AD136" s="24">
        <f t="shared" si="15"/>
        <v>0.55033661777777776</v>
      </c>
    </row>
    <row r="137" spans="1:30" ht="15" hidden="1" customHeight="1" outlineLevel="4" x14ac:dyDescent="0.3">
      <c r="A137" s="18">
        <v>551</v>
      </c>
      <c r="B137" s="18" t="s">
        <v>34</v>
      </c>
      <c r="C137" s="18" t="s">
        <v>76</v>
      </c>
      <c r="D137" s="19" t="s">
        <v>202</v>
      </c>
      <c r="E137" s="18" t="s">
        <v>37</v>
      </c>
      <c r="F137" s="18" t="s">
        <v>38</v>
      </c>
      <c r="G137" s="18">
        <v>1120</v>
      </c>
      <c r="H137" s="20">
        <v>709800000</v>
      </c>
      <c r="I137" s="18">
        <v>0</v>
      </c>
      <c r="J137" s="25" t="s">
        <v>203</v>
      </c>
      <c r="K137" s="22">
        <v>117705326</v>
      </c>
      <c r="L137" s="22">
        <v>117705326</v>
      </c>
      <c r="M137" s="22">
        <v>0</v>
      </c>
      <c r="N137" s="22">
        <v>0</v>
      </c>
      <c r="O137" s="22">
        <v>0</v>
      </c>
      <c r="P137" s="22">
        <v>37000000</v>
      </c>
      <c r="Q137" s="22">
        <f t="shared" si="10"/>
        <v>154705326</v>
      </c>
      <c r="R137" s="22">
        <v>0</v>
      </c>
      <c r="S137" s="22">
        <v>29033136.57</v>
      </c>
      <c r="T137" s="22">
        <v>0</v>
      </c>
      <c r="U137" s="22">
        <v>47936194.020000003</v>
      </c>
      <c r="V137" s="22">
        <v>47936194.020000003</v>
      </c>
      <c r="W137" s="22">
        <v>910455.41</v>
      </c>
      <c r="X137" s="22">
        <v>40735995.409999996</v>
      </c>
      <c r="Y137" s="22">
        <v>0</v>
      </c>
      <c r="Z137" s="22">
        <f t="shared" si="11"/>
        <v>77735995.409999996</v>
      </c>
      <c r="AA137" s="24">
        <f t="shared" si="12"/>
        <v>0.40725594710981899</v>
      </c>
      <c r="AB137" s="24">
        <f t="shared" si="13"/>
        <v>0.30985483990383111</v>
      </c>
      <c r="AC137" s="24">
        <f t="shared" si="14"/>
        <v>0.18766733712839337</v>
      </c>
      <c r="AD137" s="24">
        <f t="shared" si="15"/>
        <v>0.49752217703222446</v>
      </c>
    </row>
    <row r="138" spans="1:30" ht="15" hidden="1" customHeight="1" outlineLevel="4" x14ac:dyDescent="0.3">
      <c r="A138" s="18">
        <v>551</v>
      </c>
      <c r="B138" s="18" t="s">
        <v>34</v>
      </c>
      <c r="C138" s="18" t="s">
        <v>76</v>
      </c>
      <c r="D138" s="19" t="s">
        <v>204</v>
      </c>
      <c r="E138" s="18" t="s">
        <v>37</v>
      </c>
      <c r="F138" s="18" t="s">
        <v>38</v>
      </c>
      <c r="G138" s="18">
        <v>1120</v>
      </c>
      <c r="H138" s="20">
        <v>709800000</v>
      </c>
      <c r="I138" s="18">
        <v>0</v>
      </c>
      <c r="J138" s="25" t="s">
        <v>205</v>
      </c>
      <c r="K138" s="22">
        <v>4034165</v>
      </c>
      <c r="L138" s="22">
        <v>19507264</v>
      </c>
      <c r="M138" s="22">
        <v>0</v>
      </c>
      <c r="N138" s="22">
        <v>0</v>
      </c>
      <c r="O138" s="22">
        <v>0</v>
      </c>
      <c r="P138" s="22">
        <v>0</v>
      </c>
      <c r="Q138" s="22">
        <f t="shared" si="10"/>
        <v>19507264</v>
      </c>
      <c r="R138" s="22">
        <v>0</v>
      </c>
      <c r="S138" s="22">
        <v>437339.74</v>
      </c>
      <c r="T138" s="22">
        <v>0</v>
      </c>
      <c r="U138" s="22">
        <v>1723156.61</v>
      </c>
      <c r="V138" s="22">
        <v>1723156.61</v>
      </c>
      <c r="W138" s="22">
        <v>15484842.65</v>
      </c>
      <c r="X138" s="22">
        <v>17346767.649999999</v>
      </c>
      <c r="Y138" s="22">
        <v>0</v>
      </c>
      <c r="Z138" s="22">
        <f t="shared" si="11"/>
        <v>17346767.650000002</v>
      </c>
      <c r="AA138" s="24">
        <f t="shared" si="12"/>
        <v>8.8334100056266227E-2</v>
      </c>
      <c r="AB138" s="24">
        <f t="shared" si="13"/>
        <v>8.8334100056266227E-2</v>
      </c>
      <c r="AC138" s="24">
        <f t="shared" si="14"/>
        <v>2.2419327487442627E-2</v>
      </c>
      <c r="AD138" s="24">
        <f t="shared" si="15"/>
        <v>0.11075342754370886</v>
      </c>
    </row>
    <row r="139" spans="1:30" ht="15" hidden="1" customHeight="1" outlineLevel="4" x14ac:dyDescent="0.3">
      <c r="A139" s="18">
        <v>551</v>
      </c>
      <c r="B139" s="18" t="s">
        <v>34</v>
      </c>
      <c r="C139" s="18" t="s">
        <v>76</v>
      </c>
      <c r="D139" s="19" t="s">
        <v>77</v>
      </c>
      <c r="E139" s="18" t="s">
        <v>37</v>
      </c>
      <c r="F139" s="18" t="s">
        <v>38</v>
      </c>
      <c r="G139" s="18">
        <v>1120</v>
      </c>
      <c r="H139" s="20">
        <v>709800000</v>
      </c>
      <c r="I139" s="18">
        <v>0</v>
      </c>
      <c r="J139" s="25" t="s">
        <v>78</v>
      </c>
      <c r="K139" s="22">
        <v>12574064</v>
      </c>
      <c r="L139" s="22">
        <v>22574064</v>
      </c>
      <c r="M139" s="22">
        <v>0</v>
      </c>
      <c r="N139" s="22">
        <v>0</v>
      </c>
      <c r="O139" s="22">
        <v>0</v>
      </c>
      <c r="P139" s="22">
        <v>0</v>
      </c>
      <c r="Q139" s="22">
        <f t="shared" si="10"/>
        <v>22574064</v>
      </c>
      <c r="R139" s="22">
        <v>0</v>
      </c>
      <c r="S139" s="22">
        <v>19643637.510000002</v>
      </c>
      <c r="T139" s="22">
        <v>0</v>
      </c>
      <c r="U139" s="22">
        <v>2810321.3</v>
      </c>
      <c r="V139" s="22">
        <v>2010914.1</v>
      </c>
      <c r="W139" s="22">
        <v>120105.19</v>
      </c>
      <c r="X139" s="22">
        <v>120105.19</v>
      </c>
      <c r="Y139" s="22">
        <v>0</v>
      </c>
      <c r="Z139" s="22">
        <f t="shared" si="11"/>
        <v>120105.18999999855</v>
      </c>
      <c r="AA139" s="24">
        <f t="shared" si="12"/>
        <v>0.12449336991336606</v>
      </c>
      <c r="AB139" s="24">
        <f t="shared" si="13"/>
        <v>0.12449336991336606</v>
      </c>
      <c r="AC139" s="24">
        <f t="shared" si="14"/>
        <v>0.87018613529225408</v>
      </c>
      <c r="AD139" s="24">
        <f t="shared" si="15"/>
        <v>0.9946795052056201</v>
      </c>
    </row>
    <row r="140" spans="1:30" ht="15" hidden="1" customHeight="1" outlineLevel="4" x14ac:dyDescent="0.3">
      <c r="A140" s="18">
        <v>551</v>
      </c>
      <c r="B140" s="18" t="s">
        <v>34</v>
      </c>
      <c r="C140" s="18" t="s">
        <v>76</v>
      </c>
      <c r="D140" s="19" t="s">
        <v>206</v>
      </c>
      <c r="E140" s="18" t="s">
        <v>37</v>
      </c>
      <c r="F140" s="18" t="s">
        <v>38</v>
      </c>
      <c r="G140" s="18">
        <v>1120</v>
      </c>
      <c r="H140" s="20">
        <v>709800000</v>
      </c>
      <c r="I140" s="18">
        <v>0</v>
      </c>
      <c r="J140" s="25" t="s">
        <v>207</v>
      </c>
      <c r="K140" s="22">
        <v>0</v>
      </c>
      <c r="L140" s="22">
        <v>1500000</v>
      </c>
      <c r="M140" s="22">
        <v>0</v>
      </c>
      <c r="N140" s="22">
        <v>0</v>
      </c>
      <c r="O140" s="22">
        <v>0</v>
      </c>
      <c r="P140" s="22">
        <v>0</v>
      </c>
      <c r="Q140" s="22">
        <f t="shared" si="10"/>
        <v>1500000</v>
      </c>
      <c r="R140" s="22">
        <v>0</v>
      </c>
      <c r="S140" s="22">
        <v>1500000</v>
      </c>
      <c r="T140" s="22">
        <v>0</v>
      </c>
      <c r="U140" s="22">
        <v>0</v>
      </c>
      <c r="V140" s="22">
        <v>0</v>
      </c>
      <c r="W140" s="22">
        <v>0</v>
      </c>
      <c r="X140" s="22">
        <v>0</v>
      </c>
      <c r="Y140" s="22">
        <v>0</v>
      </c>
      <c r="Z140" s="22">
        <f t="shared" si="11"/>
        <v>0</v>
      </c>
      <c r="AA140" s="24">
        <f t="shared" si="12"/>
        <v>0</v>
      </c>
      <c r="AB140" s="24">
        <f t="shared" si="13"/>
        <v>0</v>
      </c>
      <c r="AC140" s="24">
        <f t="shared" si="14"/>
        <v>1</v>
      </c>
      <c r="AD140" s="24">
        <f t="shared" si="15"/>
        <v>1</v>
      </c>
    </row>
    <row r="141" spans="1:30" hidden="1" outlineLevel="4" x14ac:dyDescent="0.3">
      <c r="A141" s="18">
        <v>551</v>
      </c>
      <c r="B141" s="18" t="s">
        <v>34</v>
      </c>
      <c r="C141" s="18" t="s">
        <v>76</v>
      </c>
      <c r="D141" s="19" t="s">
        <v>208</v>
      </c>
      <c r="E141" s="18" t="s">
        <v>37</v>
      </c>
      <c r="F141" s="18" t="s">
        <v>38</v>
      </c>
      <c r="G141" s="18">
        <v>1120</v>
      </c>
      <c r="H141" s="20">
        <v>709800000</v>
      </c>
      <c r="I141" s="18">
        <v>0</v>
      </c>
      <c r="J141" s="25" t="s">
        <v>209</v>
      </c>
      <c r="K141" s="22">
        <v>42000000</v>
      </c>
      <c r="L141" s="22">
        <v>47000000</v>
      </c>
      <c r="M141" s="22">
        <v>0</v>
      </c>
      <c r="N141" s="22">
        <v>0</v>
      </c>
      <c r="O141" s="22">
        <v>0</v>
      </c>
      <c r="P141" s="22">
        <v>-5431074</v>
      </c>
      <c r="Q141" s="22">
        <f t="shared" si="10"/>
        <v>41568926</v>
      </c>
      <c r="R141" s="22">
        <v>0</v>
      </c>
      <c r="S141" s="22">
        <v>7901116.4699999997</v>
      </c>
      <c r="T141" s="22">
        <v>0</v>
      </c>
      <c r="U141" s="22">
        <v>5118925.46</v>
      </c>
      <c r="V141" s="22">
        <v>5118925.46</v>
      </c>
      <c r="W141" s="22">
        <v>28548884.07</v>
      </c>
      <c r="X141" s="22">
        <v>33979958.07</v>
      </c>
      <c r="Y141" s="22">
        <v>0</v>
      </c>
      <c r="Z141" s="22">
        <f t="shared" si="11"/>
        <v>28548884.07</v>
      </c>
      <c r="AA141" s="24">
        <f t="shared" si="12"/>
        <v>0.10891330765957447</v>
      </c>
      <c r="AB141" s="24">
        <f t="shared" si="13"/>
        <v>0.12314307711486219</v>
      </c>
      <c r="AC141" s="24">
        <f t="shared" si="14"/>
        <v>0.19007266317152383</v>
      </c>
      <c r="AD141" s="24">
        <f t="shared" si="15"/>
        <v>0.31321574028638599</v>
      </c>
    </row>
    <row r="142" spans="1:30" ht="15" hidden="1" customHeight="1" outlineLevel="4" x14ac:dyDescent="0.3">
      <c r="A142" s="18">
        <v>551</v>
      </c>
      <c r="B142" s="18" t="s">
        <v>34</v>
      </c>
      <c r="C142" s="18" t="s">
        <v>76</v>
      </c>
      <c r="D142" s="19" t="s">
        <v>83</v>
      </c>
      <c r="E142" s="18" t="s">
        <v>37</v>
      </c>
      <c r="F142" s="18" t="s">
        <v>38</v>
      </c>
      <c r="G142" s="18">
        <v>1120</v>
      </c>
      <c r="H142" s="20">
        <v>709800000</v>
      </c>
      <c r="I142" s="18">
        <v>0</v>
      </c>
      <c r="J142" s="25" t="s">
        <v>84</v>
      </c>
      <c r="K142" s="22">
        <v>23685754</v>
      </c>
      <c r="L142" s="22">
        <v>16626824</v>
      </c>
      <c r="M142" s="22">
        <v>0</v>
      </c>
      <c r="N142" s="22">
        <v>0</v>
      </c>
      <c r="O142" s="22">
        <v>0</v>
      </c>
      <c r="P142" s="22">
        <v>-15736384</v>
      </c>
      <c r="Q142" s="22">
        <f t="shared" ref="Q142:Q203" si="21">+L142+P142</f>
        <v>890440</v>
      </c>
      <c r="R142" s="22">
        <v>0</v>
      </c>
      <c r="S142" s="22">
        <v>0</v>
      </c>
      <c r="T142" s="22">
        <v>0</v>
      </c>
      <c r="U142" s="22">
        <v>890440</v>
      </c>
      <c r="V142" s="22">
        <v>890440</v>
      </c>
      <c r="W142" s="22">
        <v>0</v>
      </c>
      <c r="X142" s="22">
        <v>15736384</v>
      </c>
      <c r="Y142" s="22">
        <v>0</v>
      </c>
      <c r="Z142" s="22">
        <f t="shared" ref="Z142:Z203" si="22">+Q142-R142-S142-T142-U142-Y142</f>
        <v>0</v>
      </c>
      <c r="AA142" s="24">
        <f t="shared" ref="AA142:AA205" si="23">+IFERROR(U142/L142,0)</f>
        <v>5.3554425066386704E-2</v>
      </c>
      <c r="AB142" s="24">
        <f t="shared" ref="AB142:AB205" si="24">+IFERROR(U142/Q142,0)</f>
        <v>1</v>
      </c>
      <c r="AC142" s="24">
        <f t="shared" ref="AC142:AC205" si="25">+IFERROR((R142+S142+T142)/Q142,0)</f>
        <v>0</v>
      </c>
      <c r="AD142" s="24">
        <f t="shared" ref="AD142:AD205" si="26">+AB142+AC142</f>
        <v>1</v>
      </c>
    </row>
    <row r="143" spans="1:30" ht="87.75" hidden="1" customHeight="1" outlineLevel="4" x14ac:dyDescent="0.3">
      <c r="A143" s="18">
        <v>551</v>
      </c>
      <c r="B143" s="18" t="s">
        <v>34</v>
      </c>
      <c r="C143" s="18" t="s">
        <v>76</v>
      </c>
      <c r="D143" s="19" t="s">
        <v>210</v>
      </c>
      <c r="E143" s="18" t="s">
        <v>37</v>
      </c>
      <c r="F143" s="18" t="s">
        <v>38</v>
      </c>
      <c r="G143" s="18">
        <v>1120</v>
      </c>
      <c r="H143" s="20">
        <v>709800000</v>
      </c>
      <c r="I143" s="18">
        <v>0</v>
      </c>
      <c r="J143" s="25" t="s">
        <v>211</v>
      </c>
      <c r="K143" s="22">
        <v>0</v>
      </c>
      <c r="L143" s="22">
        <v>23829379</v>
      </c>
      <c r="M143" s="22">
        <v>0</v>
      </c>
      <c r="N143" s="22">
        <v>0</v>
      </c>
      <c r="O143" s="22">
        <v>0</v>
      </c>
      <c r="P143" s="22">
        <v>11170621</v>
      </c>
      <c r="Q143" s="22">
        <f t="shared" si="21"/>
        <v>35000000</v>
      </c>
      <c r="R143" s="22">
        <v>0</v>
      </c>
      <c r="S143" s="22">
        <v>23788053.75</v>
      </c>
      <c r="T143" s="22">
        <v>0</v>
      </c>
      <c r="U143" s="22">
        <v>0</v>
      </c>
      <c r="V143" s="22">
        <v>0</v>
      </c>
      <c r="W143" s="22">
        <v>41325.25</v>
      </c>
      <c r="X143" s="22">
        <v>41325.25</v>
      </c>
      <c r="Y143" s="22">
        <v>0</v>
      </c>
      <c r="Z143" s="22">
        <f t="shared" si="22"/>
        <v>11211946.25</v>
      </c>
      <c r="AA143" s="24">
        <f t="shared" si="23"/>
        <v>0</v>
      </c>
      <c r="AB143" s="24">
        <f t="shared" si="24"/>
        <v>0</v>
      </c>
      <c r="AC143" s="24">
        <f t="shared" si="25"/>
        <v>0.67965867857142859</v>
      </c>
      <c r="AD143" s="24">
        <f t="shared" si="26"/>
        <v>0.67965867857142859</v>
      </c>
    </row>
    <row r="144" spans="1:30" ht="186" hidden="1" customHeight="1" outlineLevel="4" x14ac:dyDescent="0.3">
      <c r="A144" s="18">
        <v>551</v>
      </c>
      <c r="B144" s="18" t="s">
        <v>34</v>
      </c>
      <c r="C144" s="18" t="s">
        <v>76</v>
      </c>
      <c r="D144" s="19" t="s">
        <v>212</v>
      </c>
      <c r="E144" s="18" t="s">
        <v>37</v>
      </c>
      <c r="F144" s="18" t="s">
        <v>38</v>
      </c>
      <c r="G144" s="18">
        <v>1120</v>
      </c>
      <c r="H144" s="20">
        <v>709800000</v>
      </c>
      <c r="I144" s="18">
        <v>0</v>
      </c>
      <c r="J144" s="25" t="s">
        <v>213</v>
      </c>
      <c r="K144" s="22">
        <v>1262134894</v>
      </c>
      <c r="L144" s="22">
        <v>1262134894</v>
      </c>
      <c r="M144" s="22">
        <v>0</v>
      </c>
      <c r="N144" s="22">
        <v>0</v>
      </c>
      <c r="O144" s="22">
        <v>0</v>
      </c>
      <c r="P144" s="22">
        <v>59609137</v>
      </c>
      <c r="Q144" s="22">
        <f t="shared" si="21"/>
        <v>1321744031</v>
      </c>
      <c r="R144" s="22">
        <v>1146454</v>
      </c>
      <c r="S144" s="22">
        <v>202196004.5</v>
      </c>
      <c r="T144" s="22">
        <v>77364386.760000005</v>
      </c>
      <c r="U144" s="22">
        <v>512699129.99000001</v>
      </c>
      <c r="V144" s="22">
        <v>512699129.99000001</v>
      </c>
      <c r="W144" s="22">
        <v>27038699.75</v>
      </c>
      <c r="X144" s="22">
        <v>468728918.75</v>
      </c>
      <c r="Y144" s="22">
        <v>0</v>
      </c>
      <c r="Z144" s="22">
        <f t="shared" si="22"/>
        <v>528338055.75</v>
      </c>
      <c r="AA144" s="24">
        <f t="shared" si="23"/>
        <v>0.40621579549642023</v>
      </c>
      <c r="AB144" s="24">
        <f t="shared" si="24"/>
        <v>0.38789592989658073</v>
      </c>
      <c r="AC144" s="24">
        <f t="shared" si="25"/>
        <v>0.21237610208659227</v>
      </c>
      <c r="AD144" s="24">
        <f t="shared" si="26"/>
        <v>0.60027203198317303</v>
      </c>
    </row>
    <row r="145" spans="1:30" ht="173.25" hidden="1" customHeight="1" outlineLevel="4" x14ac:dyDescent="0.3">
      <c r="A145" s="18">
        <v>551</v>
      </c>
      <c r="B145" s="18" t="s">
        <v>34</v>
      </c>
      <c r="C145" s="18" t="s">
        <v>76</v>
      </c>
      <c r="D145" s="19" t="s">
        <v>214</v>
      </c>
      <c r="E145" s="18" t="s">
        <v>37</v>
      </c>
      <c r="F145" s="18" t="s">
        <v>38</v>
      </c>
      <c r="G145" s="18">
        <v>1120</v>
      </c>
      <c r="H145" s="20">
        <v>709800000</v>
      </c>
      <c r="I145" s="18">
        <v>0</v>
      </c>
      <c r="J145" s="25" t="s">
        <v>215</v>
      </c>
      <c r="K145" s="22">
        <v>24767777</v>
      </c>
      <c r="L145" s="22">
        <v>24767777</v>
      </c>
      <c r="M145" s="22">
        <v>209538462</v>
      </c>
      <c r="N145" s="22">
        <v>0</v>
      </c>
      <c r="O145" s="22">
        <v>0</v>
      </c>
      <c r="P145" s="22">
        <v>0</v>
      </c>
      <c r="Q145" s="22">
        <f t="shared" si="21"/>
        <v>24767777</v>
      </c>
      <c r="R145" s="22">
        <v>0</v>
      </c>
      <c r="S145" s="22">
        <v>8562070.8699999992</v>
      </c>
      <c r="T145" s="22">
        <v>0</v>
      </c>
      <c r="U145" s="22">
        <v>6299360.6500000004</v>
      </c>
      <c r="V145" s="22">
        <v>6299360.6500000004</v>
      </c>
      <c r="W145" s="22">
        <v>2838270.48</v>
      </c>
      <c r="X145" s="22">
        <v>9906345.4800000004</v>
      </c>
      <c r="Y145" s="22">
        <v>0</v>
      </c>
      <c r="Z145" s="22">
        <f t="shared" si="22"/>
        <v>9906345.4800000004</v>
      </c>
      <c r="AA145" s="24">
        <f t="shared" si="23"/>
        <v>0.25433694150266295</v>
      </c>
      <c r="AB145" s="24">
        <f t="shared" si="24"/>
        <v>0.25433694150266295</v>
      </c>
      <c r="AC145" s="24">
        <f t="shared" si="25"/>
        <v>0.34569395832334887</v>
      </c>
      <c r="AD145" s="24">
        <f t="shared" si="26"/>
        <v>0.60003089982601177</v>
      </c>
    </row>
    <row r="146" spans="1:30" ht="15" hidden="1" customHeight="1" outlineLevel="4" x14ac:dyDescent="0.3">
      <c r="A146" s="18">
        <v>551</v>
      </c>
      <c r="B146" s="18" t="s">
        <v>34</v>
      </c>
      <c r="C146" s="18" t="s">
        <v>76</v>
      </c>
      <c r="D146" s="19" t="s">
        <v>87</v>
      </c>
      <c r="E146" s="18" t="s">
        <v>37</v>
      </c>
      <c r="F146" s="18" t="s">
        <v>38</v>
      </c>
      <c r="G146" s="18">
        <v>1120</v>
      </c>
      <c r="H146" s="20">
        <v>709800000</v>
      </c>
      <c r="I146" s="18">
        <v>0</v>
      </c>
      <c r="J146" s="25" t="s">
        <v>88</v>
      </c>
      <c r="K146" s="22">
        <v>7987376</v>
      </c>
      <c r="L146" s="22">
        <v>7987376</v>
      </c>
      <c r="M146" s="22">
        <v>0</v>
      </c>
      <c r="N146" s="22">
        <v>0</v>
      </c>
      <c r="O146" s="22">
        <v>0</v>
      </c>
      <c r="P146" s="22">
        <v>0</v>
      </c>
      <c r="Q146" s="22">
        <f t="shared" si="21"/>
        <v>7987376</v>
      </c>
      <c r="R146" s="22">
        <v>0</v>
      </c>
      <c r="S146" s="22">
        <v>3453019.87</v>
      </c>
      <c r="T146" s="22">
        <v>0</v>
      </c>
      <c r="U146" s="22">
        <v>182335.13</v>
      </c>
      <c r="V146" s="22">
        <v>179070</v>
      </c>
      <c r="W146" s="22">
        <v>358333</v>
      </c>
      <c r="X146" s="22">
        <v>4352021</v>
      </c>
      <c r="Y146" s="22">
        <v>0</v>
      </c>
      <c r="Z146" s="22">
        <f t="shared" si="22"/>
        <v>4352021</v>
      </c>
      <c r="AA146" s="24">
        <f t="shared" si="23"/>
        <v>2.2827913697815151E-2</v>
      </c>
      <c r="AB146" s="24">
        <f t="shared" si="24"/>
        <v>2.2827913697815151E-2</v>
      </c>
      <c r="AC146" s="24">
        <f t="shared" si="25"/>
        <v>0.43230966840674584</v>
      </c>
      <c r="AD146" s="24">
        <f t="shared" si="26"/>
        <v>0.45513758210456101</v>
      </c>
    </row>
    <row r="147" spans="1:30" ht="15" hidden="1" customHeight="1" outlineLevel="4" x14ac:dyDescent="0.3">
      <c r="A147" s="18">
        <v>551</v>
      </c>
      <c r="B147" s="18" t="s">
        <v>34</v>
      </c>
      <c r="C147" s="18" t="s">
        <v>76</v>
      </c>
      <c r="D147" s="19" t="s">
        <v>89</v>
      </c>
      <c r="E147" s="18" t="s">
        <v>37</v>
      </c>
      <c r="F147" s="18" t="s">
        <v>38</v>
      </c>
      <c r="G147" s="18">
        <v>1120</v>
      </c>
      <c r="H147" s="20">
        <v>709800000</v>
      </c>
      <c r="I147" s="18">
        <v>0</v>
      </c>
      <c r="J147" s="25" t="s">
        <v>90</v>
      </c>
      <c r="K147" s="22">
        <v>110000000</v>
      </c>
      <c r="L147" s="22">
        <v>110000000</v>
      </c>
      <c r="M147" s="22">
        <v>0</v>
      </c>
      <c r="N147" s="22">
        <v>0</v>
      </c>
      <c r="O147" s="22">
        <v>0</v>
      </c>
      <c r="P147" s="22">
        <v>5431074</v>
      </c>
      <c r="Q147" s="22">
        <f t="shared" si="21"/>
        <v>115431074</v>
      </c>
      <c r="R147" s="22">
        <v>733100</v>
      </c>
      <c r="S147" s="22">
        <v>36281100</v>
      </c>
      <c r="T147" s="22">
        <v>0</v>
      </c>
      <c r="U147" s="22">
        <v>53411900</v>
      </c>
      <c r="V147" s="22">
        <v>52928400</v>
      </c>
      <c r="W147" s="22">
        <v>773900</v>
      </c>
      <c r="X147" s="22">
        <v>19573900</v>
      </c>
      <c r="Y147" s="22">
        <v>0</v>
      </c>
      <c r="Z147" s="22">
        <f t="shared" si="22"/>
        <v>25004974</v>
      </c>
      <c r="AA147" s="24">
        <f t="shared" si="23"/>
        <v>0.48556272727272726</v>
      </c>
      <c r="AB147" s="24">
        <f t="shared" si="24"/>
        <v>0.46271682441419543</v>
      </c>
      <c r="AC147" s="24">
        <f t="shared" si="25"/>
        <v>0.32066062211289831</v>
      </c>
      <c r="AD147" s="24">
        <f t="shared" si="26"/>
        <v>0.78337744652709373</v>
      </c>
    </row>
    <row r="148" spans="1:30" ht="15" hidden="1" customHeight="1" outlineLevel="4" x14ac:dyDescent="0.3">
      <c r="A148" s="18">
        <v>551</v>
      </c>
      <c r="B148" s="18" t="s">
        <v>34</v>
      </c>
      <c r="C148" s="18" t="s">
        <v>76</v>
      </c>
      <c r="D148" s="19" t="s">
        <v>95</v>
      </c>
      <c r="E148" s="18" t="s">
        <v>37</v>
      </c>
      <c r="F148" s="18" t="s">
        <v>38</v>
      </c>
      <c r="G148" s="18">
        <v>1120</v>
      </c>
      <c r="H148" s="20">
        <v>709800000</v>
      </c>
      <c r="I148" s="18">
        <v>0</v>
      </c>
      <c r="J148" s="25" t="s">
        <v>96</v>
      </c>
      <c r="K148" s="22">
        <v>6218884729</v>
      </c>
      <c r="L148" s="22">
        <v>6233884729</v>
      </c>
      <c r="M148" s="22">
        <v>0</v>
      </c>
      <c r="N148" s="22">
        <v>0</v>
      </c>
      <c r="O148" s="22">
        <v>0</v>
      </c>
      <c r="P148" s="22">
        <v>0</v>
      </c>
      <c r="Q148" s="22">
        <f t="shared" si="21"/>
        <v>6233884729</v>
      </c>
      <c r="R148" s="22">
        <v>0</v>
      </c>
      <c r="S148" s="22">
        <v>366700306.99000001</v>
      </c>
      <c r="T148" s="22">
        <v>0</v>
      </c>
      <c r="U148" s="22">
        <v>2385871964.77</v>
      </c>
      <c r="V148" s="22">
        <v>2385871964.77</v>
      </c>
      <c r="W148" s="22">
        <v>687085.24</v>
      </c>
      <c r="X148" s="22">
        <v>3481312457.2399998</v>
      </c>
      <c r="Y148" s="22">
        <v>0</v>
      </c>
      <c r="Z148" s="22">
        <f t="shared" si="22"/>
        <v>3481312457.2400002</v>
      </c>
      <c r="AA148" s="24">
        <f t="shared" si="23"/>
        <v>0.38272635258572169</v>
      </c>
      <c r="AB148" s="24">
        <f t="shared" si="24"/>
        <v>0.38272635258572169</v>
      </c>
      <c r="AC148" s="24">
        <f t="shared" si="25"/>
        <v>5.8823722755750048E-2</v>
      </c>
      <c r="AD148" s="24">
        <f t="shared" si="26"/>
        <v>0.44155007534147173</v>
      </c>
    </row>
    <row r="149" spans="1:30" ht="12.75" hidden="1" customHeight="1" outlineLevel="4" x14ac:dyDescent="0.3">
      <c r="A149" s="18">
        <v>551</v>
      </c>
      <c r="B149" s="18" t="s">
        <v>34</v>
      </c>
      <c r="C149" s="18" t="s">
        <v>76</v>
      </c>
      <c r="D149" s="19" t="s">
        <v>95</v>
      </c>
      <c r="E149" s="18"/>
      <c r="F149" s="19"/>
      <c r="G149" s="19">
        <v>1120</v>
      </c>
      <c r="H149" s="20">
        <v>709800000</v>
      </c>
      <c r="I149" s="19">
        <v>0</v>
      </c>
      <c r="J149" s="25" t="s">
        <v>96</v>
      </c>
      <c r="K149" s="22">
        <v>0</v>
      </c>
      <c r="L149" s="22">
        <v>0</v>
      </c>
      <c r="M149" s="22">
        <v>0</v>
      </c>
      <c r="N149" s="22">
        <v>0</v>
      </c>
      <c r="O149" s="22">
        <v>1305042007</v>
      </c>
      <c r="P149" s="22">
        <v>0</v>
      </c>
      <c r="Q149" s="22">
        <f t="shared" si="21"/>
        <v>0</v>
      </c>
      <c r="R149" s="22">
        <v>0</v>
      </c>
      <c r="S149" s="22">
        <v>0</v>
      </c>
      <c r="T149" s="22">
        <v>0</v>
      </c>
      <c r="U149" s="22">
        <v>0</v>
      </c>
      <c r="V149" s="22">
        <v>0</v>
      </c>
      <c r="W149" s="22">
        <v>0</v>
      </c>
      <c r="X149" s="22">
        <v>0</v>
      </c>
      <c r="Y149" s="22">
        <v>0</v>
      </c>
      <c r="Z149" s="22">
        <f t="shared" si="22"/>
        <v>0</v>
      </c>
      <c r="AA149" s="24">
        <f t="shared" si="23"/>
        <v>0</v>
      </c>
      <c r="AB149" s="24">
        <f t="shared" si="24"/>
        <v>0</v>
      </c>
      <c r="AC149" s="24">
        <f t="shared" si="25"/>
        <v>0</v>
      </c>
      <c r="AD149" s="24">
        <f t="shared" si="26"/>
        <v>0</v>
      </c>
    </row>
    <row r="150" spans="1:30" ht="19.5" hidden="1" customHeight="1" outlineLevel="4" x14ac:dyDescent="0.3">
      <c r="A150" s="18">
        <v>551</v>
      </c>
      <c r="B150" s="18" t="s">
        <v>34</v>
      </c>
      <c r="C150" s="18" t="s">
        <v>76</v>
      </c>
      <c r="D150" s="19" t="s">
        <v>216</v>
      </c>
      <c r="E150" s="18" t="s">
        <v>37</v>
      </c>
      <c r="F150" s="18" t="s">
        <v>38</v>
      </c>
      <c r="G150" s="18">
        <v>1120</v>
      </c>
      <c r="H150" s="20">
        <v>709800000</v>
      </c>
      <c r="I150" s="18">
        <v>0</v>
      </c>
      <c r="J150" s="25" t="s">
        <v>217</v>
      </c>
      <c r="K150" s="22">
        <v>305257558</v>
      </c>
      <c r="L150" s="22">
        <v>305257558</v>
      </c>
      <c r="M150" s="22">
        <v>0</v>
      </c>
      <c r="N150" s="22">
        <v>0</v>
      </c>
      <c r="O150" s="22">
        <v>0</v>
      </c>
      <c r="P150" s="22">
        <v>0</v>
      </c>
      <c r="Q150" s="22">
        <f t="shared" si="21"/>
        <v>305257558</v>
      </c>
      <c r="R150" s="22">
        <v>0</v>
      </c>
      <c r="S150" s="22">
        <v>175312426.28999999</v>
      </c>
      <c r="T150" s="22">
        <v>68566.34</v>
      </c>
      <c r="U150" s="22">
        <v>106420239.23999999</v>
      </c>
      <c r="V150" s="22">
        <v>106199889.23999999</v>
      </c>
      <c r="W150" s="22">
        <v>747466.13</v>
      </c>
      <c r="X150" s="22">
        <v>23456326.129999999</v>
      </c>
      <c r="Y150" s="22">
        <v>0</v>
      </c>
      <c r="Z150" s="22">
        <f t="shared" si="22"/>
        <v>23456326.13000001</v>
      </c>
      <c r="AA150" s="24">
        <f t="shared" si="23"/>
        <v>0.34862442043122155</v>
      </c>
      <c r="AB150" s="24">
        <f t="shared" si="24"/>
        <v>0.34862442043122155</v>
      </c>
      <c r="AC150" s="24">
        <f t="shared" si="25"/>
        <v>0.5745344809120172</v>
      </c>
      <c r="AD150" s="24">
        <f t="shared" si="26"/>
        <v>0.92315890134323875</v>
      </c>
    </row>
    <row r="151" spans="1:30" ht="33.75" hidden="1" customHeight="1" outlineLevel="4" x14ac:dyDescent="0.3">
      <c r="A151" s="18">
        <v>551</v>
      </c>
      <c r="B151" s="18" t="s">
        <v>34</v>
      </c>
      <c r="C151" s="18" t="s">
        <v>76</v>
      </c>
      <c r="D151" s="19" t="s">
        <v>218</v>
      </c>
      <c r="E151" s="18" t="s">
        <v>37</v>
      </c>
      <c r="F151" s="18" t="s">
        <v>38</v>
      </c>
      <c r="G151" s="18">
        <v>1120</v>
      </c>
      <c r="H151" s="20">
        <v>709800000</v>
      </c>
      <c r="I151" s="18">
        <v>0</v>
      </c>
      <c r="J151" s="25" t="s">
        <v>219</v>
      </c>
      <c r="K151" s="22">
        <v>19836250</v>
      </c>
      <c r="L151" s="22">
        <v>19336250</v>
      </c>
      <c r="M151" s="22">
        <v>0</v>
      </c>
      <c r="N151" s="22">
        <v>0</v>
      </c>
      <c r="O151" s="22">
        <v>0</v>
      </c>
      <c r="P151" s="22">
        <v>0</v>
      </c>
      <c r="Q151" s="22">
        <f t="shared" si="21"/>
        <v>19336250</v>
      </c>
      <c r="R151" s="22">
        <v>0</v>
      </c>
      <c r="S151" s="22">
        <v>5724224.0499999998</v>
      </c>
      <c r="T151" s="22">
        <v>0</v>
      </c>
      <c r="U151" s="22">
        <v>7729974.0499999998</v>
      </c>
      <c r="V151" s="22">
        <v>7729974.0499999998</v>
      </c>
      <c r="W151" s="22">
        <v>34551.9</v>
      </c>
      <c r="X151" s="22">
        <v>5882051.9000000004</v>
      </c>
      <c r="Y151" s="22">
        <v>0</v>
      </c>
      <c r="Z151" s="22">
        <f t="shared" si="22"/>
        <v>5882051.8999999994</v>
      </c>
      <c r="AA151" s="24">
        <f t="shared" si="23"/>
        <v>0.39976593444954422</v>
      </c>
      <c r="AB151" s="24">
        <f t="shared" si="24"/>
        <v>0.39976593444954422</v>
      </c>
      <c r="AC151" s="24">
        <f t="shared" si="25"/>
        <v>0.29603589372292971</v>
      </c>
      <c r="AD151" s="24">
        <f t="shared" si="26"/>
        <v>0.69580182817247394</v>
      </c>
    </row>
    <row r="152" spans="1:30" hidden="1" outlineLevel="4" x14ac:dyDescent="0.3">
      <c r="A152" s="18">
        <v>551</v>
      </c>
      <c r="B152" s="18" t="s">
        <v>34</v>
      </c>
      <c r="C152" s="18" t="s">
        <v>76</v>
      </c>
      <c r="D152" s="19" t="s">
        <v>220</v>
      </c>
      <c r="E152" s="18" t="s">
        <v>37</v>
      </c>
      <c r="F152" s="18" t="s">
        <v>38</v>
      </c>
      <c r="G152" s="18">
        <v>1120</v>
      </c>
      <c r="H152" s="20">
        <v>709800000</v>
      </c>
      <c r="I152" s="18">
        <v>0</v>
      </c>
      <c r="J152" s="25" t="s">
        <v>221</v>
      </c>
      <c r="K152" s="22">
        <v>150000000</v>
      </c>
      <c r="L152" s="22">
        <v>149968680</v>
      </c>
      <c r="M152" s="22">
        <v>0</v>
      </c>
      <c r="N152" s="22">
        <v>0</v>
      </c>
      <c r="O152" s="22">
        <v>0</v>
      </c>
      <c r="P152" s="22">
        <v>0</v>
      </c>
      <c r="Q152" s="22">
        <f t="shared" si="21"/>
        <v>149968680</v>
      </c>
      <c r="R152" s="22">
        <v>0</v>
      </c>
      <c r="S152" s="22">
        <v>21556874.43</v>
      </c>
      <c r="T152" s="22">
        <v>2070000</v>
      </c>
      <c r="U152" s="22">
        <v>32827313.870000001</v>
      </c>
      <c r="V152" s="22">
        <v>32151370.879999999</v>
      </c>
      <c r="W152" s="22">
        <v>26449975.699999999</v>
      </c>
      <c r="X152" s="22">
        <v>93514491.700000003</v>
      </c>
      <c r="Y152" s="22">
        <v>0</v>
      </c>
      <c r="Z152" s="22">
        <f t="shared" si="22"/>
        <v>93514491.699999988</v>
      </c>
      <c r="AA152" s="24">
        <f t="shared" si="23"/>
        <v>0.21889446429747866</v>
      </c>
      <c r="AB152" s="24">
        <f t="shared" si="24"/>
        <v>0.21889446429747866</v>
      </c>
      <c r="AC152" s="24">
        <f t="shared" si="25"/>
        <v>0.15754539167778231</v>
      </c>
      <c r="AD152" s="24">
        <f t="shared" si="26"/>
        <v>0.37643985597526097</v>
      </c>
    </row>
    <row r="153" spans="1:30" hidden="1" outlineLevel="4" x14ac:dyDescent="0.3">
      <c r="A153" s="18">
        <v>551</v>
      </c>
      <c r="B153" s="18" t="s">
        <v>34</v>
      </c>
      <c r="C153" s="18">
        <v>1</v>
      </c>
      <c r="D153" s="19" t="s">
        <v>220</v>
      </c>
      <c r="E153" s="18"/>
      <c r="F153" s="19"/>
      <c r="G153" s="19">
        <v>1120</v>
      </c>
      <c r="H153" s="20">
        <v>709800000</v>
      </c>
      <c r="I153" s="19">
        <v>0</v>
      </c>
      <c r="J153" s="25" t="s">
        <v>221</v>
      </c>
      <c r="K153" s="22">
        <v>0</v>
      </c>
      <c r="L153" s="22">
        <v>0</v>
      </c>
      <c r="M153" s="22">
        <v>0</v>
      </c>
      <c r="N153" s="22">
        <v>0</v>
      </c>
      <c r="O153" s="22">
        <v>30000000</v>
      </c>
      <c r="P153" s="22">
        <v>0</v>
      </c>
      <c r="Q153" s="22">
        <f t="shared" si="21"/>
        <v>0</v>
      </c>
      <c r="R153" s="22">
        <v>0</v>
      </c>
      <c r="S153" s="22">
        <v>0</v>
      </c>
      <c r="T153" s="22">
        <v>0</v>
      </c>
      <c r="U153" s="22">
        <v>0</v>
      </c>
      <c r="V153" s="22">
        <v>0</v>
      </c>
      <c r="W153" s="22">
        <v>0</v>
      </c>
      <c r="X153" s="22">
        <v>0</v>
      </c>
      <c r="Y153" s="22">
        <v>0</v>
      </c>
      <c r="Z153" s="22">
        <f t="shared" si="22"/>
        <v>0</v>
      </c>
      <c r="AA153" s="24">
        <f t="shared" si="23"/>
        <v>0</v>
      </c>
      <c r="AB153" s="24">
        <f t="shared" si="24"/>
        <v>0</v>
      </c>
      <c r="AC153" s="24">
        <f t="shared" si="25"/>
        <v>0</v>
      </c>
      <c r="AD153" s="24">
        <f t="shared" si="26"/>
        <v>0</v>
      </c>
    </row>
    <row r="154" spans="1:30" hidden="1" outlineLevel="4" x14ac:dyDescent="0.3">
      <c r="A154" s="18">
        <v>551</v>
      </c>
      <c r="B154" s="18" t="s">
        <v>34</v>
      </c>
      <c r="C154" s="18" t="s">
        <v>76</v>
      </c>
      <c r="D154" s="19" t="s">
        <v>222</v>
      </c>
      <c r="E154" s="18" t="s">
        <v>37</v>
      </c>
      <c r="F154" s="18" t="s">
        <v>38</v>
      </c>
      <c r="G154" s="18">
        <v>1120</v>
      </c>
      <c r="H154" s="20">
        <v>709800000</v>
      </c>
      <c r="I154" s="18">
        <v>0</v>
      </c>
      <c r="J154" s="25" t="s">
        <v>223</v>
      </c>
      <c r="K154" s="22">
        <v>56524984</v>
      </c>
      <c r="L154" s="22">
        <v>106524984</v>
      </c>
      <c r="M154" s="22">
        <v>0</v>
      </c>
      <c r="N154" s="22">
        <v>0</v>
      </c>
      <c r="O154" s="22">
        <v>0</v>
      </c>
      <c r="P154" s="22">
        <v>49220242</v>
      </c>
      <c r="Q154" s="22">
        <f t="shared" si="21"/>
        <v>155745226</v>
      </c>
      <c r="R154" s="22">
        <v>0</v>
      </c>
      <c r="S154" s="22">
        <v>45406809.960000001</v>
      </c>
      <c r="T154" s="22">
        <v>4807906.34</v>
      </c>
      <c r="U154" s="22">
        <v>33218719.600000001</v>
      </c>
      <c r="V154" s="22">
        <v>33218719.600000001</v>
      </c>
      <c r="W154" s="22">
        <v>23091548.100000001</v>
      </c>
      <c r="X154" s="22">
        <v>23091548.100000001</v>
      </c>
      <c r="Y154" s="22">
        <v>0</v>
      </c>
      <c r="Z154" s="22">
        <f t="shared" si="22"/>
        <v>72311790.099999994</v>
      </c>
      <c r="AA154" s="24">
        <f t="shared" si="23"/>
        <v>0.31183970513433734</v>
      </c>
      <c r="AB154" s="24">
        <f t="shared" si="24"/>
        <v>0.21328884649087093</v>
      </c>
      <c r="AC154" s="24">
        <f t="shared" si="25"/>
        <v>0.32241576573268443</v>
      </c>
      <c r="AD154" s="24">
        <f t="shared" si="26"/>
        <v>0.53570461222355537</v>
      </c>
    </row>
    <row r="155" spans="1:30" ht="36" hidden="1" customHeight="1" outlineLevel="4" x14ac:dyDescent="0.3">
      <c r="A155" s="18">
        <v>551</v>
      </c>
      <c r="B155" s="18" t="s">
        <v>34</v>
      </c>
      <c r="C155" s="18" t="s">
        <v>76</v>
      </c>
      <c r="D155" s="19" t="s">
        <v>224</v>
      </c>
      <c r="E155" s="18" t="s">
        <v>37</v>
      </c>
      <c r="F155" s="18" t="s">
        <v>38</v>
      </c>
      <c r="G155" s="18">
        <v>1120</v>
      </c>
      <c r="H155" s="20">
        <v>709800000</v>
      </c>
      <c r="I155" s="18">
        <v>0</v>
      </c>
      <c r="J155" s="25" t="s">
        <v>225</v>
      </c>
      <c r="K155" s="22">
        <v>52825357</v>
      </c>
      <c r="L155" s="22">
        <v>63974178</v>
      </c>
      <c r="M155" s="22">
        <v>0</v>
      </c>
      <c r="N155" s="22">
        <v>0</v>
      </c>
      <c r="O155" s="22">
        <v>0</v>
      </c>
      <c r="P155" s="22">
        <v>20000000</v>
      </c>
      <c r="Q155" s="22">
        <f t="shared" si="21"/>
        <v>83974178</v>
      </c>
      <c r="R155" s="22">
        <v>0</v>
      </c>
      <c r="S155" s="22">
        <v>33143721.16</v>
      </c>
      <c r="T155" s="22">
        <v>0</v>
      </c>
      <c r="U155" s="22">
        <v>14438973.34</v>
      </c>
      <c r="V155" s="22">
        <v>14438973.34</v>
      </c>
      <c r="W155" s="22">
        <v>2369.5</v>
      </c>
      <c r="X155" s="22">
        <v>16391483.5</v>
      </c>
      <c r="Y155" s="22">
        <v>0</v>
      </c>
      <c r="Z155" s="22">
        <f t="shared" si="22"/>
        <v>36391483.5</v>
      </c>
      <c r="AA155" s="24">
        <f t="shared" si="23"/>
        <v>0.22570002134298622</v>
      </c>
      <c r="AB155" s="24">
        <f t="shared" si="24"/>
        <v>0.17194539659560584</v>
      </c>
      <c r="AC155" s="24">
        <f t="shared" si="25"/>
        <v>0.39468943846047533</v>
      </c>
      <c r="AD155" s="24">
        <f t="shared" si="26"/>
        <v>0.56663483505608114</v>
      </c>
    </row>
    <row r="156" spans="1:30" ht="36" hidden="1" customHeight="1" outlineLevel="4" x14ac:dyDescent="0.3">
      <c r="A156" s="18">
        <v>551</v>
      </c>
      <c r="B156" s="18" t="s">
        <v>34</v>
      </c>
      <c r="C156" s="18" t="s">
        <v>76</v>
      </c>
      <c r="D156" s="19" t="s">
        <v>99</v>
      </c>
      <c r="E156" s="18" t="s">
        <v>37</v>
      </c>
      <c r="F156" s="18" t="s">
        <v>38</v>
      </c>
      <c r="G156" s="18">
        <v>1120</v>
      </c>
      <c r="H156" s="20">
        <v>709800000</v>
      </c>
      <c r="I156" s="18">
        <v>0</v>
      </c>
      <c r="J156" s="25" t="s">
        <v>100</v>
      </c>
      <c r="K156" s="22">
        <v>37000000</v>
      </c>
      <c r="L156" s="22">
        <v>44000000</v>
      </c>
      <c r="M156" s="22">
        <v>0</v>
      </c>
      <c r="N156" s="22">
        <v>0</v>
      </c>
      <c r="O156" s="22">
        <v>0</v>
      </c>
      <c r="P156" s="22">
        <v>21736384</v>
      </c>
      <c r="Q156" s="22">
        <f t="shared" si="21"/>
        <v>65736384</v>
      </c>
      <c r="R156" s="22">
        <v>663199.84</v>
      </c>
      <c r="S156" s="22">
        <v>1586825.15</v>
      </c>
      <c r="T156" s="22">
        <v>0</v>
      </c>
      <c r="U156" s="22">
        <v>28877955.73</v>
      </c>
      <c r="V156" s="22">
        <v>28877955.73</v>
      </c>
      <c r="W156" s="22">
        <v>6396025.2800000003</v>
      </c>
      <c r="X156" s="22">
        <v>12872019.279999999</v>
      </c>
      <c r="Y156" s="22">
        <v>0</v>
      </c>
      <c r="Z156" s="22">
        <f t="shared" si="22"/>
        <v>34608403.280000001</v>
      </c>
      <c r="AA156" s="24">
        <f t="shared" si="23"/>
        <v>0.65631717568181824</v>
      </c>
      <c r="AB156" s="24">
        <f t="shared" si="24"/>
        <v>0.4392994255662131</v>
      </c>
      <c r="AC156" s="24">
        <f t="shared" si="25"/>
        <v>3.4228000584881575E-2</v>
      </c>
      <c r="AD156" s="24">
        <f t="shared" si="26"/>
        <v>0.47352742615109467</v>
      </c>
    </row>
    <row r="157" spans="1:30" ht="15" hidden="1" customHeight="1" outlineLevel="4" x14ac:dyDescent="0.3">
      <c r="A157" s="18">
        <v>551</v>
      </c>
      <c r="B157" s="18" t="s">
        <v>34</v>
      </c>
      <c r="C157" s="18" t="s">
        <v>76</v>
      </c>
      <c r="D157" s="19" t="s">
        <v>226</v>
      </c>
      <c r="E157" s="18" t="s">
        <v>37</v>
      </c>
      <c r="F157" s="18" t="s">
        <v>38</v>
      </c>
      <c r="G157" s="18">
        <v>1120</v>
      </c>
      <c r="H157" s="20">
        <v>709800000</v>
      </c>
      <c r="I157" s="18">
        <v>0</v>
      </c>
      <c r="J157" s="25" t="s">
        <v>227</v>
      </c>
      <c r="K157" s="22">
        <v>500000</v>
      </c>
      <c r="L157" s="22">
        <v>12324460</v>
      </c>
      <c r="M157" s="22">
        <v>0</v>
      </c>
      <c r="N157" s="22">
        <v>0</v>
      </c>
      <c r="O157" s="22">
        <v>0</v>
      </c>
      <c r="P157" s="22">
        <v>4000000</v>
      </c>
      <c r="Q157" s="22">
        <f t="shared" si="21"/>
        <v>16324460</v>
      </c>
      <c r="R157" s="22">
        <v>0</v>
      </c>
      <c r="S157" s="22">
        <v>4421735.2</v>
      </c>
      <c r="T157" s="22">
        <v>0</v>
      </c>
      <c r="U157" s="22">
        <v>38420</v>
      </c>
      <c r="V157" s="22">
        <v>38420</v>
      </c>
      <c r="W157" s="22">
        <v>7864304.7999999998</v>
      </c>
      <c r="X157" s="22">
        <v>7864304.7999999998</v>
      </c>
      <c r="Y157" s="22">
        <v>0</v>
      </c>
      <c r="Z157" s="22">
        <f t="shared" si="22"/>
        <v>11864304.800000001</v>
      </c>
      <c r="AA157" s="24">
        <f t="shared" si="23"/>
        <v>3.1173779621987497E-3</v>
      </c>
      <c r="AB157" s="24">
        <f t="shared" si="24"/>
        <v>2.3535234856160631E-3</v>
      </c>
      <c r="AC157" s="24">
        <f t="shared" si="25"/>
        <v>0.27086563353397297</v>
      </c>
      <c r="AD157" s="24">
        <f t="shared" si="26"/>
        <v>0.27321915701958904</v>
      </c>
    </row>
    <row r="158" spans="1:30" ht="15" hidden="1" customHeight="1" outlineLevel="4" x14ac:dyDescent="0.3">
      <c r="A158" s="18">
        <v>551</v>
      </c>
      <c r="B158" s="18" t="s">
        <v>34</v>
      </c>
      <c r="C158" s="18" t="s">
        <v>76</v>
      </c>
      <c r="D158" s="19" t="s">
        <v>228</v>
      </c>
      <c r="E158" s="18" t="s">
        <v>37</v>
      </c>
      <c r="F158" s="18" t="s">
        <v>38</v>
      </c>
      <c r="G158" s="18">
        <v>1310</v>
      </c>
      <c r="H158" s="20">
        <v>709800000</v>
      </c>
      <c r="I158" s="18">
        <v>0</v>
      </c>
      <c r="J158" s="25" t="s">
        <v>229</v>
      </c>
      <c r="K158" s="22">
        <v>7000000</v>
      </c>
      <c r="L158" s="22">
        <v>17000000</v>
      </c>
      <c r="M158" s="22">
        <v>0</v>
      </c>
      <c r="N158" s="22">
        <v>0</v>
      </c>
      <c r="O158" s="22">
        <v>0</v>
      </c>
      <c r="P158" s="22">
        <v>0</v>
      </c>
      <c r="Q158" s="22">
        <f t="shared" si="21"/>
        <v>17000000</v>
      </c>
      <c r="R158" s="22">
        <v>0</v>
      </c>
      <c r="S158" s="22">
        <v>3041809</v>
      </c>
      <c r="T158" s="22">
        <v>0</v>
      </c>
      <c r="U158" s="22">
        <v>22707</v>
      </c>
      <c r="V158" s="22">
        <v>22707</v>
      </c>
      <c r="W158" s="22">
        <v>0</v>
      </c>
      <c r="X158" s="22">
        <v>13935484</v>
      </c>
      <c r="Y158" s="22">
        <v>0</v>
      </c>
      <c r="Z158" s="22">
        <f t="shared" si="22"/>
        <v>13935484</v>
      </c>
      <c r="AA158" s="24">
        <f t="shared" si="23"/>
        <v>1.3357058823529411E-3</v>
      </c>
      <c r="AB158" s="24">
        <f t="shared" si="24"/>
        <v>1.3357058823529411E-3</v>
      </c>
      <c r="AC158" s="24">
        <f t="shared" si="25"/>
        <v>0.1789299411764706</v>
      </c>
      <c r="AD158" s="24">
        <f t="shared" si="26"/>
        <v>0.18026564705882353</v>
      </c>
    </row>
    <row r="159" spans="1:30" ht="68.25" hidden="1" customHeight="1" outlineLevel="4" x14ac:dyDescent="0.3">
      <c r="A159" s="18">
        <v>551</v>
      </c>
      <c r="B159" s="18" t="s">
        <v>34</v>
      </c>
      <c r="C159" s="18" t="s">
        <v>76</v>
      </c>
      <c r="D159" s="19" t="s">
        <v>230</v>
      </c>
      <c r="E159" s="18" t="s">
        <v>37</v>
      </c>
      <c r="F159" s="18" t="s">
        <v>38</v>
      </c>
      <c r="G159" s="18">
        <v>1120</v>
      </c>
      <c r="H159" s="20">
        <v>709800000</v>
      </c>
      <c r="I159" s="18">
        <v>0</v>
      </c>
      <c r="J159" s="25" t="s">
        <v>231</v>
      </c>
      <c r="K159" s="22">
        <v>0</v>
      </c>
      <c r="L159" s="22">
        <v>8031320</v>
      </c>
      <c r="M159" s="22">
        <v>0</v>
      </c>
      <c r="N159" s="22">
        <v>0</v>
      </c>
      <c r="O159" s="22">
        <v>0</v>
      </c>
      <c r="P159" s="22">
        <v>0</v>
      </c>
      <c r="Q159" s="22">
        <f t="shared" si="21"/>
        <v>8031320</v>
      </c>
      <c r="R159" s="22">
        <v>0</v>
      </c>
      <c r="S159" s="22">
        <v>31320</v>
      </c>
      <c r="T159" s="22">
        <v>0</v>
      </c>
      <c r="U159" s="22">
        <v>924400</v>
      </c>
      <c r="V159" s="22">
        <v>924400</v>
      </c>
      <c r="W159" s="22">
        <v>0</v>
      </c>
      <c r="X159" s="22">
        <v>7075600</v>
      </c>
      <c r="Y159" s="22">
        <v>0</v>
      </c>
      <c r="Z159" s="22">
        <f t="shared" si="22"/>
        <v>7075600</v>
      </c>
      <c r="AA159" s="24">
        <f t="shared" si="23"/>
        <v>0.11509938590418511</v>
      </c>
      <c r="AB159" s="24">
        <f t="shared" si="24"/>
        <v>0.11509938590418511</v>
      </c>
      <c r="AC159" s="24">
        <f t="shared" si="25"/>
        <v>3.8997325470781887E-3</v>
      </c>
      <c r="AD159" s="24">
        <f t="shared" si="26"/>
        <v>0.11899911845126331</v>
      </c>
    </row>
    <row r="160" spans="1:30" ht="123.75" hidden="1" customHeight="1" outlineLevel="4" x14ac:dyDescent="0.3">
      <c r="A160" s="18">
        <v>551</v>
      </c>
      <c r="B160" s="18" t="s">
        <v>34</v>
      </c>
      <c r="C160" s="18" t="s">
        <v>76</v>
      </c>
      <c r="D160" s="19">
        <v>19902</v>
      </c>
      <c r="E160" s="18"/>
      <c r="F160" s="19"/>
      <c r="G160" s="19">
        <v>1120</v>
      </c>
      <c r="H160" s="20">
        <v>709800000</v>
      </c>
      <c r="I160" s="19">
        <v>0</v>
      </c>
      <c r="J160" s="25" t="s">
        <v>232</v>
      </c>
      <c r="K160" s="22">
        <v>0</v>
      </c>
      <c r="L160" s="22">
        <v>0</v>
      </c>
      <c r="M160" s="22">
        <v>0</v>
      </c>
      <c r="N160" s="22">
        <v>0</v>
      </c>
      <c r="O160" s="22">
        <v>125534621.65000001</v>
      </c>
      <c r="P160" s="22">
        <v>0</v>
      </c>
      <c r="Q160" s="22">
        <f t="shared" si="21"/>
        <v>0</v>
      </c>
      <c r="R160" s="22">
        <v>0</v>
      </c>
      <c r="S160" s="22">
        <v>0</v>
      </c>
      <c r="T160" s="22">
        <v>0</v>
      </c>
      <c r="U160" s="22">
        <v>0</v>
      </c>
      <c r="V160" s="22">
        <v>0</v>
      </c>
      <c r="W160" s="22">
        <v>0</v>
      </c>
      <c r="X160" s="22">
        <v>0</v>
      </c>
      <c r="Y160" s="22">
        <v>0</v>
      </c>
      <c r="Z160" s="22">
        <f t="shared" si="22"/>
        <v>0</v>
      </c>
      <c r="AA160" s="24">
        <f t="shared" si="23"/>
        <v>0</v>
      </c>
      <c r="AB160" s="24">
        <f t="shared" si="24"/>
        <v>0</v>
      </c>
      <c r="AC160" s="24">
        <f t="shared" si="25"/>
        <v>0</v>
      </c>
      <c r="AD160" s="24">
        <f t="shared" si="26"/>
        <v>0</v>
      </c>
    </row>
    <row r="161" spans="1:30" ht="15" hidden="1" customHeight="1" outlineLevel="4" x14ac:dyDescent="0.3">
      <c r="A161" s="18">
        <v>551</v>
      </c>
      <c r="B161" s="18" t="s">
        <v>34</v>
      </c>
      <c r="C161" s="18" t="s">
        <v>76</v>
      </c>
      <c r="D161" s="19" t="s">
        <v>233</v>
      </c>
      <c r="E161" s="18" t="s">
        <v>37</v>
      </c>
      <c r="F161" s="18" t="s">
        <v>38</v>
      </c>
      <c r="G161" s="18">
        <v>1120</v>
      </c>
      <c r="H161" s="20">
        <v>709800000</v>
      </c>
      <c r="I161" s="18">
        <v>0</v>
      </c>
      <c r="J161" s="25" t="s">
        <v>234</v>
      </c>
      <c r="K161" s="22">
        <v>5000000</v>
      </c>
      <c r="L161" s="22">
        <v>5000000</v>
      </c>
      <c r="M161" s="22">
        <v>0</v>
      </c>
      <c r="N161" s="22">
        <v>0</v>
      </c>
      <c r="O161" s="22">
        <v>0</v>
      </c>
      <c r="P161" s="22">
        <v>0</v>
      </c>
      <c r="Q161" s="22">
        <f t="shared" si="21"/>
        <v>5000000</v>
      </c>
      <c r="R161" s="22">
        <v>0</v>
      </c>
      <c r="S161" s="22">
        <v>2543960</v>
      </c>
      <c r="T161" s="22">
        <v>0</v>
      </c>
      <c r="U161" s="22">
        <v>2456040</v>
      </c>
      <c r="V161" s="22">
        <v>2456040</v>
      </c>
      <c r="W161" s="22">
        <v>0</v>
      </c>
      <c r="X161" s="22">
        <v>0</v>
      </c>
      <c r="Y161" s="22">
        <v>0</v>
      </c>
      <c r="Z161" s="22">
        <f t="shared" si="22"/>
        <v>0</v>
      </c>
      <c r="AA161" s="24">
        <f t="shared" si="23"/>
        <v>0.49120799999999998</v>
      </c>
      <c r="AB161" s="24">
        <f t="shared" si="24"/>
        <v>0.49120799999999998</v>
      </c>
      <c r="AC161" s="24">
        <f t="shared" si="25"/>
        <v>0.50879200000000002</v>
      </c>
      <c r="AD161" s="24">
        <f t="shared" si="26"/>
        <v>1</v>
      </c>
    </row>
    <row r="162" spans="1:30" ht="15" hidden="1" customHeight="1" outlineLevel="4" x14ac:dyDescent="0.3">
      <c r="A162" s="18">
        <v>551</v>
      </c>
      <c r="B162" s="18" t="s">
        <v>34</v>
      </c>
      <c r="C162" s="18" t="s">
        <v>76</v>
      </c>
      <c r="D162" s="19" t="s">
        <v>235</v>
      </c>
      <c r="E162" s="18" t="s">
        <v>37</v>
      </c>
      <c r="F162" s="18" t="s">
        <v>38</v>
      </c>
      <c r="G162" s="18">
        <v>1120</v>
      </c>
      <c r="H162" s="20">
        <v>709800000</v>
      </c>
      <c r="I162" s="18">
        <v>0</v>
      </c>
      <c r="J162" s="25" t="s">
        <v>236</v>
      </c>
      <c r="K162" s="22">
        <v>683300</v>
      </c>
      <c r="L162" s="22">
        <v>7742230</v>
      </c>
      <c r="M162" s="22">
        <v>0</v>
      </c>
      <c r="N162" s="22">
        <v>0</v>
      </c>
      <c r="O162" s="22">
        <v>0</v>
      </c>
      <c r="P162" s="22">
        <v>0</v>
      </c>
      <c r="Q162" s="22">
        <f t="shared" si="21"/>
        <v>7742230</v>
      </c>
      <c r="R162" s="22">
        <v>0</v>
      </c>
      <c r="S162" s="22">
        <v>0</v>
      </c>
      <c r="T162" s="22">
        <v>0</v>
      </c>
      <c r="U162" s="22">
        <v>7058930</v>
      </c>
      <c r="V162" s="22">
        <v>7058930</v>
      </c>
      <c r="W162" s="22">
        <v>0</v>
      </c>
      <c r="X162" s="22">
        <v>683300</v>
      </c>
      <c r="Y162" s="22">
        <v>0</v>
      </c>
      <c r="Z162" s="22">
        <f t="shared" si="22"/>
        <v>683300</v>
      </c>
      <c r="AA162" s="24">
        <f t="shared" si="23"/>
        <v>0.91174377408059437</v>
      </c>
      <c r="AB162" s="24">
        <f t="shared" si="24"/>
        <v>0.91174377408059437</v>
      </c>
      <c r="AC162" s="24">
        <f t="shared" si="25"/>
        <v>0</v>
      </c>
      <c r="AD162" s="24">
        <f t="shared" si="26"/>
        <v>0.91174377408059437</v>
      </c>
    </row>
    <row r="163" spans="1:30" ht="15" hidden="1" customHeight="1" outlineLevel="3" x14ac:dyDescent="0.3">
      <c r="A163" s="46"/>
      <c r="B163" s="46"/>
      <c r="C163" s="46" t="s">
        <v>102</v>
      </c>
      <c r="D163" s="47"/>
      <c r="E163" s="46"/>
      <c r="F163" s="46"/>
      <c r="G163" s="46"/>
      <c r="H163" s="48"/>
      <c r="I163" s="46"/>
      <c r="J163" s="49"/>
      <c r="K163" s="50">
        <f t="shared" ref="K163:Z163" si="27">SUBTOTAL(9,K132:K162)</f>
        <v>14389462037</v>
      </c>
      <c r="L163" s="50">
        <f t="shared" si="27"/>
        <v>14389462037</v>
      </c>
      <c r="M163" s="50">
        <f t="shared" si="27"/>
        <v>209538462</v>
      </c>
      <c r="N163" s="50">
        <f t="shared" si="27"/>
        <v>0</v>
      </c>
      <c r="O163" s="50">
        <f t="shared" si="27"/>
        <v>1460576628.6500001</v>
      </c>
      <c r="P163" s="50">
        <f t="shared" si="27"/>
        <v>0</v>
      </c>
      <c r="Q163" s="50">
        <f t="shared" si="27"/>
        <v>14389462037</v>
      </c>
      <c r="R163" s="50">
        <f t="shared" si="27"/>
        <v>18031889.859999999</v>
      </c>
      <c r="S163" s="50">
        <f t="shared" si="27"/>
        <v>1377536307.8100004</v>
      </c>
      <c r="T163" s="50">
        <f t="shared" si="27"/>
        <v>134632920.05000001</v>
      </c>
      <c r="U163" s="50">
        <f t="shared" si="27"/>
        <v>5041768164.71</v>
      </c>
      <c r="V163" s="50">
        <f t="shared" si="27"/>
        <v>4863623448.21</v>
      </c>
      <c r="W163" s="50">
        <f t="shared" si="27"/>
        <v>650278893.56999993</v>
      </c>
      <c r="X163" s="50">
        <f t="shared" si="27"/>
        <v>7817492754.5699997</v>
      </c>
      <c r="Y163" s="50">
        <f t="shared" si="27"/>
        <v>0</v>
      </c>
      <c r="Z163" s="50">
        <f t="shared" si="27"/>
        <v>7817492754.5700006</v>
      </c>
      <c r="AA163" s="51">
        <f t="shared" si="23"/>
        <v>0.3503791977591636</v>
      </c>
      <c r="AB163" s="51">
        <f t="shared" si="24"/>
        <v>0.3503791977591636</v>
      </c>
      <c r="AC163" s="51">
        <f t="shared" si="25"/>
        <v>0.10634178774615438</v>
      </c>
      <c r="AD163" s="51">
        <f t="shared" si="26"/>
        <v>0.45672098550531798</v>
      </c>
    </row>
    <row r="164" spans="1:30" ht="15" hidden="1" customHeight="1" outlineLevel="4" x14ac:dyDescent="0.35">
      <c r="A164" s="18">
        <v>551</v>
      </c>
      <c r="B164" s="18" t="s">
        <v>34</v>
      </c>
      <c r="C164" s="18" t="s">
        <v>103</v>
      </c>
      <c r="D164" s="19" t="s">
        <v>237</v>
      </c>
      <c r="E164" s="18" t="s">
        <v>37</v>
      </c>
      <c r="F164" s="18" t="s">
        <v>38</v>
      </c>
      <c r="G164" s="18">
        <v>1120</v>
      </c>
      <c r="H164" s="20">
        <v>709800000</v>
      </c>
      <c r="I164" s="18">
        <v>0</v>
      </c>
      <c r="J164" s="25" t="s">
        <v>238</v>
      </c>
      <c r="K164" s="22">
        <v>183614047</v>
      </c>
      <c r="L164" s="22">
        <v>183614047</v>
      </c>
      <c r="M164" s="22">
        <v>0</v>
      </c>
      <c r="N164" s="22">
        <v>0</v>
      </c>
      <c r="O164" s="22">
        <v>0</v>
      </c>
      <c r="P164" s="22">
        <v>522060</v>
      </c>
      <c r="Q164" s="22">
        <f t="shared" si="21"/>
        <v>184136107</v>
      </c>
      <c r="R164" s="22">
        <v>0</v>
      </c>
      <c r="S164" s="22">
        <v>21516695.530000001</v>
      </c>
      <c r="T164" s="27">
        <v>0</v>
      </c>
      <c r="U164" s="22">
        <v>75560973.299999997</v>
      </c>
      <c r="V164" s="22">
        <v>75560973.299999997</v>
      </c>
      <c r="W164" s="22">
        <v>29354.17</v>
      </c>
      <c r="X164" s="22">
        <v>86536378.170000002</v>
      </c>
      <c r="Y164" s="22">
        <v>0</v>
      </c>
      <c r="Z164" s="22">
        <f t="shared" si="22"/>
        <v>87058438.170000002</v>
      </c>
      <c r="AA164" s="24">
        <f t="shared" si="23"/>
        <v>0.4115206572403472</v>
      </c>
      <c r="AB164" s="24">
        <f t="shared" si="24"/>
        <v>0.41035391988601128</v>
      </c>
      <c r="AC164" s="24">
        <f t="shared" si="25"/>
        <v>0.11685212574848235</v>
      </c>
      <c r="AD164" s="24">
        <f t="shared" si="26"/>
        <v>0.52720604563449358</v>
      </c>
    </row>
    <row r="165" spans="1:30" ht="14.5" hidden="1" outlineLevel="4" x14ac:dyDescent="0.35">
      <c r="A165" s="18">
        <v>551</v>
      </c>
      <c r="B165" s="18" t="s">
        <v>34</v>
      </c>
      <c r="C165" s="18" t="s">
        <v>103</v>
      </c>
      <c r="D165" s="19" t="s">
        <v>239</v>
      </c>
      <c r="E165" s="18" t="s">
        <v>37</v>
      </c>
      <c r="F165" s="18" t="s">
        <v>38</v>
      </c>
      <c r="G165" s="18">
        <v>1120</v>
      </c>
      <c r="H165" s="20">
        <v>709800000</v>
      </c>
      <c r="I165" s="18">
        <v>0</v>
      </c>
      <c r="J165" s="25" t="s">
        <v>240</v>
      </c>
      <c r="K165" s="22">
        <v>300000</v>
      </c>
      <c r="L165" s="22">
        <v>300000</v>
      </c>
      <c r="M165" s="22">
        <v>0</v>
      </c>
      <c r="N165" s="22">
        <v>0</v>
      </c>
      <c r="O165" s="22">
        <v>0</v>
      </c>
      <c r="P165" s="22">
        <v>11732066</v>
      </c>
      <c r="Q165" s="22">
        <f t="shared" si="21"/>
        <v>12032066</v>
      </c>
      <c r="R165" s="22">
        <v>0</v>
      </c>
      <c r="S165" s="22">
        <v>81925</v>
      </c>
      <c r="T165" s="27">
        <v>0</v>
      </c>
      <c r="U165" s="22">
        <v>218061.75</v>
      </c>
      <c r="V165" s="22">
        <v>218061.75</v>
      </c>
      <c r="W165" s="22">
        <v>13.25</v>
      </c>
      <c r="X165" s="22">
        <v>13.25</v>
      </c>
      <c r="Y165" s="22">
        <v>0</v>
      </c>
      <c r="Z165" s="22">
        <f t="shared" si="22"/>
        <v>11732079.25</v>
      </c>
      <c r="AA165" s="24">
        <f t="shared" si="23"/>
        <v>0.72687250000000003</v>
      </c>
      <c r="AB165" s="24">
        <f t="shared" si="24"/>
        <v>1.812338379792797E-2</v>
      </c>
      <c r="AC165" s="24">
        <f t="shared" si="25"/>
        <v>6.8088888475179576E-3</v>
      </c>
      <c r="AD165" s="24">
        <f t="shared" si="26"/>
        <v>2.4932272645445928E-2</v>
      </c>
    </row>
    <row r="166" spans="1:30" ht="14.5" hidden="1" outlineLevel="4" x14ac:dyDescent="0.35">
      <c r="A166" s="18">
        <v>551</v>
      </c>
      <c r="B166" s="18" t="s">
        <v>34</v>
      </c>
      <c r="C166" s="18" t="s">
        <v>103</v>
      </c>
      <c r="D166" s="19" t="s">
        <v>241</v>
      </c>
      <c r="E166" s="18" t="s">
        <v>37</v>
      </c>
      <c r="F166" s="18" t="s">
        <v>38</v>
      </c>
      <c r="G166" s="18">
        <v>1120</v>
      </c>
      <c r="H166" s="20">
        <v>709800000</v>
      </c>
      <c r="I166" s="18">
        <v>0</v>
      </c>
      <c r="J166" s="25" t="s">
        <v>242</v>
      </c>
      <c r="K166" s="22">
        <v>50000</v>
      </c>
      <c r="L166" s="22">
        <v>50000</v>
      </c>
      <c r="M166" s="22">
        <v>0</v>
      </c>
      <c r="N166" s="22">
        <v>0</v>
      </c>
      <c r="O166" s="22">
        <v>0</v>
      </c>
      <c r="P166" s="22">
        <v>0</v>
      </c>
      <c r="Q166" s="22">
        <f t="shared" si="21"/>
        <v>50000</v>
      </c>
      <c r="R166" s="22">
        <v>0</v>
      </c>
      <c r="S166" s="22">
        <v>0</v>
      </c>
      <c r="T166" s="27">
        <v>0</v>
      </c>
      <c r="U166" s="22">
        <v>0</v>
      </c>
      <c r="V166" s="22">
        <v>0</v>
      </c>
      <c r="W166" s="22">
        <v>50000</v>
      </c>
      <c r="X166" s="22">
        <v>50000</v>
      </c>
      <c r="Y166" s="22">
        <v>0</v>
      </c>
      <c r="Z166" s="22">
        <f t="shared" si="22"/>
        <v>50000</v>
      </c>
      <c r="AA166" s="24">
        <f t="shared" si="23"/>
        <v>0</v>
      </c>
      <c r="AB166" s="24">
        <f t="shared" si="24"/>
        <v>0</v>
      </c>
      <c r="AC166" s="24">
        <f t="shared" si="25"/>
        <v>0</v>
      </c>
      <c r="AD166" s="24">
        <f t="shared" si="26"/>
        <v>0</v>
      </c>
    </row>
    <row r="167" spans="1:30" ht="15" hidden="1" customHeight="1" outlineLevel="4" x14ac:dyDescent="0.35">
      <c r="A167" s="18">
        <v>551</v>
      </c>
      <c r="B167" s="18" t="s">
        <v>34</v>
      </c>
      <c r="C167" s="18" t="s">
        <v>103</v>
      </c>
      <c r="D167" s="19" t="s">
        <v>243</v>
      </c>
      <c r="E167" s="18" t="s">
        <v>37</v>
      </c>
      <c r="F167" s="18" t="s">
        <v>38</v>
      </c>
      <c r="G167" s="18">
        <v>1120</v>
      </c>
      <c r="H167" s="20">
        <v>709800000</v>
      </c>
      <c r="I167" s="18">
        <v>0</v>
      </c>
      <c r="J167" s="25" t="s">
        <v>244</v>
      </c>
      <c r="K167" s="22">
        <v>555860</v>
      </c>
      <c r="L167" s="22">
        <v>555860</v>
      </c>
      <c r="M167" s="22">
        <v>0</v>
      </c>
      <c r="N167" s="22">
        <v>0</v>
      </c>
      <c r="O167" s="22">
        <v>0</v>
      </c>
      <c r="P167" s="22">
        <v>0</v>
      </c>
      <c r="Q167" s="22">
        <f t="shared" si="21"/>
        <v>555860</v>
      </c>
      <c r="R167" s="22">
        <v>0</v>
      </c>
      <c r="S167" s="22">
        <v>0</v>
      </c>
      <c r="T167" s="27">
        <v>0</v>
      </c>
      <c r="U167" s="22">
        <v>0</v>
      </c>
      <c r="V167" s="22">
        <v>0</v>
      </c>
      <c r="W167" s="22">
        <v>0</v>
      </c>
      <c r="X167" s="22">
        <v>555860</v>
      </c>
      <c r="Y167" s="22">
        <v>0</v>
      </c>
      <c r="Z167" s="22">
        <f t="shared" si="22"/>
        <v>555860</v>
      </c>
      <c r="AA167" s="24">
        <f t="shared" si="23"/>
        <v>0</v>
      </c>
      <c r="AB167" s="24">
        <f t="shared" si="24"/>
        <v>0</v>
      </c>
      <c r="AC167" s="24">
        <f t="shared" si="25"/>
        <v>0</v>
      </c>
      <c r="AD167" s="24">
        <f t="shared" si="26"/>
        <v>0</v>
      </c>
    </row>
    <row r="168" spans="1:30" ht="26.25" hidden="1" customHeight="1" outlineLevel="4" x14ac:dyDescent="0.35">
      <c r="A168" s="18">
        <v>551</v>
      </c>
      <c r="B168" s="18" t="s">
        <v>34</v>
      </c>
      <c r="C168" s="18" t="s">
        <v>103</v>
      </c>
      <c r="D168" s="19" t="s">
        <v>106</v>
      </c>
      <c r="E168" s="18" t="s">
        <v>37</v>
      </c>
      <c r="F168" s="18" t="s">
        <v>38</v>
      </c>
      <c r="G168" s="18">
        <v>1120</v>
      </c>
      <c r="H168" s="20">
        <v>709800000</v>
      </c>
      <c r="I168" s="18">
        <v>0</v>
      </c>
      <c r="J168" s="25" t="s">
        <v>107</v>
      </c>
      <c r="K168" s="22">
        <v>2920490</v>
      </c>
      <c r="L168" s="22">
        <v>2653410</v>
      </c>
      <c r="M168" s="22">
        <v>0</v>
      </c>
      <c r="N168" s="22">
        <v>0</v>
      </c>
      <c r="O168" s="22">
        <v>0</v>
      </c>
      <c r="P168" s="22">
        <v>0</v>
      </c>
      <c r="Q168" s="22">
        <f t="shared" si="21"/>
        <v>2653410</v>
      </c>
      <c r="R168" s="22">
        <v>0</v>
      </c>
      <c r="S168" s="22">
        <v>0</v>
      </c>
      <c r="T168" s="27">
        <v>0</v>
      </c>
      <c r="U168" s="22">
        <v>2159995</v>
      </c>
      <c r="V168" s="22">
        <v>2159995</v>
      </c>
      <c r="W168" s="22">
        <v>0</v>
      </c>
      <c r="X168" s="22">
        <v>493415</v>
      </c>
      <c r="Y168" s="22">
        <v>0</v>
      </c>
      <c r="Z168" s="22">
        <f t="shared" si="22"/>
        <v>493415</v>
      </c>
      <c r="AA168" s="24">
        <f t="shared" si="23"/>
        <v>0.81404494593749177</v>
      </c>
      <c r="AB168" s="24">
        <f t="shared" si="24"/>
        <v>0.81404494593749177</v>
      </c>
      <c r="AC168" s="24">
        <f t="shared" si="25"/>
        <v>0</v>
      </c>
      <c r="AD168" s="24">
        <f t="shared" si="26"/>
        <v>0.81404494593749177</v>
      </c>
    </row>
    <row r="169" spans="1:30" ht="15" hidden="1" customHeight="1" outlineLevel="4" x14ac:dyDescent="0.35">
      <c r="A169" s="18">
        <v>551</v>
      </c>
      <c r="B169" s="18" t="s">
        <v>34</v>
      </c>
      <c r="C169" s="18" t="s">
        <v>103</v>
      </c>
      <c r="D169" s="19" t="s">
        <v>245</v>
      </c>
      <c r="E169" s="18" t="s">
        <v>37</v>
      </c>
      <c r="F169" s="18" t="s">
        <v>38</v>
      </c>
      <c r="G169" s="18">
        <v>1120</v>
      </c>
      <c r="H169" s="20">
        <v>709800000</v>
      </c>
      <c r="I169" s="18">
        <v>0</v>
      </c>
      <c r="J169" s="25" t="s">
        <v>246</v>
      </c>
      <c r="K169" s="22">
        <v>100000</v>
      </c>
      <c r="L169" s="22">
        <v>100000</v>
      </c>
      <c r="M169" s="22">
        <v>0</v>
      </c>
      <c r="N169" s="22">
        <v>0</v>
      </c>
      <c r="O169" s="22">
        <v>0</v>
      </c>
      <c r="P169" s="22">
        <v>1480639</v>
      </c>
      <c r="Q169" s="22">
        <f t="shared" si="21"/>
        <v>1580639</v>
      </c>
      <c r="R169" s="22">
        <v>0</v>
      </c>
      <c r="S169" s="22">
        <v>0</v>
      </c>
      <c r="T169" s="27">
        <v>0</v>
      </c>
      <c r="U169" s="22">
        <v>98536</v>
      </c>
      <c r="V169" s="22">
        <v>98536</v>
      </c>
      <c r="W169" s="22">
        <v>1464</v>
      </c>
      <c r="X169" s="22">
        <v>1464</v>
      </c>
      <c r="Y169" s="22">
        <v>0</v>
      </c>
      <c r="Z169" s="22">
        <f t="shared" si="22"/>
        <v>1482103</v>
      </c>
      <c r="AA169" s="24">
        <f t="shared" si="23"/>
        <v>0.98536000000000001</v>
      </c>
      <c r="AB169" s="24">
        <f t="shared" si="24"/>
        <v>6.2339345037038821E-2</v>
      </c>
      <c r="AC169" s="24">
        <f t="shared" si="25"/>
        <v>0</v>
      </c>
      <c r="AD169" s="24">
        <f t="shared" si="26"/>
        <v>6.2339345037038821E-2</v>
      </c>
    </row>
    <row r="170" spans="1:30" ht="36" hidden="1" customHeight="1" outlineLevel="4" x14ac:dyDescent="0.35">
      <c r="A170" s="18">
        <v>551</v>
      </c>
      <c r="B170" s="18" t="s">
        <v>34</v>
      </c>
      <c r="C170" s="18" t="s">
        <v>103</v>
      </c>
      <c r="D170" s="19" t="s">
        <v>247</v>
      </c>
      <c r="E170" s="18" t="s">
        <v>37</v>
      </c>
      <c r="F170" s="18" t="s">
        <v>38</v>
      </c>
      <c r="G170" s="18">
        <v>1120</v>
      </c>
      <c r="H170" s="20">
        <v>709800000</v>
      </c>
      <c r="I170" s="18">
        <v>0</v>
      </c>
      <c r="J170" s="25" t="s">
        <v>248</v>
      </c>
      <c r="K170" s="22">
        <v>336752</v>
      </c>
      <c r="L170" s="22">
        <v>336752</v>
      </c>
      <c r="M170" s="22">
        <v>0</v>
      </c>
      <c r="N170" s="22">
        <v>0</v>
      </c>
      <c r="O170" s="22">
        <v>0</v>
      </c>
      <c r="P170" s="22">
        <v>1082578</v>
      </c>
      <c r="Q170" s="22">
        <f t="shared" si="21"/>
        <v>1419330</v>
      </c>
      <c r="R170" s="22">
        <v>0</v>
      </c>
      <c r="S170" s="22">
        <v>0</v>
      </c>
      <c r="T170" s="27">
        <v>0</v>
      </c>
      <c r="U170" s="22">
        <v>213344</v>
      </c>
      <c r="V170" s="22">
        <v>213344</v>
      </c>
      <c r="W170" s="22">
        <v>0</v>
      </c>
      <c r="X170" s="22">
        <v>123408</v>
      </c>
      <c r="Y170" s="22">
        <v>0</v>
      </c>
      <c r="Z170" s="22">
        <f t="shared" si="22"/>
        <v>1205986</v>
      </c>
      <c r="AA170" s="24">
        <f t="shared" si="23"/>
        <v>0.63353447047085099</v>
      </c>
      <c r="AB170" s="24">
        <f t="shared" si="24"/>
        <v>0.15031317593512433</v>
      </c>
      <c r="AC170" s="24">
        <f t="shared" si="25"/>
        <v>0</v>
      </c>
      <c r="AD170" s="24">
        <f t="shared" si="26"/>
        <v>0.15031317593512433</v>
      </c>
    </row>
    <row r="171" spans="1:30" ht="15" hidden="1" customHeight="1" outlineLevel="4" x14ac:dyDescent="0.35">
      <c r="A171" s="18">
        <v>551</v>
      </c>
      <c r="B171" s="18" t="s">
        <v>34</v>
      </c>
      <c r="C171" s="18" t="s">
        <v>103</v>
      </c>
      <c r="D171" s="19" t="s">
        <v>249</v>
      </c>
      <c r="E171" s="18" t="s">
        <v>37</v>
      </c>
      <c r="F171" s="18" t="s">
        <v>38</v>
      </c>
      <c r="G171" s="18">
        <v>1120</v>
      </c>
      <c r="H171" s="20">
        <v>709800000</v>
      </c>
      <c r="I171" s="18">
        <v>0</v>
      </c>
      <c r="J171" s="25" t="s">
        <v>250</v>
      </c>
      <c r="K171" s="22">
        <v>884779</v>
      </c>
      <c r="L171" s="22">
        <v>884779</v>
      </c>
      <c r="M171" s="22">
        <v>0</v>
      </c>
      <c r="N171" s="22">
        <v>0</v>
      </c>
      <c r="O171" s="22">
        <v>0</v>
      </c>
      <c r="P171" s="22">
        <v>1626748</v>
      </c>
      <c r="Q171" s="22">
        <f t="shared" si="21"/>
        <v>2511527</v>
      </c>
      <c r="R171" s="22">
        <v>0</v>
      </c>
      <c r="S171" s="22">
        <v>0</v>
      </c>
      <c r="T171" s="27">
        <v>0</v>
      </c>
      <c r="U171" s="22">
        <v>286342</v>
      </c>
      <c r="V171" s="22">
        <v>286342</v>
      </c>
      <c r="W171" s="22">
        <v>598437</v>
      </c>
      <c r="X171" s="22">
        <v>598437</v>
      </c>
      <c r="Y171" s="22">
        <v>0</v>
      </c>
      <c r="Z171" s="22">
        <f t="shared" si="22"/>
        <v>2225185</v>
      </c>
      <c r="AA171" s="24">
        <f t="shared" si="23"/>
        <v>0.32363109883937119</v>
      </c>
      <c r="AB171" s="24">
        <f t="shared" si="24"/>
        <v>0.11401111753925003</v>
      </c>
      <c r="AC171" s="24">
        <f t="shared" si="25"/>
        <v>0</v>
      </c>
      <c r="AD171" s="24">
        <f t="shared" si="26"/>
        <v>0.11401111753925003</v>
      </c>
    </row>
    <row r="172" spans="1:30" ht="15" hidden="1" customHeight="1" outlineLevel="4" x14ac:dyDescent="0.35">
      <c r="A172" s="18">
        <v>551</v>
      </c>
      <c r="B172" s="18" t="s">
        <v>34</v>
      </c>
      <c r="C172" s="18" t="s">
        <v>103</v>
      </c>
      <c r="D172" s="19" t="s">
        <v>251</v>
      </c>
      <c r="E172" s="18" t="s">
        <v>37</v>
      </c>
      <c r="F172" s="18" t="s">
        <v>38</v>
      </c>
      <c r="G172" s="18">
        <v>1120</v>
      </c>
      <c r="H172" s="20">
        <v>709800000</v>
      </c>
      <c r="I172" s="18">
        <v>0</v>
      </c>
      <c r="J172" s="25" t="s">
        <v>252</v>
      </c>
      <c r="K172" s="22">
        <v>21000000</v>
      </c>
      <c r="L172" s="22">
        <v>21000000</v>
      </c>
      <c r="M172" s="22">
        <v>0</v>
      </c>
      <c r="N172" s="22">
        <v>0</v>
      </c>
      <c r="O172" s="22">
        <v>0</v>
      </c>
      <c r="P172" s="22">
        <v>0</v>
      </c>
      <c r="Q172" s="22">
        <f t="shared" si="21"/>
        <v>21000000</v>
      </c>
      <c r="R172" s="22">
        <v>378909</v>
      </c>
      <c r="S172" s="22">
        <v>2496176.4900000002</v>
      </c>
      <c r="T172" s="27">
        <v>0</v>
      </c>
      <c r="U172" s="22">
        <v>13594972.16</v>
      </c>
      <c r="V172" s="22">
        <v>10977607.4</v>
      </c>
      <c r="W172" s="22">
        <v>4529942.3499999996</v>
      </c>
      <c r="X172" s="22">
        <v>4529942.3499999996</v>
      </c>
      <c r="Y172" s="22">
        <v>0</v>
      </c>
      <c r="Z172" s="22">
        <f t="shared" si="22"/>
        <v>4529942.3499999978</v>
      </c>
      <c r="AA172" s="24">
        <f t="shared" si="23"/>
        <v>0.64737962666666671</v>
      </c>
      <c r="AB172" s="24">
        <f t="shared" si="24"/>
        <v>0.64737962666666671</v>
      </c>
      <c r="AC172" s="24">
        <f t="shared" si="25"/>
        <v>0.13690883285714286</v>
      </c>
      <c r="AD172" s="24">
        <f t="shared" si="26"/>
        <v>0.78428845952380954</v>
      </c>
    </row>
    <row r="173" spans="1:30" ht="12.75" hidden="1" customHeight="1" outlineLevel="4" x14ac:dyDescent="0.3">
      <c r="A173" s="18">
        <v>551</v>
      </c>
      <c r="B173" s="18" t="s">
        <v>34</v>
      </c>
      <c r="C173" s="18">
        <v>2</v>
      </c>
      <c r="D173" s="19" t="s">
        <v>251</v>
      </c>
      <c r="E173" s="18"/>
      <c r="F173" s="19"/>
      <c r="G173" s="19">
        <v>1120</v>
      </c>
      <c r="H173" s="20">
        <v>709800000</v>
      </c>
      <c r="I173" s="19">
        <v>0</v>
      </c>
      <c r="J173" s="25" t="s">
        <v>252</v>
      </c>
      <c r="K173" s="22">
        <v>0</v>
      </c>
      <c r="L173" s="22">
        <v>0</v>
      </c>
      <c r="M173" s="22">
        <v>0</v>
      </c>
      <c r="N173" s="22">
        <v>0</v>
      </c>
      <c r="O173" s="22">
        <v>5500000</v>
      </c>
      <c r="P173" s="22">
        <v>0</v>
      </c>
      <c r="Q173" s="22">
        <f t="shared" si="21"/>
        <v>0</v>
      </c>
      <c r="R173" s="22">
        <v>0</v>
      </c>
      <c r="S173" s="22">
        <v>0</v>
      </c>
      <c r="T173" s="22">
        <v>0</v>
      </c>
      <c r="U173" s="22">
        <v>0</v>
      </c>
      <c r="V173" s="22">
        <v>0</v>
      </c>
      <c r="W173" s="22">
        <v>0</v>
      </c>
      <c r="X173" s="22">
        <v>0</v>
      </c>
      <c r="Y173" s="22">
        <v>0</v>
      </c>
      <c r="Z173" s="22">
        <f t="shared" si="22"/>
        <v>0</v>
      </c>
      <c r="AA173" s="24">
        <f t="shared" si="23"/>
        <v>0</v>
      </c>
      <c r="AB173" s="24">
        <f t="shared" si="24"/>
        <v>0</v>
      </c>
      <c r="AC173" s="24">
        <f t="shared" si="25"/>
        <v>0</v>
      </c>
      <c r="AD173" s="24">
        <f t="shared" si="26"/>
        <v>0</v>
      </c>
    </row>
    <row r="174" spans="1:30" ht="21" hidden="1" customHeight="1" outlineLevel="4" x14ac:dyDescent="0.35">
      <c r="A174" s="18">
        <v>551</v>
      </c>
      <c r="B174" s="18" t="s">
        <v>34</v>
      </c>
      <c r="C174" s="18" t="s">
        <v>103</v>
      </c>
      <c r="D174" s="19" t="s">
        <v>253</v>
      </c>
      <c r="E174" s="18" t="s">
        <v>37</v>
      </c>
      <c r="F174" s="18" t="s">
        <v>38</v>
      </c>
      <c r="G174" s="18">
        <v>1120</v>
      </c>
      <c r="H174" s="20">
        <v>709800000</v>
      </c>
      <c r="I174" s="18">
        <v>0</v>
      </c>
      <c r="J174" s="25" t="s">
        <v>254</v>
      </c>
      <c r="K174" s="22">
        <v>0</v>
      </c>
      <c r="L174" s="22">
        <v>121584</v>
      </c>
      <c r="M174" s="22">
        <v>0</v>
      </c>
      <c r="N174" s="22">
        <v>0</v>
      </c>
      <c r="O174" s="22">
        <v>0</v>
      </c>
      <c r="P174" s="22">
        <v>0</v>
      </c>
      <c r="Q174" s="22">
        <f t="shared" si="21"/>
        <v>121584</v>
      </c>
      <c r="R174" s="22">
        <v>0</v>
      </c>
      <c r="S174" s="22">
        <v>0</v>
      </c>
      <c r="T174" s="27">
        <v>0</v>
      </c>
      <c r="U174" s="22">
        <v>0</v>
      </c>
      <c r="V174" s="22">
        <v>0</v>
      </c>
      <c r="W174" s="22">
        <v>121584</v>
      </c>
      <c r="X174" s="22">
        <v>121584</v>
      </c>
      <c r="Y174" s="22">
        <v>0</v>
      </c>
      <c r="Z174" s="22">
        <f t="shared" si="22"/>
        <v>121584</v>
      </c>
      <c r="AA174" s="24">
        <f t="shared" si="23"/>
        <v>0</v>
      </c>
      <c r="AB174" s="24">
        <f t="shared" si="24"/>
        <v>0</v>
      </c>
      <c r="AC174" s="24">
        <f t="shared" si="25"/>
        <v>0</v>
      </c>
      <c r="AD174" s="24">
        <f t="shared" si="26"/>
        <v>0</v>
      </c>
    </row>
    <row r="175" spans="1:30" ht="39.75" hidden="1" customHeight="1" outlineLevel="4" x14ac:dyDescent="0.35">
      <c r="A175" s="18">
        <v>551</v>
      </c>
      <c r="B175" s="18" t="s">
        <v>34</v>
      </c>
      <c r="C175" s="18" t="s">
        <v>103</v>
      </c>
      <c r="D175" s="19" t="s">
        <v>255</v>
      </c>
      <c r="E175" s="18" t="s">
        <v>37</v>
      </c>
      <c r="F175" s="18" t="s">
        <v>38</v>
      </c>
      <c r="G175" s="18">
        <v>1120</v>
      </c>
      <c r="H175" s="20">
        <v>709800000</v>
      </c>
      <c r="I175" s="18">
        <v>0</v>
      </c>
      <c r="J175" s="25" t="s">
        <v>256</v>
      </c>
      <c r="K175" s="22">
        <v>800000</v>
      </c>
      <c r="L175" s="22">
        <v>1067080</v>
      </c>
      <c r="M175" s="22">
        <v>0</v>
      </c>
      <c r="N175" s="22">
        <v>0</v>
      </c>
      <c r="O175" s="22">
        <v>0</v>
      </c>
      <c r="P175" s="22">
        <v>0</v>
      </c>
      <c r="Q175" s="22">
        <f t="shared" si="21"/>
        <v>1067080</v>
      </c>
      <c r="R175" s="22">
        <v>1060955</v>
      </c>
      <c r="S175" s="22">
        <v>0</v>
      </c>
      <c r="T175" s="27">
        <v>0</v>
      </c>
      <c r="U175" s="22">
        <v>0</v>
      </c>
      <c r="V175" s="22">
        <v>0</v>
      </c>
      <c r="W175" s="22">
        <v>6125</v>
      </c>
      <c r="X175" s="22">
        <v>6125</v>
      </c>
      <c r="Y175" s="22">
        <v>0</v>
      </c>
      <c r="Z175" s="22">
        <f t="shared" si="22"/>
        <v>6125</v>
      </c>
      <c r="AA175" s="24">
        <f t="shared" si="23"/>
        <v>0</v>
      </c>
      <c r="AB175" s="24">
        <f t="shared" si="24"/>
        <v>0</v>
      </c>
      <c r="AC175" s="24">
        <f t="shared" si="25"/>
        <v>0.99426003673576491</v>
      </c>
      <c r="AD175" s="24">
        <f t="shared" si="26"/>
        <v>0.99426003673576491</v>
      </c>
    </row>
    <row r="176" spans="1:30" ht="15" hidden="1" customHeight="1" outlineLevel="4" x14ac:dyDescent="0.35">
      <c r="A176" s="18">
        <v>551</v>
      </c>
      <c r="B176" s="18" t="s">
        <v>34</v>
      </c>
      <c r="C176" s="18" t="s">
        <v>103</v>
      </c>
      <c r="D176" s="19" t="s">
        <v>108</v>
      </c>
      <c r="E176" s="18" t="s">
        <v>37</v>
      </c>
      <c r="F176" s="18" t="s">
        <v>38</v>
      </c>
      <c r="G176" s="18">
        <v>1120</v>
      </c>
      <c r="H176" s="20">
        <v>709800000</v>
      </c>
      <c r="I176" s="18">
        <v>0</v>
      </c>
      <c r="J176" s="25" t="s">
        <v>109</v>
      </c>
      <c r="K176" s="22">
        <v>9203471</v>
      </c>
      <c r="L176" s="22">
        <v>9081887</v>
      </c>
      <c r="M176" s="22">
        <v>0</v>
      </c>
      <c r="N176" s="22">
        <v>0</v>
      </c>
      <c r="O176" s="22">
        <v>0</v>
      </c>
      <c r="P176" s="22">
        <v>0</v>
      </c>
      <c r="Q176" s="22">
        <f t="shared" si="21"/>
        <v>9081887</v>
      </c>
      <c r="R176" s="22">
        <v>3709740</v>
      </c>
      <c r="S176" s="22">
        <v>0</v>
      </c>
      <c r="T176" s="27">
        <v>0</v>
      </c>
      <c r="U176" s="22">
        <v>0</v>
      </c>
      <c r="V176" s="22">
        <v>0</v>
      </c>
      <c r="W176" s="22">
        <v>5234163</v>
      </c>
      <c r="X176" s="22">
        <v>5372147</v>
      </c>
      <c r="Y176" s="22">
        <v>0</v>
      </c>
      <c r="Z176" s="22">
        <f t="shared" si="22"/>
        <v>5372147</v>
      </c>
      <c r="AA176" s="24">
        <f t="shared" si="23"/>
        <v>0</v>
      </c>
      <c r="AB176" s="24">
        <f t="shared" si="24"/>
        <v>0</v>
      </c>
      <c r="AC176" s="24">
        <f t="shared" si="25"/>
        <v>0.4084767846153558</v>
      </c>
      <c r="AD176" s="24">
        <f t="shared" si="26"/>
        <v>0.4084767846153558</v>
      </c>
    </row>
    <row r="177" spans="1:30" ht="15" hidden="1" customHeight="1" outlineLevel="4" x14ac:dyDescent="0.35">
      <c r="A177" s="18">
        <v>551</v>
      </c>
      <c r="B177" s="18" t="s">
        <v>34</v>
      </c>
      <c r="C177" s="18" t="s">
        <v>103</v>
      </c>
      <c r="D177" s="19" t="s">
        <v>257</v>
      </c>
      <c r="E177" s="18" t="s">
        <v>37</v>
      </c>
      <c r="F177" s="18" t="s">
        <v>38</v>
      </c>
      <c r="G177" s="18">
        <v>1120</v>
      </c>
      <c r="H177" s="20">
        <v>709800000</v>
      </c>
      <c r="I177" s="18">
        <v>0</v>
      </c>
      <c r="J177" s="25" t="s">
        <v>258</v>
      </c>
      <c r="K177" s="22">
        <v>0</v>
      </c>
      <c r="L177" s="22">
        <v>2500000</v>
      </c>
      <c r="M177" s="22">
        <v>0</v>
      </c>
      <c r="N177" s="22">
        <v>0</v>
      </c>
      <c r="O177" s="22">
        <v>0</v>
      </c>
      <c r="P177" s="22">
        <v>1000000</v>
      </c>
      <c r="Q177" s="22">
        <f t="shared" si="21"/>
        <v>3500000</v>
      </c>
      <c r="R177" s="22">
        <v>1822450</v>
      </c>
      <c r="S177" s="22">
        <v>0</v>
      </c>
      <c r="T177" s="27">
        <v>0</v>
      </c>
      <c r="U177" s="22">
        <v>0</v>
      </c>
      <c r="V177" s="22">
        <v>0</v>
      </c>
      <c r="W177" s="22">
        <v>677550</v>
      </c>
      <c r="X177" s="22">
        <v>677550</v>
      </c>
      <c r="Y177" s="22">
        <v>0</v>
      </c>
      <c r="Z177" s="22">
        <f t="shared" si="22"/>
        <v>1677550</v>
      </c>
      <c r="AA177" s="24">
        <f t="shared" si="23"/>
        <v>0</v>
      </c>
      <c r="AB177" s="24">
        <f t="shared" si="24"/>
        <v>0</v>
      </c>
      <c r="AC177" s="24">
        <f t="shared" si="25"/>
        <v>0.52070000000000005</v>
      </c>
      <c r="AD177" s="24">
        <f t="shared" si="26"/>
        <v>0.52070000000000005</v>
      </c>
    </row>
    <row r="178" spans="1:30" ht="15" hidden="1" customHeight="1" outlineLevel="4" x14ac:dyDescent="0.3">
      <c r="A178" s="18">
        <v>551</v>
      </c>
      <c r="B178" s="18" t="s">
        <v>34</v>
      </c>
      <c r="C178" s="18" t="s">
        <v>103</v>
      </c>
      <c r="D178" s="19" t="s">
        <v>259</v>
      </c>
      <c r="E178" s="18" t="s">
        <v>37</v>
      </c>
      <c r="F178" s="18" t="s">
        <v>38</v>
      </c>
      <c r="G178" s="18">
        <v>1120</v>
      </c>
      <c r="H178" s="20">
        <v>709800000</v>
      </c>
      <c r="I178" s="18">
        <v>0</v>
      </c>
      <c r="J178" s="25" t="s">
        <v>260</v>
      </c>
      <c r="K178" s="22">
        <v>116391537</v>
      </c>
      <c r="L178" s="22">
        <v>113891537</v>
      </c>
      <c r="M178" s="22">
        <v>0</v>
      </c>
      <c r="N178" s="22">
        <v>0</v>
      </c>
      <c r="O178" s="22">
        <v>0</v>
      </c>
      <c r="P178" s="22">
        <v>-19912689</v>
      </c>
      <c r="Q178" s="22">
        <f t="shared" si="21"/>
        <v>93978848</v>
      </c>
      <c r="R178" s="22">
        <v>6878626.0599999996</v>
      </c>
      <c r="S178" s="22">
        <v>5198780.83</v>
      </c>
      <c r="T178" s="22">
        <v>17369569.609999999</v>
      </c>
      <c r="U178" s="22">
        <v>2059007.98</v>
      </c>
      <c r="V178" s="22">
        <v>2059007.98</v>
      </c>
      <c r="W178" s="22">
        <v>3121400.9</v>
      </c>
      <c r="X178" s="22">
        <v>82385552.519999996</v>
      </c>
      <c r="Y178" s="22">
        <v>0</v>
      </c>
      <c r="Z178" s="22">
        <f t="shared" si="22"/>
        <v>62472863.520000003</v>
      </c>
      <c r="AA178" s="24">
        <f t="shared" si="23"/>
        <v>1.8078674098497765E-2</v>
      </c>
      <c r="AB178" s="24">
        <f t="shared" si="24"/>
        <v>2.1909270264730208E-2</v>
      </c>
      <c r="AC178" s="24">
        <f t="shared" si="25"/>
        <v>0.31333621476185791</v>
      </c>
      <c r="AD178" s="24">
        <f t="shared" si="26"/>
        <v>0.33524548502658813</v>
      </c>
    </row>
    <row r="179" spans="1:30" ht="15" hidden="1" customHeight="1" outlineLevel="4" x14ac:dyDescent="0.35">
      <c r="A179" s="18">
        <v>551</v>
      </c>
      <c r="B179" s="18" t="s">
        <v>34</v>
      </c>
      <c r="C179" s="18" t="s">
        <v>103</v>
      </c>
      <c r="D179" s="19" t="s">
        <v>261</v>
      </c>
      <c r="E179" s="18" t="s">
        <v>37</v>
      </c>
      <c r="F179" s="18" t="s">
        <v>38</v>
      </c>
      <c r="G179" s="18">
        <v>1120</v>
      </c>
      <c r="H179" s="20">
        <v>709800000</v>
      </c>
      <c r="I179" s="18">
        <v>0</v>
      </c>
      <c r="J179" s="25" t="s">
        <v>262</v>
      </c>
      <c r="K179" s="22">
        <v>1495047</v>
      </c>
      <c r="L179" s="22">
        <v>1495047</v>
      </c>
      <c r="M179" s="22">
        <v>0</v>
      </c>
      <c r="N179" s="22">
        <v>0</v>
      </c>
      <c r="O179" s="22">
        <v>0</v>
      </c>
      <c r="P179" s="22">
        <v>2862537</v>
      </c>
      <c r="Q179" s="22">
        <f t="shared" si="21"/>
        <v>4357584</v>
      </c>
      <c r="R179" s="22">
        <v>103672</v>
      </c>
      <c r="S179" s="22">
        <v>0</v>
      </c>
      <c r="T179" s="27">
        <v>0</v>
      </c>
      <c r="U179" s="22">
        <v>437762</v>
      </c>
      <c r="V179" s="22">
        <v>437762</v>
      </c>
      <c r="W179" s="22">
        <v>953613</v>
      </c>
      <c r="X179" s="22">
        <v>953613</v>
      </c>
      <c r="Y179" s="22">
        <v>0</v>
      </c>
      <c r="Z179" s="22">
        <f t="shared" si="22"/>
        <v>3816150</v>
      </c>
      <c r="AA179" s="24">
        <f t="shared" si="23"/>
        <v>0.29280818596338443</v>
      </c>
      <c r="AB179" s="24">
        <f t="shared" si="24"/>
        <v>0.1004597960704831</v>
      </c>
      <c r="AC179" s="24">
        <f t="shared" si="25"/>
        <v>2.379116501253906E-2</v>
      </c>
      <c r="AD179" s="24">
        <f t="shared" si="26"/>
        <v>0.12425096108302215</v>
      </c>
    </row>
    <row r="180" spans="1:30" ht="15" hidden="1" customHeight="1" outlineLevel="4" x14ac:dyDescent="0.35">
      <c r="A180" s="18">
        <v>551</v>
      </c>
      <c r="B180" s="18" t="s">
        <v>34</v>
      </c>
      <c r="C180" s="18" t="s">
        <v>103</v>
      </c>
      <c r="D180" s="19" t="s">
        <v>263</v>
      </c>
      <c r="E180" s="18" t="s">
        <v>37</v>
      </c>
      <c r="F180" s="18" t="s">
        <v>38</v>
      </c>
      <c r="G180" s="18">
        <v>1120</v>
      </c>
      <c r="H180" s="20">
        <v>709800000</v>
      </c>
      <c r="I180" s="18">
        <v>0</v>
      </c>
      <c r="J180" s="25" t="s">
        <v>264</v>
      </c>
      <c r="K180" s="22">
        <v>3191910</v>
      </c>
      <c r="L180" s="22">
        <v>3191910</v>
      </c>
      <c r="M180" s="22">
        <v>0</v>
      </c>
      <c r="N180" s="22">
        <v>0</v>
      </c>
      <c r="O180" s="22">
        <v>0</v>
      </c>
      <c r="P180" s="22">
        <v>-393939</v>
      </c>
      <c r="Q180" s="22">
        <f t="shared" si="21"/>
        <v>2797971</v>
      </c>
      <c r="R180" s="22">
        <v>0</v>
      </c>
      <c r="S180" s="22">
        <v>2115821.0299999998</v>
      </c>
      <c r="T180" s="27">
        <v>0</v>
      </c>
      <c r="U180" s="22">
        <v>0</v>
      </c>
      <c r="V180" s="22">
        <v>0</v>
      </c>
      <c r="W180" s="22">
        <v>682149.97</v>
      </c>
      <c r="X180" s="22">
        <v>1076088.97</v>
      </c>
      <c r="Y180" s="22">
        <v>0</v>
      </c>
      <c r="Z180" s="22">
        <f t="shared" si="22"/>
        <v>682149.9700000002</v>
      </c>
      <c r="AA180" s="24">
        <f t="shared" si="23"/>
        <v>0</v>
      </c>
      <c r="AB180" s="24">
        <f t="shared" si="24"/>
        <v>0</v>
      </c>
      <c r="AC180" s="24">
        <f t="shared" si="25"/>
        <v>0.75619834158395483</v>
      </c>
      <c r="AD180" s="24">
        <f t="shared" si="26"/>
        <v>0.75619834158395483</v>
      </c>
    </row>
    <row r="181" spans="1:30" ht="15" hidden="1" customHeight="1" outlineLevel="3" x14ac:dyDescent="0.3">
      <c r="A181" s="46"/>
      <c r="B181" s="46"/>
      <c r="C181" s="46" t="s">
        <v>110</v>
      </c>
      <c r="D181" s="47"/>
      <c r="E181" s="46"/>
      <c r="F181" s="46"/>
      <c r="G181" s="46"/>
      <c r="H181" s="48"/>
      <c r="I181" s="46"/>
      <c r="J181" s="49"/>
      <c r="K181" s="50">
        <f t="shared" ref="K181:Z181" si="28">SUBTOTAL(9,K164:K180)</f>
        <v>340843893</v>
      </c>
      <c r="L181" s="50">
        <f t="shared" si="28"/>
        <v>340843893</v>
      </c>
      <c r="M181" s="50">
        <f t="shared" si="28"/>
        <v>0</v>
      </c>
      <c r="N181" s="50">
        <f t="shared" si="28"/>
        <v>0</v>
      </c>
      <c r="O181" s="50">
        <f t="shared" si="28"/>
        <v>5500000</v>
      </c>
      <c r="P181" s="50">
        <f t="shared" si="28"/>
        <v>0</v>
      </c>
      <c r="Q181" s="50">
        <f t="shared" si="28"/>
        <v>340843893</v>
      </c>
      <c r="R181" s="50">
        <f t="shared" si="28"/>
        <v>13954352.059999999</v>
      </c>
      <c r="S181" s="50">
        <f t="shared" si="28"/>
        <v>31409398.880000003</v>
      </c>
      <c r="T181" s="50">
        <f t="shared" si="28"/>
        <v>17369569.609999999</v>
      </c>
      <c r="U181" s="50">
        <f t="shared" si="28"/>
        <v>94628994.189999998</v>
      </c>
      <c r="V181" s="50">
        <f t="shared" si="28"/>
        <v>92011629.430000007</v>
      </c>
      <c r="W181" s="50">
        <f t="shared" si="28"/>
        <v>16005796.640000001</v>
      </c>
      <c r="X181" s="50">
        <f t="shared" si="28"/>
        <v>183481578.25999999</v>
      </c>
      <c r="Y181" s="50">
        <f t="shared" si="28"/>
        <v>0</v>
      </c>
      <c r="Z181" s="50">
        <f t="shared" si="28"/>
        <v>183481578.25999999</v>
      </c>
      <c r="AA181" s="51">
        <f t="shared" si="23"/>
        <v>0.27763147920036224</v>
      </c>
      <c r="AB181" s="51">
        <f t="shared" si="24"/>
        <v>0.27763147920036224</v>
      </c>
      <c r="AC181" s="51">
        <f t="shared" si="25"/>
        <v>0.1840529398894056</v>
      </c>
      <c r="AD181" s="51">
        <f t="shared" si="26"/>
        <v>0.46168441908976787</v>
      </c>
    </row>
    <row r="182" spans="1:30" ht="15" hidden="1" customHeight="1" outlineLevel="4" x14ac:dyDescent="0.35">
      <c r="A182" s="18">
        <v>551</v>
      </c>
      <c r="B182" s="18" t="s">
        <v>34</v>
      </c>
      <c r="C182" s="18" t="s">
        <v>111</v>
      </c>
      <c r="D182" s="19" t="s">
        <v>265</v>
      </c>
      <c r="E182" s="18" t="s">
        <v>37</v>
      </c>
      <c r="F182" s="18">
        <v>280</v>
      </c>
      <c r="G182" s="18">
        <v>2210</v>
      </c>
      <c r="H182" s="20">
        <v>709800000</v>
      </c>
      <c r="I182" s="18">
        <v>0</v>
      </c>
      <c r="J182" s="25" t="s">
        <v>266</v>
      </c>
      <c r="K182" s="22">
        <v>4120562</v>
      </c>
      <c r="L182" s="22">
        <v>4120562</v>
      </c>
      <c r="M182" s="22">
        <v>0</v>
      </c>
      <c r="N182" s="22">
        <v>0</v>
      </c>
      <c r="O182" s="22">
        <v>0</v>
      </c>
      <c r="P182" s="22">
        <v>0</v>
      </c>
      <c r="Q182" s="22">
        <f t="shared" si="21"/>
        <v>4120562</v>
      </c>
      <c r="R182" s="22">
        <v>0</v>
      </c>
      <c r="S182" s="22">
        <v>0</v>
      </c>
      <c r="T182" s="27">
        <v>0</v>
      </c>
      <c r="U182" s="22">
        <v>0</v>
      </c>
      <c r="V182" s="22">
        <v>0</v>
      </c>
      <c r="W182" s="22">
        <v>4120562</v>
      </c>
      <c r="X182" s="22">
        <v>4120562</v>
      </c>
      <c r="Y182" s="22">
        <v>0</v>
      </c>
      <c r="Z182" s="22">
        <f t="shared" si="22"/>
        <v>4120562</v>
      </c>
      <c r="AA182" s="24">
        <f t="shared" si="23"/>
        <v>0</v>
      </c>
      <c r="AB182" s="24">
        <f t="shared" si="24"/>
        <v>0</v>
      </c>
      <c r="AC182" s="24">
        <f t="shared" si="25"/>
        <v>0</v>
      </c>
      <c r="AD182" s="24">
        <f t="shared" si="26"/>
        <v>0</v>
      </c>
    </row>
    <row r="183" spans="1:30" ht="15" hidden="1" customHeight="1" outlineLevel="4" x14ac:dyDescent="0.35">
      <c r="A183" s="18">
        <v>551</v>
      </c>
      <c r="B183" s="18" t="s">
        <v>34</v>
      </c>
      <c r="C183" s="18" t="s">
        <v>111</v>
      </c>
      <c r="D183" s="19" t="s">
        <v>267</v>
      </c>
      <c r="E183" s="18" t="s">
        <v>37</v>
      </c>
      <c r="F183" s="18">
        <v>280</v>
      </c>
      <c r="G183" s="18">
        <v>2210</v>
      </c>
      <c r="H183" s="20">
        <v>709800000</v>
      </c>
      <c r="I183" s="18">
        <v>0</v>
      </c>
      <c r="J183" s="25" t="s">
        <v>268</v>
      </c>
      <c r="K183" s="22">
        <v>300000000</v>
      </c>
      <c r="L183" s="22">
        <v>317500000</v>
      </c>
      <c r="M183" s="22">
        <v>0</v>
      </c>
      <c r="N183" s="22">
        <v>0</v>
      </c>
      <c r="O183" s="22">
        <v>0</v>
      </c>
      <c r="P183" s="22">
        <v>50500000</v>
      </c>
      <c r="Q183" s="22">
        <f t="shared" si="21"/>
        <v>368000000</v>
      </c>
      <c r="R183" s="22">
        <v>218696355</v>
      </c>
      <c r="S183" s="22">
        <v>9221338.8900000006</v>
      </c>
      <c r="T183" s="27">
        <v>0</v>
      </c>
      <c r="U183" s="22">
        <v>69791697.549999997</v>
      </c>
      <c r="V183" s="22">
        <v>69791697.549999997</v>
      </c>
      <c r="W183" s="22">
        <v>19790608.559999999</v>
      </c>
      <c r="X183" s="22">
        <v>19790608.559999999</v>
      </c>
      <c r="Y183" s="22">
        <v>0</v>
      </c>
      <c r="Z183" s="22">
        <f t="shared" si="22"/>
        <v>70290608.560000017</v>
      </c>
      <c r="AA183" s="24">
        <f t="shared" si="23"/>
        <v>0.21981637023622047</v>
      </c>
      <c r="AB183" s="24">
        <f t="shared" si="24"/>
        <v>0.18965135203804348</v>
      </c>
      <c r="AC183" s="24">
        <f t="shared" si="25"/>
        <v>0.61934155948369563</v>
      </c>
      <c r="AD183" s="24">
        <f t="shared" si="26"/>
        <v>0.80899291152173913</v>
      </c>
    </row>
    <row r="184" spans="1:30" ht="15" hidden="1" customHeight="1" outlineLevel="4" x14ac:dyDescent="0.35">
      <c r="A184" s="18">
        <v>551</v>
      </c>
      <c r="B184" s="18" t="s">
        <v>34</v>
      </c>
      <c r="C184" s="18" t="s">
        <v>111</v>
      </c>
      <c r="D184" s="19" t="s">
        <v>114</v>
      </c>
      <c r="E184" s="18" t="s">
        <v>37</v>
      </c>
      <c r="F184" s="18">
        <v>280</v>
      </c>
      <c r="G184" s="18">
        <v>2210</v>
      </c>
      <c r="H184" s="20">
        <v>709800000</v>
      </c>
      <c r="I184" s="18">
        <v>0</v>
      </c>
      <c r="J184" s="25" t="s">
        <v>115</v>
      </c>
      <c r="K184" s="22">
        <v>15330634</v>
      </c>
      <c r="L184" s="22">
        <v>16602755</v>
      </c>
      <c r="M184" s="22">
        <v>0</v>
      </c>
      <c r="N184" s="22">
        <v>0</v>
      </c>
      <c r="O184" s="22">
        <v>0</v>
      </c>
      <c r="P184" s="22">
        <v>16000000</v>
      </c>
      <c r="Q184" s="22">
        <f t="shared" si="21"/>
        <v>32602755</v>
      </c>
      <c r="R184" s="22">
        <v>2105792</v>
      </c>
      <c r="S184" s="22">
        <v>1766865.47</v>
      </c>
      <c r="T184" s="27">
        <v>0</v>
      </c>
      <c r="U184" s="22">
        <v>6433592.2400000002</v>
      </c>
      <c r="V184" s="22">
        <v>6433592.2400000002</v>
      </c>
      <c r="W184" s="22">
        <v>6296505.29</v>
      </c>
      <c r="X184" s="22">
        <v>6296505.29</v>
      </c>
      <c r="Y184" s="22">
        <v>0</v>
      </c>
      <c r="Z184" s="22">
        <f t="shared" si="22"/>
        <v>22296505.289999999</v>
      </c>
      <c r="AA184" s="24">
        <f t="shared" si="23"/>
        <v>0.38750148634970522</v>
      </c>
      <c r="AB184" s="24">
        <f t="shared" si="24"/>
        <v>0.19733277877897129</v>
      </c>
      <c r="AC184" s="24">
        <f t="shared" si="25"/>
        <v>0.1187831356583209</v>
      </c>
      <c r="AD184" s="24">
        <f t="shared" si="26"/>
        <v>0.3161159144372922</v>
      </c>
    </row>
    <row r="185" spans="1:30" ht="15" hidden="1" customHeight="1" outlineLevel="4" x14ac:dyDescent="0.35">
      <c r="A185" s="18">
        <v>551</v>
      </c>
      <c r="B185" s="18" t="s">
        <v>34</v>
      </c>
      <c r="C185" s="18" t="s">
        <v>111</v>
      </c>
      <c r="D185" s="19" t="s">
        <v>116</v>
      </c>
      <c r="E185" s="18" t="s">
        <v>37</v>
      </c>
      <c r="F185" s="18">
        <v>280</v>
      </c>
      <c r="G185" s="18">
        <v>2210</v>
      </c>
      <c r="H185" s="20">
        <v>709800000</v>
      </c>
      <c r="I185" s="18">
        <v>0</v>
      </c>
      <c r="J185" s="25" t="s">
        <v>117</v>
      </c>
      <c r="K185" s="22">
        <v>30000000</v>
      </c>
      <c r="L185" s="22">
        <v>26637972</v>
      </c>
      <c r="M185" s="22">
        <v>-67146</v>
      </c>
      <c r="N185" s="22">
        <v>0</v>
      </c>
      <c r="O185" s="22">
        <v>0</v>
      </c>
      <c r="P185" s="22">
        <v>0</v>
      </c>
      <c r="Q185" s="22">
        <f t="shared" si="21"/>
        <v>26637972</v>
      </c>
      <c r="R185" s="22">
        <v>0</v>
      </c>
      <c r="S185" s="22">
        <v>26496775.620000001</v>
      </c>
      <c r="T185" s="27">
        <v>0</v>
      </c>
      <c r="U185" s="22">
        <v>0</v>
      </c>
      <c r="V185" s="22">
        <v>0</v>
      </c>
      <c r="W185" s="22">
        <v>74050.38</v>
      </c>
      <c r="X185" s="22">
        <v>141196.38</v>
      </c>
      <c r="Y185" s="22">
        <v>0</v>
      </c>
      <c r="Z185" s="22">
        <f t="shared" si="22"/>
        <v>141196.37999999896</v>
      </c>
      <c r="AA185" s="24">
        <f t="shared" si="23"/>
        <v>0</v>
      </c>
      <c r="AB185" s="24">
        <f t="shared" si="24"/>
        <v>0</v>
      </c>
      <c r="AC185" s="24">
        <f t="shared" si="25"/>
        <v>0.99469943207388312</v>
      </c>
      <c r="AD185" s="24">
        <f t="shared" si="26"/>
        <v>0.99469943207388312</v>
      </c>
    </row>
    <row r="186" spans="1:30" ht="14.5" hidden="1" outlineLevel="4" x14ac:dyDescent="0.35">
      <c r="A186" s="18">
        <v>551</v>
      </c>
      <c r="B186" s="18" t="s">
        <v>34</v>
      </c>
      <c r="C186" s="18" t="s">
        <v>111</v>
      </c>
      <c r="D186" s="19" t="s">
        <v>269</v>
      </c>
      <c r="E186" s="18" t="s">
        <v>37</v>
      </c>
      <c r="F186" s="18">
        <v>280</v>
      </c>
      <c r="G186" s="18">
        <v>2210</v>
      </c>
      <c r="H186" s="20">
        <v>709800000</v>
      </c>
      <c r="I186" s="18">
        <v>0</v>
      </c>
      <c r="J186" s="25" t="s">
        <v>270</v>
      </c>
      <c r="K186" s="22">
        <v>1197025</v>
      </c>
      <c r="L186" s="22">
        <v>3955000</v>
      </c>
      <c r="M186" s="22">
        <v>0</v>
      </c>
      <c r="N186" s="22">
        <v>0</v>
      </c>
      <c r="O186" s="22">
        <v>0</v>
      </c>
      <c r="P186" s="22">
        <v>0</v>
      </c>
      <c r="Q186" s="22">
        <f t="shared" si="21"/>
        <v>3955000</v>
      </c>
      <c r="R186" s="22">
        <v>3245214</v>
      </c>
      <c r="S186" s="22">
        <v>0</v>
      </c>
      <c r="T186" s="27">
        <v>0</v>
      </c>
      <c r="U186" s="22">
        <v>0</v>
      </c>
      <c r="V186" s="22">
        <v>0</v>
      </c>
      <c r="W186" s="22">
        <v>709786</v>
      </c>
      <c r="X186" s="22">
        <v>709786</v>
      </c>
      <c r="Y186" s="22">
        <v>0</v>
      </c>
      <c r="Z186" s="22">
        <f t="shared" si="22"/>
        <v>709786</v>
      </c>
      <c r="AA186" s="24">
        <f t="shared" si="23"/>
        <v>0</v>
      </c>
      <c r="AB186" s="24">
        <f t="shared" si="24"/>
        <v>0</v>
      </c>
      <c r="AC186" s="24">
        <f t="shared" si="25"/>
        <v>0.82053451327433624</v>
      </c>
      <c r="AD186" s="24">
        <f t="shared" si="26"/>
        <v>0.82053451327433624</v>
      </c>
    </row>
    <row r="187" spans="1:30" ht="15" hidden="1" customHeight="1" outlineLevel="4" x14ac:dyDescent="0.35">
      <c r="A187" s="18">
        <v>551</v>
      </c>
      <c r="B187" s="18" t="s">
        <v>34</v>
      </c>
      <c r="C187" s="18" t="s">
        <v>111</v>
      </c>
      <c r="D187" s="19" t="s">
        <v>118</v>
      </c>
      <c r="E187" s="18" t="s">
        <v>37</v>
      </c>
      <c r="F187" s="18">
        <v>280</v>
      </c>
      <c r="G187" s="18">
        <v>2210</v>
      </c>
      <c r="H187" s="20">
        <v>709800000</v>
      </c>
      <c r="I187" s="18">
        <v>0</v>
      </c>
      <c r="J187" s="25" t="s">
        <v>119</v>
      </c>
      <c r="K187" s="22">
        <v>31600000</v>
      </c>
      <c r="L187" s="22">
        <v>13431932</v>
      </c>
      <c r="M187" s="22">
        <v>0</v>
      </c>
      <c r="N187" s="22">
        <v>0</v>
      </c>
      <c r="O187" s="22">
        <v>0</v>
      </c>
      <c r="P187" s="22">
        <v>0</v>
      </c>
      <c r="Q187" s="22">
        <f t="shared" si="21"/>
        <v>13431932</v>
      </c>
      <c r="R187" s="22">
        <v>2457246</v>
      </c>
      <c r="S187" s="22">
        <v>0</v>
      </c>
      <c r="T187" s="27">
        <v>0</v>
      </c>
      <c r="U187" s="22">
        <v>2097637.08</v>
      </c>
      <c r="V187" s="22">
        <v>2097637.08</v>
      </c>
      <c r="W187" s="22">
        <v>8877048.9199999999</v>
      </c>
      <c r="X187" s="22">
        <v>8877048.9199999999</v>
      </c>
      <c r="Y187" s="22">
        <v>0</v>
      </c>
      <c r="Z187" s="22">
        <f t="shared" si="22"/>
        <v>8877048.9199999999</v>
      </c>
      <c r="AA187" s="24">
        <f t="shared" si="23"/>
        <v>0.15616793473939564</v>
      </c>
      <c r="AB187" s="24">
        <f t="shared" si="24"/>
        <v>0.15616793473939564</v>
      </c>
      <c r="AC187" s="24">
        <f t="shared" si="25"/>
        <v>0.18294062239147726</v>
      </c>
      <c r="AD187" s="24">
        <f t="shared" si="26"/>
        <v>0.3391085571308729</v>
      </c>
    </row>
    <row r="188" spans="1:30" ht="111" hidden="1" customHeight="1" outlineLevel="4" x14ac:dyDescent="0.35">
      <c r="A188" s="18">
        <v>551</v>
      </c>
      <c r="B188" s="18" t="s">
        <v>34</v>
      </c>
      <c r="C188" s="18" t="s">
        <v>111</v>
      </c>
      <c r="D188" s="19" t="s">
        <v>271</v>
      </c>
      <c r="E188" s="18" t="s">
        <v>37</v>
      </c>
      <c r="F188" s="18">
        <v>280</v>
      </c>
      <c r="G188" s="18">
        <v>2110</v>
      </c>
      <c r="H188" s="20">
        <v>709800000</v>
      </c>
      <c r="I188" s="18">
        <v>0</v>
      </c>
      <c r="J188" s="25" t="s">
        <v>272</v>
      </c>
      <c r="K188" s="22">
        <v>162000000</v>
      </c>
      <c r="L188" s="22">
        <v>162000000</v>
      </c>
      <c r="M188" s="22">
        <v>0</v>
      </c>
      <c r="N188" s="22">
        <v>0</v>
      </c>
      <c r="O188" s="22">
        <v>0</v>
      </c>
      <c r="P188" s="22">
        <v>-66500000</v>
      </c>
      <c r="Q188" s="22">
        <f t="shared" si="21"/>
        <v>95500000</v>
      </c>
      <c r="R188" s="22">
        <v>0</v>
      </c>
      <c r="S188" s="22">
        <v>36068200</v>
      </c>
      <c r="T188" s="27">
        <v>0</v>
      </c>
      <c r="U188" s="22">
        <v>0</v>
      </c>
      <c r="V188" s="22">
        <v>0</v>
      </c>
      <c r="W188" s="22">
        <v>59431800</v>
      </c>
      <c r="X188" s="22">
        <v>125931800</v>
      </c>
      <c r="Y188" s="22">
        <v>0</v>
      </c>
      <c r="Z188" s="22">
        <f t="shared" si="22"/>
        <v>59431800</v>
      </c>
      <c r="AA188" s="24">
        <f t="shared" si="23"/>
        <v>0</v>
      </c>
      <c r="AB188" s="24">
        <f t="shared" si="24"/>
        <v>0</v>
      </c>
      <c r="AC188" s="24">
        <f t="shared" si="25"/>
        <v>0.37767748691099479</v>
      </c>
      <c r="AD188" s="24">
        <f t="shared" si="26"/>
        <v>0.37767748691099479</v>
      </c>
    </row>
    <row r="189" spans="1:30" ht="15" hidden="1" customHeight="1" outlineLevel="4" x14ac:dyDescent="0.35">
      <c r="A189" s="18">
        <v>551</v>
      </c>
      <c r="B189" s="18" t="s">
        <v>34</v>
      </c>
      <c r="C189" s="18" t="s">
        <v>111</v>
      </c>
      <c r="D189" s="19" t="s">
        <v>120</v>
      </c>
      <c r="E189" s="18" t="s">
        <v>37</v>
      </c>
      <c r="F189" s="18">
        <v>280</v>
      </c>
      <c r="G189" s="18">
        <v>2240</v>
      </c>
      <c r="H189" s="20">
        <v>709800000</v>
      </c>
      <c r="I189" s="18">
        <v>0</v>
      </c>
      <c r="J189" s="25" t="s">
        <v>121</v>
      </c>
      <c r="K189" s="22">
        <v>6000000</v>
      </c>
      <c r="L189" s="22">
        <v>6000000</v>
      </c>
      <c r="M189" s="22">
        <v>0</v>
      </c>
      <c r="N189" s="22">
        <v>0</v>
      </c>
      <c r="O189" s="22">
        <v>0</v>
      </c>
      <c r="P189" s="22">
        <v>0</v>
      </c>
      <c r="Q189" s="22">
        <f t="shared" si="21"/>
        <v>6000000</v>
      </c>
      <c r="R189" s="22">
        <v>0</v>
      </c>
      <c r="S189" s="22">
        <v>3124450</v>
      </c>
      <c r="T189" s="27">
        <v>0</v>
      </c>
      <c r="U189" s="22">
        <v>0</v>
      </c>
      <c r="V189" s="22">
        <v>0</v>
      </c>
      <c r="W189" s="22">
        <v>2875550</v>
      </c>
      <c r="X189" s="22">
        <v>2875550</v>
      </c>
      <c r="Y189" s="22">
        <v>0</v>
      </c>
      <c r="Z189" s="22">
        <f t="shared" si="22"/>
        <v>2875550</v>
      </c>
      <c r="AA189" s="24">
        <f t="shared" si="23"/>
        <v>0</v>
      </c>
      <c r="AB189" s="24">
        <f t="shared" si="24"/>
        <v>0</v>
      </c>
      <c r="AC189" s="24">
        <f t="shared" si="25"/>
        <v>0.52074166666666666</v>
      </c>
      <c r="AD189" s="24">
        <f t="shared" si="26"/>
        <v>0.52074166666666666</v>
      </c>
    </row>
    <row r="190" spans="1:30" ht="15" hidden="1" customHeight="1" outlineLevel="3" x14ac:dyDescent="0.3">
      <c r="A190" s="46"/>
      <c r="B190" s="46"/>
      <c r="C190" s="46" t="s">
        <v>122</v>
      </c>
      <c r="D190" s="47"/>
      <c r="E190" s="46"/>
      <c r="F190" s="46"/>
      <c r="G190" s="46"/>
      <c r="H190" s="48"/>
      <c r="I190" s="46"/>
      <c r="J190" s="49"/>
      <c r="K190" s="50">
        <f t="shared" ref="K190:Z190" si="29">SUBTOTAL(9,K182:K189)</f>
        <v>550248221</v>
      </c>
      <c r="L190" s="50">
        <f t="shared" si="29"/>
        <v>550248221</v>
      </c>
      <c r="M190" s="50">
        <f t="shared" si="29"/>
        <v>-67146</v>
      </c>
      <c r="N190" s="50">
        <f t="shared" si="29"/>
        <v>0</v>
      </c>
      <c r="O190" s="50">
        <f t="shared" si="29"/>
        <v>0</v>
      </c>
      <c r="P190" s="50">
        <f t="shared" si="29"/>
        <v>0</v>
      </c>
      <c r="Q190" s="50">
        <f t="shared" si="29"/>
        <v>550248221</v>
      </c>
      <c r="R190" s="50">
        <f t="shared" si="29"/>
        <v>226504607</v>
      </c>
      <c r="S190" s="50">
        <f t="shared" si="29"/>
        <v>76677629.980000004</v>
      </c>
      <c r="T190" s="50">
        <f t="shared" si="29"/>
        <v>0</v>
      </c>
      <c r="U190" s="50">
        <f t="shared" si="29"/>
        <v>78322926.86999999</v>
      </c>
      <c r="V190" s="50">
        <f t="shared" si="29"/>
        <v>78322926.86999999</v>
      </c>
      <c r="W190" s="50">
        <f t="shared" si="29"/>
        <v>102175911.15000001</v>
      </c>
      <c r="X190" s="50">
        <f t="shared" si="29"/>
        <v>168743057.15000001</v>
      </c>
      <c r="Y190" s="50">
        <f t="shared" si="29"/>
        <v>0</v>
      </c>
      <c r="Z190" s="50">
        <f t="shared" si="29"/>
        <v>168743057.15000004</v>
      </c>
      <c r="AA190" s="51">
        <f t="shared" si="23"/>
        <v>0.14234108149892591</v>
      </c>
      <c r="AB190" s="51">
        <f t="shared" si="24"/>
        <v>0.14234108149892591</v>
      </c>
      <c r="AC190" s="51">
        <f t="shared" si="25"/>
        <v>0.55099176227959135</v>
      </c>
      <c r="AD190" s="51">
        <f t="shared" si="26"/>
        <v>0.69333284377851723</v>
      </c>
    </row>
    <row r="191" spans="1:30" ht="75.75" hidden="1" customHeight="1" outlineLevel="4" x14ac:dyDescent="0.3">
      <c r="A191" s="18">
        <v>551</v>
      </c>
      <c r="B191" s="18" t="s">
        <v>34</v>
      </c>
      <c r="C191" s="18" t="s">
        <v>123</v>
      </c>
      <c r="D191" s="19">
        <v>60103</v>
      </c>
      <c r="E191" s="18">
        <v>200</v>
      </c>
      <c r="F191" s="19"/>
      <c r="G191" s="19">
        <v>1310</v>
      </c>
      <c r="H191" s="20">
        <v>709800000</v>
      </c>
      <c r="I191" s="19">
        <v>0</v>
      </c>
      <c r="J191" s="25" t="s">
        <v>124</v>
      </c>
      <c r="K191" s="22">
        <v>0</v>
      </c>
      <c r="L191" s="22">
        <v>0</v>
      </c>
      <c r="M191" s="22">
        <v>0</v>
      </c>
      <c r="N191" s="22">
        <v>0</v>
      </c>
      <c r="O191" s="22">
        <v>157090</v>
      </c>
      <c r="P191" s="22">
        <v>0</v>
      </c>
      <c r="Q191" s="22">
        <f t="shared" si="21"/>
        <v>0</v>
      </c>
      <c r="R191" s="22">
        <v>0</v>
      </c>
      <c r="S191" s="22">
        <v>0</v>
      </c>
      <c r="T191" s="22">
        <v>0</v>
      </c>
      <c r="U191" s="22">
        <v>0</v>
      </c>
      <c r="V191" s="22">
        <v>0</v>
      </c>
      <c r="W191" s="22">
        <v>0</v>
      </c>
      <c r="X191" s="22">
        <v>0</v>
      </c>
      <c r="Y191" s="22">
        <v>0</v>
      </c>
      <c r="Z191" s="22">
        <f t="shared" si="22"/>
        <v>0</v>
      </c>
      <c r="AA191" s="24">
        <f t="shared" si="23"/>
        <v>0</v>
      </c>
      <c r="AB191" s="24">
        <f t="shared" si="24"/>
        <v>0</v>
      </c>
      <c r="AC191" s="24">
        <f t="shared" si="25"/>
        <v>0</v>
      </c>
      <c r="AD191" s="24">
        <f t="shared" si="26"/>
        <v>0</v>
      </c>
    </row>
    <row r="192" spans="1:30" ht="78" hidden="1" customHeight="1" outlineLevel="4" x14ac:dyDescent="0.3">
      <c r="A192" s="18">
        <v>551</v>
      </c>
      <c r="B192" s="18" t="s">
        <v>34</v>
      </c>
      <c r="C192" s="18" t="s">
        <v>123</v>
      </c>
      <c r="D192" s="19">
        <v>60103</v>
      </c>
      <c r="E192" s="18">
        <v>202</v>
      </c>
      <c r="F192" s="19"/>
      <c r="G192" s="19">
        <v>1310</v>
      </c>
      <c r="H192" s="20">
        <v>709800000</v>
      </c>
      <c r="I192" s="19">
        <v>0</v>
      </c>
      <c r="J192" s="25" t="s">
        <v>125</v>
      </c>
      <c r="K192" s="22">
        <v>0</v>
      </c>
      <c r="L192" s="22">
        <v>0</v>
      </c>
      <c r="M192" s="22">
        <v>0</v>
      </c>
      <c r="N192" s="22">
        <v>0</v>
      </c>
      <c r="O192" s="22">
        <v>2782066</v>
      </c>
      <c r="P192" s="22">
        <v>0</v>
      </c>
      <c r="Q192" s="22">
        <f t="shared" si="21"/>
        <v>0</v>
      </c>
      <c r="R192" s="22">
        <v>0</v>
      </c>
      <c r="S192" s="22">
        <v>0</v>
      </c>
      <c r="T192" s="22">
        <v>0</v>
      </c>
      <c r="U192" s="22">
        <v>0</v>
      </c>
      <c r="V192" s="22">
        <v>0</v>
      </c>
      <c r="W192" s="22">
        <v>0</v>
      </c>
      <c r="X192" s="22">
        <v>0</v>
      </c>
      <c r="Y192" s="22">
        <v>0</v>
      </c>
      <c r="Z192" s="22">
        <f t="shared" si="22"/>
        <v>0</v>
      </c>
      <c r="AA192" s="24">
        <f t="shared" si="23"/>
        <v>0</v>
      </c>
      <c r="AB192" s="24">
        <f t="shared" si="24"/>
        <v>0</v>
      </c>
      <c r="AC192" s="24">
        <f t="shared" si="25"/>
        <v>0</v>
      </c>
      <c r="AD192" s="24">
        <f t="shared" si="26"/>
        <v>0</v>
      </c>
    </row>
    <row r="193" spans="1:30" ht="75" hidden="1" customHeight="1" outlineLevel="4" x14ac:dyDescent="0.3">
      <c r="A193" s="18">
        <v>551</v>
      </c>
      <c r="B193" s="18" t="s">
        <v>34</v>
      </c>
      <c r="C193" s="18" t="s">
        <v>123</v>
      </c>
      <c r="D193" s="19">
        <v>60103</v>
      </c>
      <c r="E193" s="18">
        <v>204</v>
      </c>
      <c r="F193" s="19"/>
      <c r="G193" s="19">
        <v>1310</v>
      </c>
      <c r="H193" s="20">
        <v>709800000</v>
      </c>
      <c r="I193" s="19">
        <v>0</v>
      </c>
      <c r="J193" s="25" t="s">
        <v>126</v>
      </c>
      <c r="K193" s="22">
        <v>0</v>
      </c>
      <c r="L193" s="22">
        <v>0</v>
      </c>
      <c r="M193" s="22">
        <v>0</v>
      </c>
      <c r="N193" s="22">
        <v>0</v>
      </c>
      <c r="O193" s="22">
        <v>414444798.45999998</v>
      </c>
      <c r="P193" s="22">
        <v>0</v>
      </c>
      <c r="Q193" s="22">
        <f t="shared" si="21"/>
        <v>0</v>
      </c>
      <c r="R193" s="22">
        <v>0</v>
      </c>
      <c r="S193" s="22">
        <v>0</v>
      </c>
      <c r="T193" s="22">
        <v>0</v>
      </c>
      <c r="U193" s="22">
        <v>0</v>
      </c>
      <c r="V193" s="22">
        <v>0</v>
      </c>
      <c r="W193" s="22">
        <v>0</v>
      </c>
      <c r="X193" s="22">
        <v>0</v>
      </c>
      <c r="Y193" s="22">
        <v>0</v>
      </c>
      <c r="Z193" s="22">
        <f t="shared" si="22"/>
        <v>0</v>
      </c>
      <c r="AA193" s="24">
        <f t="shared" si="23"/>
        <v>0</v>
      </c>
      <c r="AB193" s="24">
        <f t="shared" si="24"/>
        <v>0</v>
      </c>
      <c r="AC193" s="24">
        <f t="shared" si="25"/>
        <v>0</v>
      </c>
      <c r="AD193" s="24">
        <f t="shared" si="26"/>
        <v>0</v>
      </c>
    </row>
    <row r="194" spans="1:30" ht="88.5" hidden="1" customHeight="1" outlineLevel="4" x14ac:dyDescent="0.35">
      <c r="A194" s="18">
        <v>551</v>
      </c>
      <c r="B194" s="18" t="s">
        <v>34</v>
      </c>
      <c r="C194" s="18" t="s">
        <v>123</v>
      </c>
      <c r="D194" s="19" t="s">
        <v>127</v>
      </c>
      <c r="E194" s="18" t="s">
        <v>58</v>
      </c>
      <c r="F194" s="18" t="s">
        <v>38</v>
      </c>
      <c r="G194" s="18">
        <v>1310</v>
      </c>
      <c r="H194" s="20">
        <v>709800000</v>
      </c>
      <c r="I194" s="18">
        <v>0</v>
      </c>
      <c r="J194" s="25" t="s">
        <v>128</v>
      </c>
      <c r="K194" s="22">
        <v>54407779</v>
      </c>
      <c r="L194" s="22">
        <v>54407779</v>
      </c>
      <c r="M194" s="22">
        <v>0</v>
      </c>
      <c r="N194" s="22">
        <v>0</v>
      </c>
      <c r="O194" s="22">
        <v>0</v>
      </c>
      <c r="P194" s="22">
        <v>-2000000</v>
      </c>
      <c r="Q194" s="22">
        <f t="shared" si="21"/>
        <v>52407779</v>
      </c>
      <c r="R194" s="27">
        <v>0</v>
      </c>
      <c r="S194" s="22">
        <v>27445531.920000002</v>
      </c>
      <c r="T194" s="29">
        <v>0</v>
      </c>
      <c r="U194" s="22">
        <v>24721209.079999998</v>
      </c>
      <c r="V194" s="22">
        <v>24721209.079999998</v>
      </c>
      <c r="W194" s="27">
        <v>0</v>
      </c>
      <c r="X194" s="22">
        <v>2241038</v>
      </c>
      <c r="Y194" s="22">
        <v>0</v>
      </c>
      <c r="Z194" s="22">
        <f t="shared" si="22"/>
        <v>241038</v>
      </c>
      <c r="AA194" s="24">
        <f t="shared" si="23"/>
        <v>0.45436901734217083</v>
      </c>
      <c r="AB194" s="24">
        <f t="shared" si="24"/>
        <v>0.47170877208896789</v>
      </c>
      <c r="AC194" s="24">
        <f t="shared" si="25"/>
        <v>0.52369194886125592</v>
      </c>
      <c r="AD194" s="24">
        <f t="shared" si="26"/>
        <v>0.99540072095022381</v>
      </c>
    </row>
    <row r="195" spans="1:30" ht="85.5" hidden="1" customHeight="1" outlineLevel="4" x14ac:dyDescent="0.35">
      <c r="A195" s="18">
        <v>551</v>
      </c>
      <c r="B195" s="18" t="s">
        <v>34</v>
      </c>
      <c r="C195" s="18" t="s">
        <v>123</v>
      </c>
      <c r="D195" s="19" t="s">
        <v>127</v>
      </c>
      <c r="E195" s="18" t="s">
        <v>129</v>
      </c>
      <c r="F195" s="18" t="s">
        <v>38</v>
      </c>
      <c r="G195" s="18">
        <v>1310</v>
      </c>
      <c r="H195" s="20">
        <v>709800000</v>
      </c>
      <c r="I195" s="18">
        <v>0</v>
      </c>
      <c r="J195" s="25" t="s">
        <v>130</v>
      </c>
      <c r="K195" s="22">
        <v>24074899</v>
      </c>
      <c r="L195" s="22">
        <v>24074899</v>
      </c>
      <c r="M195" s="22">
        <v>0</v>
      </c>
      <c r="N195" s="22">
        <v>0</v>
      </c>
      <c r="O195" s="22">
        <v>0</v>
      </c>
      <c r="P195" s="22">
        <v>0</v>
      </c>
      <c r="Q195" s="22">
        <f t="shared" si="21"/>
        <v>24074899</v>
      </c>
      <c r="R195" s="27">
        <v>0</v>
      </c>
      <c r="S195" s="22">
        <v>10425737.6</v>
      </c>
      <c r="T195" s="29">
        <v>0</v>
      </c>
      <c r="U195" s="22">
        <v>13523490.4</v>
      </c>
      <c r="V195" s="22">
        <v>13523490.4</v>
      </c>
      <c r="W195" s="27">
        <v>0</v>
      </c>
      <c r="X195" s="22">
        <v>125671</v>
      </c>
      <c r="Y195" s="22">
        <v>0</v>
      </c>
      <c r="Z195" s="22">
        <f t="shared" si="22"/>
        <v>125671</v>
      </c>
      <c r="AA195" s="24">
        <f t="shared" si="23"/>
        <v>0.56172573766560763</v>
      </c>
      <c r="AB195" s="24">
        <f t="shared" si="24"/>
        <v>0.56172573766560763</v>
      </c>
      <c r="AC195" s="24">
        <f t="shared" si="25"/>
        <v>0.43305426120375418</v>
      </c>
      <c r="AD195" s="24">
        <f t="shared" si="26"/>
        <v>0.99477999886936175</v>
      </c>
    </row>
    <row r="196" spans="1:30" ht="57" hidden="1" customHeight="1" outlineLevel="4" x14ac:dyDescent="0.35">
      <c r="A196" s="18">
        <v>551</v>
      </c>
      <c r="B196" s="18" t="s">
        <v>34</v>
      </c>
      <c r="C196" s="18" t="s">
        <v>123</v>
      </c>
      <c r="D196" s="19" t="s">
        <v>127</v>
      </c>
      <c r="E196" s="18" t="s">
        <v>131</v>
      </c>
      <c r="F196" s="18" t="s">
        <v>38</v>
      </c>
      <c r="G196" s="18">
        <v>1310</v>
      </c>
      <c r="H196" s="20">
        <v>709800000</v>
      </c>
      <c r="I196" s="18">
        <v>0</v>
      </c>
      <c r="J196" s="25" t="s">
        <v>132</v>
      </c>
      <c r="K196" s="22">
        <v>5366040268</v>
      </c>
      <c r="L196" s="22">
        <v>5366040268</v>
      </c>
      <c r="M196" s="22">
        <v>0</v>
      </c>
      <c r="N196" s="22">
        <v>0</v>
      </c>
      <c r="O196" s="22">
        <v>0</v>
      </c>
      <c r="P196" s="22">
        <v>0</v>
      </c>
      <c r="Q196" s="22">
        <f t="shared" si="21"/>
        <v>5366040268</v>
      </c>
      <c r="R196" s="27">
        <v>0</v>
      </c>
      <c r="S196" s="22">
        <v>2276739991.21</v>
      </c>
      <c r="T196" s="29">
        <v>0</v>
      </c>
      <c r="U196" s="22">
        <v>3088754934.79</v>
      </c>
      <c r="V196" s="22">
        <v>2638680551.5100002</v>
      </c>
      <c r="W196" s="27">
        <v>0</v>
      </c>
      <c r="X196" s="22">
        <v>545342</v>
      </c>
      <c r="Y196" s="22">
        <v>0</v>
      </c>
      <c r="Z196" s="22">
        <f t="shared" si="22"/>
        <v>545342</v>
      </c>
      <c r="AA196" s="24">
        <f t="shared" si="23"/>
        <v>0.57561158331397</v>
      </c>
      <c r="AB196" s="24">
        <f t="shared" si="24"/>
        <v>0.57561158331397</v>
      </c>
      <c r="AC196" s="24">
        <f t="shared" si="25"/>
        <v>0.42428678830220062</v>
      </c>
      <c r="AD196" s="24">
        <f t="shared" si="26"/>
        <v>0.99989837161617068</v>
      </c>
    </row>
    <row r="197" spans="1:30" ht="21.75" hidden="1" customHeight="1" outlineLevel="4" x14ac:dyDescent="0.35">
      <c r="A197" s="18">
        <v>551</v>
      </c>
      <c r="B197" s="18" t="s">
        <v>34</v>
      </c>
      <c r="C197" s="18" t="s">
        <v>123</v>
      </c>
      <c r="D197" s="19" t="s">
        <v>273</v>
      </c>
      <c r="E197" s="18" t="s">
        <v>37</v>
      </c>
      <c r="F197" s="18" t="s">
        <v>38</v>
      </c>
      <c r="G197" s="18">
        <v>1320</v>
      </c>
      <c r="H197" s="20">
        <v>709800000</v>
      </c>
      <c r="I197" s="18">
        <v>0</v>
      </c>
      <c r="J197" s="25" t="s">
        <v>274</v>
      </c>
      <c r="K197" s="22">
        <v>15000000001</v>
      </c>
      <c r="L197" s="22">
        <v>15000000001</v>
      </c>
      <c r="M197" s="22">
        <v>0</v>
      </c>
      <c r="N197" s="22">
        <v>0</v>
      </c>
      <c r="O197" s="22">
        <v>0</v>
      </c>
      <c r="P197" s="22">
        <v>0</v>
      </c>
      <c r="Q197" s="22">
        <f t="shared" si="21"/>
        <v>15000000001</v>
      </c>
      <c r="R197" s="27">
        <v>0</v>
      </c>
      <c r="S197" s="22">
        <v>1981342791.51</v>
      </c>
      <c r="T197" s="27">
        <v>0</v>
      </c>
      <c r="U197" s="22">
        <v>13018657209.49</v>
      </c>
      <c r="V197" s="22">
        <v>12891103978.809999</v>
      </c>
      <c r="W197" s="27">
        <v>0</v>
      </c>
      <c r="X197" s="22">
        <v>0</v>
      </c>
      <c r="Y197" s="22">
        <v>0</v>
      </c>
      <c r="Z197" s="22">
        <f t="shared" si="22"/>
        <v>0</v>
      </c>
      <c r="AA197" s="24">
        <f t="shared" si="23"/>
        <v>0.86791048057480591</v>
      </c>
      <c r="AB197" s="24">
        <f t="shared" si="24"/>
        <v>0.86791048057480591</v>
      </c>
      <c r="AC197" s="24">
        <f t="shared" si="25"/>
        <v>0.13208951942519404</v>
      </c>
      <c r="AD197" s="24">
        <f t="shared" si="26"/>
        <v>1</v>
      </c>
    </row>
    <row r="198" spans="1:30" ht="18.75" hidden="1" customHeight="1" outlineLevel="4" x14ac:dyDescent="0.3">
      <c r="A198" s="18">
        <v>551</v>
      </c>
      <c r="B198" s="18" t="s">
        <v>34</v>
      </c>
      <c r="C198" s="18" t="s">
        <v>123</v>
      </c>
      <c r="D198" s="19" t="s">
        <v>273</v>
      </c>
      <c r="E198" s="18"/>
      <c r="F198" s="19"/>
      <c r="G198" s="19">
        <v>1320</v>
      </c>
      <c r="H198" s="20">
        <v>709800000</v>
      </c>
      <c r="I198" s="19">
        <v>0</v>
      </c>
      <c r="J198" s="25" t="s">
        <v>274</v>
      </c>
      <c r="K198" s="22">
        <v>0</v>
      </c>
      <c r="L198" s="22">
        <v>0</v>
      </c>
      <c r="M198" s="22">
        <v>0</v>
      </c>
      <c r="N198" s="22">
        <v>0</v>
      </c>
      <c r="O198" s="22">
        <v>7000000000</v>
      </c>
      <c r="P198" s="22">
        <v>0</v>
      </c>
      <c r="Q198" s="22">
        <f t="shared" si="21"/>
        <v>0</v>
      </c>
      <c r="R198" s="22">
        <v>0</v>
      </c>
      <c r="S198" s="22">
        <v>0</v>
      </c>
      <c r="T198" s="22">
        <v>0</v>
      </c>
      <c r="U198" s="22">
        <v>0</v>
      </c>
      <c r="V198" s="22">
        <v>0</v>
      </c>
      <c r="W198" s="22">
        <v>0</v>
      </c>
      <c r="X198" s="22">
        <v>0</v>
      </c>
      <c r="Y198" s="22">
        <v>0</v>
      </c>
      <c r="Z198" s="22">
        <f t="shared" si="22"/>
        <v>0</v>
      </c>
      <c r="AA198" s="24">
        <f t="shared" si="23"/>
        <v>0</v>
      </c>
      <c r="AB198" s="24">
        <f t="shared" si="24"/>
        <v>0</v>
      </c>
      <c r="AC198" s="24">
        <f t="shared" si="25"/>
        <v>0</v>
      </c>
      <c r="AD198" s="24">
        <f t="shared" si="26"/>
        <v>0</v>
      </c>
    </row>
    <row r="199" spans="1:30" ht="35.25" hidden="1" customHeight="1" outlineLevel="4" x14ac:dyDescent="0.35">
      <c r="A199" s="18">
        <v>551</v>
      </c>
      <c r="B199" s="18" t="s">
        <v>34</v>
      </c>
      <c r="C199" s="18" t="s">
        <v>123</v>
      </c>
      <c r="D199" s="19" t="s">
        <v>163</v>
      </c>
      <c r="E199" s="18" t="s">
        <v>37</v>
      </c>
      <c r="F199" s="18" t="s">
        <v>38</v>
      </c>
      <c r="G199" s="18">
        <v>1320</v>
      </c>
      <c r="H199" s="20">
        <v>709800000</v>
      </c>
      <c r="I199" s="18">
        <v>0</v>
      </c>
      <c r="J199" s="25" t="s">
        <v>164</v>
      </c>
      <c r="K199" s="22">
        <v>41987796</v>
      </c>
      <c r="L199" s="22">
        <v>41987796</v>
      </c>
      <c r="M199" s="22">
        <v>0</v>
      </c>
      <c r="N199" s="22">
        <v>0</v>
      </c>
      <c r="O199" s="22">
        <v>0</v>
      </c>
      <c r="P199" s="22">
        <v>7500000</v>
      </c>
      <c r="Q199" s="22">
        <f t="shared" si="21"/>
        <v>49487796</v>
      </c>
      <c r="R199" s="27">
        <v>0</v>
      </c>
      <c r="S199" s="22">
        <v>0</v>
      </c>
      <c r="T199" s="27">
        <v>0</v>
      </c>
      <c r="U199" s="22">
        <v>26749804.219999999</v>
      </c>
      <c r="V199" s="22">
        <v>26749804.219999999</v>
      </c>
      <c r="W199" s="22">
        <v>15237991.779999999</v>
      </c>
      <c r="X199" s="22">
        <v>15237991.779999999</v>
      </c>
      <c r="Y199" s="22">
        <v>0</v>
      </c>
      <c r="Z199" s="22">
        <f t="shared" si="22"/>
        <v>22737991.780000001</v>
      </c>
      <c r="AA199" s="24">
        <f t="shared" si="23"/>
        <v>0.63708521923846628</v>
      </c>
      <c r="AB199" s="24">
        <f t="shared" si="24"/>
        <v>0.54053335129331681</v>
      </c>
      <c r="AC199" s="24">
        <f t="shared" si="25"/>
        <v>0</v>
      </c>
      <c r="AD199" s="24">
        <f t="shared" si="26"/>
        <v>0.54053335129331681</v>
      </c>
    </row>
    <row r="200" spans="1:30" ht="37.5" hidden="1" customHeight="1" outlineLevel="4" x14ac:dyDescent="0.3">
      <c r="A200" s="18">
        <v>551</v>
      </c>
      <c r="B200" s="18" t="s">
        <v>34</v>
      </c>
      <c r="C200" s="18" t="s">
        <v>123</v>
      </c>
      <c r="D200" s="19">
        <v>60399</v>
      </c>
      <c r="E200" s="18" t="s">
        <v>37</v>
      </c>
      <c r="F200" s="19"/>
      <c r="G200" s="19">
        <v>1320</v>
      </c>
      <c r="H200" s="20">
        <v>709800000</v>
      </c>
      <c r="I200" s="19">
        <v>0</v>
      </c>
      <c r="J200" s="25" t="s">
        <v>165</v>
      </c>
      <c r="K200" s="22">
        <v>0</v>
      </c>
      <c r="L200" s="22">
        <v>0</v>
      </c>
      <c r="M200" s="22">
        <v>0</v>
      </c>
      <c r="N200" s="22">
        <v>0</v>
      </c>
      <c r="O200" s="22">
        <v>577317</v>
      </c>
      <c r="P200" s="22">
        <v>0</v>
      </c>
      <c r="Q200" s="22">
        <f t="shared" si="21"/>
        <v>0</v>
      </c>
      <c r="R200" s="22">
        <v>0</v>
      </c>
      <c r="S200" s="22">
        <v>0</v>
      </c>
      <c r="T200" s="22">
        <v>0</v>
      </c>
      <c r="U200" s="22">
        <v>0</v>
      </c>
      <c r="V200" s="22">
        <v>0</v>
      </c>
      <c r="W200" s="22">
        <v>0</v>
      </c>
      <c r="X200" s="22">
        <v>0</v>
      </c>
      <c r="Y200" s="22">
        <v>0</v>
      </c>
      <c r="Z200" s="22">
        <f t="shared" si="22"/>
        <v>0</v>
      </c>
      <c r="AA200" s="24">
        <f t="shared" si="23"/>
        <v>0</v>
      </c>
      <c r="AB200" s="24">
        <f t="shared" si="24"/>
        <v>0</v>
      </c>
      <c r="AC200" s="24">
        <f t="shared" si="25"/>
        <v>0</v>
      </c>
      <c r="AD200" s="24">
        <f t="shared" si="26"/>
        <v>0</v>
      </c>
    </row>
    <row r="201" spans="1:30" s="30" customFormat="1" ht="74.25" hidden="1" customHeight="1" outlineLevel="4" x14ac:dyDescent="0.35">
      <c r="A201" s="18">
        <v>551</v>
      </c>
      <c r="B201" s="18" t="s">
        <v>34</v>
      </c>
      <c r="C201" s="18" t="s">
        <v>123</v>
      </c>
      <c r="D201" s="19" t="s">
        <v>275</v>
      </c>
      <c r="E201" s="18" t="s">
        <v>37</v>
      </c>
      <c r="F201" s="18" t="s">
        <v>38</v>
      </c>
      <c r="G201" s="18">
        <v>1320</v>
      </c>
      <c r="H201" s="20">
        <v>709800000</v>
      </c>
      <c r="I201" s="18">
        <v>0</v>
      </c>
      <c r="J201" s="25" t="s">
        <v>276</v>
      </c>
      <c r="K201" s="22">
        <v>1105179996</v>
      </c>
      <c r="L201" s="22">
        <v>1105179996</v>
      </c>
      <c r="M201" s="22">
        <v>0</v>
      </c>
      <c r="N201" s="22">
        <v>0</v>
      </c>
      <c r="O201" s="22">
        <v>0</v>
      </c>
      <c r="P201" s="22">
        <v>100000000</v>
      </c>
      <c r="Q201" s="22">
        <f t="shared" si="21"/>
        <v>1205179996</v>
      </c>
      <c r="R201" s="29">
        <v>0</v>
      </c>
      <c r="S201" s="22">
        <v>128378866.18000001</v>
      </c>
      <c r="T201" s="29">
        <v>0</v>
      </c>
      <c r="U201" s="22">
        <v>647077127.82000005</v>
      </c>
      <c r="V201" s="22">
        <v>645180227.25</v>
      </c>
      <c r="W201" s="29">
        <v>0</v>
      </c>
      <c r="X201" s="22">
        <v>329724002</v>
      </c>
      <c r="Y201" s="22">
        <v>0</v>
      </c>
      <c r="Z201" s="22">
        <f t="shared" si="22"/>
        <v>429724001.99999988</v>
      </c>
      <c r="AA201" s="24">
        <f t="shared" si="23"/>
        <v>0.58549478832586477</v>
      </c>
      <c r="AB201" s="24">
        <f t="shared" si="24"/>
        <v>0.5369132660412993</v>
      </c>
      <c r="AC201" s="24">
        <f t="shared" si="25"/>
        <v>0.10652256642666678</v>
      </c>
      <c r="AD201" s="24">
        <f t="shared" si="26"/>
        <v>0.6434358324679661</v>
      </c>
    </row>
    <row r="202" spans="1:30" ht="73.5" hidden="1" customHeight="1" outlineLevel="4" x14ac:dyDescent="0.3">
      <c r="A202" s="18">
        <v>551</v>
      </c>
      <c r="B202" s="18" t="s">
        <v>34</v>
      </c>
      <c r="C202" s="18" t="s">
        <v>123</v>
      </c>
      <c r="D202" s="19" t="s">
        <v>275</v>
      </c>
      <c r="E202" s="18"/>
      <c r="F202" s="19"/>
      <c r="G202" s="19">
        <v>1320</v>
      </c>
      <c r="H202" s="20">
        <v>709800000</v>
      </c>
      <c r="I202" s="19">
        <v>0</v>
      </c>
      <c r="J202" s="25" t="s">
        <v>276</v>
      </c>
      <c r="K202" s="22">
        <v>0</v>
      </c>
      <c r="L202" s="22">
        <v>0</v>
      </c>
      <c r="M202" s="22">
        <v>0</v>
      </c>
      <c r="N202" s="22">
        <v>0</v>
      </c>
      <c r="O202" s="22">
        <v>530245968</v>
      </c>
      <c r="P202" s="22">
        <v>0</v>
      </c>
      <c r="Q202" s="22">
        <f t="shared" si="21"/>
        <v>0</v>
      </c>
      <c r="R202" s="22">
        <v>0</v>
      </c>
      <c r="S202" s="22">
        <v>0</v>
      </c>
      <c r="T202" s="22">
        <v>0</v>
      </c>
      <c r="U202" s="22">
        <v>0</v>
      </c>
      <c r="V202" s="22">
        <v>0</v>
      </c>
      <c r="W202" s="22">
        <v>0</v>
      </c>
      <c r="X202" s="22">
        <v>0</v>
      </c>
      <c r="Y202" s="22">
        <v>0</v>
      </c>
      <c r="Z202" s="22">
        <f t="shared" si="22"/>
        <v>0</v>
      </c>
      <c r="AA202" s="24">
        <f t="shared" si="23"/>
        <v>0</v>
      </c>
      <c r="AB202" s="24">
        <f t="shared" si="24"/>
        <v>0</v>
      </c>
      <c r="AC202" s="24">
        <f t="shared" si="25"/>
        <v>0</v>
      </c>
      <c r="AD202" s="24">
        <f t="shared" si="26"/>
        <v>0</v>
      </c>
    </row>
    <row r="203" spans="1:30" ht="71.25" hidden="1" customHeight="1" outlineLevel="4" x14ac:dyDescent="0.3">
      <c r="A203" s="18">
        <v>551</v>
      </c>
      <c r="B203" s="18" t="s">
        <v>34</v>
      </c>
      <c r="C203" s="18" t="s">
        <v>123</v>
      </c>
      <c r="D203" s="19" t="s">
        <v>277</v>
      </c>
      <c r="E203" s="18" t="s">
        <v>37</v>
      </c>
      <c r="F203" s="18" t="s">
        <v>38</v>
      </c>
      <c r="G203" s="18">
        <v>1320</v>
      </c>
      <c r="H203" s="20">
        <v>709800000</v>
      </c>
      <c r="I203" s="18">
        <v>0</v>
      </c>
      <c r="J203" s="25" t="s">
        <v>278</v>
      </c>
      <c r="K203" s="22">
        <v>0</v>
      </c>
      <c r="L203" s="22">
        <v>0</v>
      </c>
      <c r="M203" s="22">
        <v>0</v>
      </c>
      <c r="N203" s="22">
        <v>0</v>
      </c>
      <c r="O203" s="22">
        <v>0</v>
      </c>
      <c r="P203" s="22">
        <v>144565</v>
      </c>
      <c r="Q203" s="22">
        <f t="shared" si="21"/>
        <v>144565</v>
      </c>
      <c r="R203" s="22">
        <v>0</v>
      </c>
      <c r="S203" s="22">
        <v>0</v>
      </c>
      <c r="T203" s="22">
        <v>0</v>
      </c>
      <c r="U203" s="22">
        <v>0</v>
      </c>
      <c r="V203" s="22">
        <v>0</v>
      </c>
      <c r="W203" s="22">
        <v>0</v>
      </c>
      <c r="X203" s="22">
        <v>0</v>
      </c>
      <c r="Y203" s="22">
        <v>0</v>
      </c>
      <c r="Z203" s="22">
        <f t="shared" si="22"/>
        <v>144565</v>
      </c>
      <c r="AA203" s="24">
        <f t="shared" si="23"/>
        <v>0</v>
      </c>
      <c r="AB203" s="24">
        <f t="shared" si="24"/>
        <v>0</v>
      </c>
      <c r="AC203" s="24">
        <f t="shared" si="25"/>
        <v>0</v>
      </c>
      <c r="AD203" s="24">
        <f t="shared" si="26"/>
        <v>0</v>
      </c>
    </row>
    <row r="204" spans="1:30" hidden="1" outlineLevel="3" x14ac:dyDescent="0.3">
      <c r="A204" s="46"/>
      <c r="B204" s="46"/>
      <c r="C204" s="46" t="s">
        <v>185</v>
      </c>
      <c r="D204" s="47"/>
      <c r="E204" s="46"/>
      <c r="F204" s="46"/>
      <c r="G204" s="46"/>
      <c r="H204" s="48"/>
      <c r="I204" s="46"/>
      <c r="J204" s="49"/>
      <c r="K204" s="50">
        <f t="shared" ref="K204:Z204" si="30">SUBTOTAL(9,K191:K203)</f>
        <v>21591690739</v>
      </c>
      <c r="L204" s="50">
        <f t="shared" si="30"/>
        <v>21591690739</v>
      </c>
      <c r="M204" s="50">
        <f t="shared" si="30"/>
        <v>0</v>
      </c>
      <c r="N204" s="50">
        <f t="shared" si="30"/>
        <v>0</v>
      </c>
      <c r="O204" s="50">
        <f t="shared" si="30"/>
        <v>7948207239.46</v>
      </c>
      <c r="P204" s="50">
        <f t="shared" si="30"/>
        <v>105644565</v>
      </c>
      <c r="Q204" s="50">
        <f t="shared" si="30"/>
        <v>21697335304</v>
      </c>
      <c r="R204" s="50">
        <f t="shared" si="30"/>
        <v>0</v>
      </c>
      <c r="S204" s="50">
        <f t="shared" si="30"/>
        <v>4424332918.4200001</v>
      </c>
      <c r="T204" s="50">
        <f t="shared" si="30"/>
        <v>0</v>
      </c>
      <c r="U204" s="50">
        <f t="shared" si="30"/>
        <v>16819483775.799999</v>
      </c>
      <c r="V204" s="50">
        <f t="shared" si="30"/>
        <v>16239959261.269999</v>
      </c>
      <c r="W204" s="50">
        <f t="shared" si="30"/>
        <v>15237991.779999999</v>
      </c>
      <c r="X204" s="50">
        <f t="shared" si="30"/>
        <v>347874044.77999997</v>
      </c>
      <c r="Y204" s="50">
        <f t="shared" si="30"/>
        <v>0</v>
      </c>
      <c r="Z204" s="50">
        <f t="shared" si="30"/>
        <v>453518609.77999985</v>
      </c>
      <c r="AA204" s="51">
        <f t="shared" si="23"/>
        <v>0.77897946849617483</v>
      </c>
      <c r="AB204" s="51">
        <f t="shared" si="24"/>
        <v>0.77518660886893576</v>
      </c>
      <c r="AC204" s="51">
        <f t="shared" si="25"/>
        <v>0.20391134931690688</v>
      </c>
      <c r="AD204" s="51">
        <f t="shared" si="26"/>
        <v>0.97909795818584267</v>
      </c>
    </row>
    <row r="205" spans="1:30" outlineLevel="2" collapsed="1" x14ac:dyDescent="0.3">
      <c r="A205" s="52"/>
      <c r="B205" s="52" t="s">
        <v>190</v>
      </c>
      <c r="C205" s="52"/>
      <c r="D205" s="53"/>
      <c r="E205" s="52"/>
      <c r="F205" s="52"/>
      <c r="G205" s="52"/>
      <c r="H205" s="52"/>
      <c r="I205" s="52"/>
      <c r="J205" s="54"/>
      <c r="K205" s="55">
        <f t="shared" ref="K205:Z205" si="31">SUBTOTAL(9,K104:K203)</f>
        <v>50017674918</v>
      </c>
      <c r="L205" s="55">
        <f t="shared" si="31"/>
        <v>50017674918</v>
      </c>
      <c r="M205" s="55">
        <f t="shared" si="31"/>
        <v>290715040</v>
      </c>
      <c r="N205" s="55">
        <f t="shared" si="31"/>
        <v>0</v>
      </c>
      <c r="O205" s="55">
        <f t="shared" si="31"/>
        <v>9661925407.8899994</v>
      </c>
      <c r="P205" s="55">
        <f t="shared" si="31"/>
        <v>0</v>
      </c>
      <c r="Q205" s="55">
        <f t="shared" si="31"/>
        <v>50017674918</v>
      </c>
      <c r="R205" s="55">
        <f t="shared" si="31"/>
        <v>258490848.91999999</v>
      </c>
      <c r="S205" s="55">
        <f t="shared" si="31"/>
        <v>6712282155.9399996</v>
      </c>
      <c r="T205" s="55">
        <f t="shared" si="31"/>
        <v>152002489.66000003</v>
      </c>
      <c r="U205" s="55">
        <f t="shared" si="31"/>
        <v>28459293399.290001</v>
      </c>
      <c r="V205" s="55">
        <f t="shared" si="31"/>
        <v>27662934125.499996</v>
      </c>
      <c r="W205" s="55">
        <f t="shared" si="31"/>
        <v>6488020449.5699968</v>
      </c>
      <c r="X205" s="55">
        <f t="shared" si="31"/>
        <v>14435606024.190001</v>
      </c>
      <c r="Y205" s="55">
        <f t="shared" si="31"/>
        <v>0</v>
      </c>
      <c r="Z205" s="55">
        <f t="shared" si="31"/>
        <v>14435606024.190001</v>
      </c>
      <c r="AA205" s="56">
        <f t="shared" si="23"/>
        <v>0.56898473281588458</v>
      </c>
      <c r="AB205" s="56">
        <f t="shared" si="24"/>
        <v>0.56898473281588458</v>
      </c>
      <c r="AC205" s="56">
        <f t="shared" si="25"/>
        <v>0.1424051698963861</v>
      </c>
      <c r="AD205" s="56">
        <f t="shared" si="26"/>
        <v>0.71138990271227065</v>
      </c>
    </row>
    <row r="206" spans="1:30" outlineLevel="1" x14ac:dyDescent="0.3">
      <c r="A206" s="40" t="s">
        <v>279</v>
      </c>
      <c r="B206" s="40"/>
      <c r="C206" s="40"/>
      <c r="D206" s="41"/>
      <c r="E206" s="40"/>
      <c r="F206" s="40"/>
      <c r="G206" s="40"/>
      <c r="H206" s="42"/>
      <c r="I206" s="40"/>
      <c r="J206" s="43"/>
      <c r="K206" s="44">
        <f t="shared" ref="K206:Z206" si="32">SUBTOTAL(9,K104:K203)</f>
        <v>50017674918</v>
      </c>
      <c r="L206" s="44">
        <f t="shared" si="32"/>
        <v>50017674918</v>
      </c>
      <c r="M206" s="44">
        <f t="shared" si="32"/>
        <v>290715040</v>
      </c>
      <c r="N206" s="44">
        <f t="shared" si="32"/>
        <v>0</v>
      </c>
      <c r="O206" s="44">
        <f t="shared" si="32"/>
        <v>9661925407.8899994</v>
      </c>
      <c r="P206" s="44">
        <f t="shared" si="32"/>
        <v>0</v>
      </c>
      <c r="Q206" s="44">
        <f t="shared" si="32"/>
        <v>50017674918</v>
      </c>
      <c r="R206" s="44">
        <f t="shared" si="32"/>
        <v>258490848.91999999</v>
      </c>
      <c r="S206" s="44">
        <f t="shared" si="32"/>
        <v>6712282155.9399996</v>
      </c>
      <c r="T206" s="44">
        <f t="shared" si="32"/>
        <v>152002489.66000003</v>
      </c>
      <c r="U206" s="44">
        <f t="shared" si="32"/>
        <v>28459293399.290001</v>
      </c>
      <c r="V206" s="44">
        <f t="shared" si="32"/>
        <v>27662934125.499996</v>
      </c>
      <c r="W206" s="44">
        <f t="shared" si="32"/>
        <v>6488020449.5699968</v>
      </c>
      <c r="X206" s="44">
        <f t="shared" si="32"/>
        <v>14435606024.190001</v>
      </c>
      <c r="Y206" s="44">
        <f t="shared" si="32"/>
        <v>0</v>
      </c>
      <c r="Z206" s="44">
        <f t="shared" si="32"/>
        <v>14435606024.190001</v>
      </c>
      <c r="AA206" s="45">
        <f t="shared" ref="AA206:AA269" si="33">+IFERROR(U206/L206,0)</f>
        <v>0.56898473281588458</v>
      </c>
      <c r="AB206" s="45">
        <f t="shared" ref="AB206:AB269" si="34">+IFERROR(U206/Q206,0)</f>
        <v>0.56898473281588458</v>
      </c>
      <c r="AC206" s="45">
        <f t="shared" ref="AC206:AC269" si="35">+IFERROR((R206+S206+T206)/Q206,0)</f>
        <v>0.1424051698963861</v>
      </c>
      <c r="AD206" s="45">
        <f t="shared" ref="AD206:AD269" si="36">+AB206+AC206</f>
        <v>0.71138990271227065</v>
      </c>
    </row>
    <row r="207" spans="1:30" ht="15" hidden="1" customHeight="1" outlineLevel="4" x14ac:dyDescent="0.35">
      <c r="A207" s="18">
        <v>553</v>
      </c>
      <c r="B207" s="18" t="s">
        <v>280</v>
      </c>
      <c r="C207" s="18" t="s">
        <v>35</v>
      </c>
      <c r="D207" s="19" t="s">
        <v>36</v>
      </c>
      <c r="E207" s="18" t="s">
        <v>37</v>
      </c>
      <c r="F207" s="18" t="s">
        <v>38</v>
      </c>
      <c r="G207" s="18">
        <v>1111</v>
      </c>
      <c r="H207" s="20">
        <v>709800000</v>
      </c>
      <c r="I207" s="18">
        <v>0</v>
      </c>
      <c r="J207" s="25" t="s">
        <v>39</v>
      </c>
      <c r="K207" s="22">
        <v>138019200</v>
      </c>
      <c r="L207" s="22">
        <v>138019200</v>
      </c>
      <c r="M207" s="22">
        <v>0</v>
      </c>
      <c r="N207" s="22">
        <v>0</v>
      </c>
      <c r="O207" s="22">
        <v>0</v>
      </c>
      <c r="P207" s="22">
        <v>18000000</v>
      </c>
      <c r="Q207" s="22">
        <f t="shared" ref="Q207:Q270" si="37">+L207+P207</f>
        <v>156019200</v>
      </c>
      <c r="R207" s="27">
        <v>0</v>
      </c>
      <c r="S207" s="27">
        <v>0</v>
      </c>
      <c r="T207" s="27">
        <v>0</v>
      </c>
      <c r="U207" s="22">
        <v>64455019.149999999</v>
      </c>
      <c r="V207" s="22">
        <v>64455019.149999999</v>
      </c>
      <c r="W207" s="22">
        <v>73564180.849999994</v>
      </c>
      <c r="X207" s="22">
        <v>73564180.849999994</v>
      </c>
      <c r="Y207" s="22">
        <v>0</v>
      </c>
      <c r="Z207" s="22">
        <f t="shared" ref="Z207:Z270" si="38">+Q207-R207-S207-T207-U207-Y207</f>
        <v>91564180.849999994</v>
      </c>
      <c r="AA207" s="24">
        <f t="shared" si="33"/>
        <v>0.46700038219320211</v>
      </c>
      <c r="AB207" s="24">
        <f t="shared" si="34"/>
        <v>0.41312235385132084</v>
      </c>
      <c r="AC207" s="24">
        <f t="shared" si="35"/>
        <v>0</v>
      </c>
      <c r="AD207" s="24">
        <f t="shared" si="36"/>
        <v>0.41312235385132084</v>
      </c>
    </row>
    <row r="208" spans="1:30" ht="12.75" hidden="1" customHeight="1" outlineLevel="4" x14ac:dyDescent="0.3">
      <c r="A208" s="18">
        <v>553</v>
      </c>
      <c r="B208" s="18" t="s">
        <v>280</v>
      </c>
      <c r="C208" s="18" t="s">
        <v>35</v>
      </c>
      <c r="D208" s="19" t="s">
        <v>36</v>
      </c>
      <c r="E208" s="18" t="s">
        <v>37</v>
      </c>
      <c r="F208" s="19"/>
      <c r="G208" s="19">
        <v>1111</v>
      </c>
      <c r="H208" s="20">
        <v>709800000</v>
      </c>
      <c r="I208" s="19">
        <v>0</v>
      </c>
      <c r="J208" s="25" t="s">
        <v>39</v>
      </c>
      <c r="K208" s="22">
        <v>0</v>
      </c>
      <c r="L208" s="22">
        <v>0</v>
      </c>
      <c r="M208" s="22">
        <v>0</v>
      </c>
      <c r="N208" s="22">
        <v>0</v>
      </c>
      <c r="O208" s="22">
        <v>282464</v>
      </c>
      <c r="P208" s="22">
        <v>0</v>
      </c>
      <c r="Q208" s="22">
        <f t="shared" si="37"/>
        <v>0</v>
      </c>
      <c r="R208" s="22">
        <v>0</v>
      </c>
      <c r="S208" s="22">
        <v>0</v>
      </c>
      <c r="T208" s="22">
        <v>0</v>
      </c>
      <c r="U208" s="22">
        <v>0</v>
      </c>
      <c r="V208" s="22">
        <v>0</v>
      </c>
      <c r="W208" s="22">
        <v>0</v>
      </c>
      <c r="X208" s="22">
        <v>0</v>
      </c>
      <c r="Y208" s="22">
        <v>0</v>
      </c>
      <c r="Z208" s="22">
        <f t="shared" si="38"/>
        <v>0</v>
      </c>
      <c r="AA208" s="24">
        <f t="shared" si="33"/>
        <v>0</v>
      </c>
      <c r="AB208" s="24">
        <f t="shared" si="34"/>
        <v>0</v>
      </c>
      <c r="AC208" s="24">
        <f t="shared" si="35"/>
        <v>0</v>
      </c>
      <c r="AD208" s="24">
        <f t="shared" si="36"/>
        <v>0</v>
      </c>
    </row>
    <row r="209" spans="1:30" ht="15" hidden="1" customHeight="1" outlineLevel="4" x14ac:dyDescent="0.35">
      <c r="A209" s="18">
        <v>553</v>
      </c>
      <c r="B209" s="18" t="s">
        <v>280</v>
      </c>
      <c r="C209" s="18" t="s">
        <v>35</v>
      </c>
      <c r="D209" s="19" t="s">
        <v>42</v>
      </c>
      <c r="E209" s="18" t="s">
        <v>37</v>
      </c>
      <c r="F209" s="18" t="s">
        <v>38</v>
      </c>
      <c r="G209" s="18">
        <v>1111</v>
      </c>
      <c r="H209" s="20">
        <v>709800000</v>
      </c>
      <c r="I209" s="18">
        <v>0</v>
      </c>
      <c r="J209" s="25" t="s">
        <v>43</v>
      </c>
      <c r="K209" s="22">
        <v>1748950</v>
      </c>
      <c r="L209" s="22">
        <v>1748950</v>
      </c>
      <c r="M209" s="22">
        <v>0</v>
      </c>
      <c r="N209" s="22">
        <v>0</v>
      </c>
      <c r="O209" s="22">
        <v>0</v>
      </c>
      <c r="P209" s="22">
        <v>0</v>
      </c>
      <c r="Q209" s="22">
        <f t="shared" si="37"/>
        <v>1748950</v>
      </c>
      <c r="R209" s="27">
        <v>0</v>
      </c>
      <c r="S209" s="22">
        <v>0</v>
      </c>
      <c r="T209" s="27">
        <v>0</v>
      </c>
      <c r="U209" s="22">
        <v>1111841.6100000001</v>
      </c>
      <c r="V209" s="22">
        <v>1111841.6100000001</v>
      </c>
      <c r="W209" s="22">
        <v>637108.39</v>
      </c>
      <c r="X209" s="22">
        <v>637108.39</v>
      </c>
      <c r="Y209" s="22">
        <v>0</v>
      </c>
      <c r="Z209" s="22">
        <f t="shared" si="38"/>
        <v>637108.3899999999</v>
      </c>
      <c r="AA209" s="24">
        <f t="shared" si="33"/>
        <v>0.63571949455387522</v>
      </c>
      <c r="AB209" s="24">
        <f t="shared" si="34"/>
        <v>0.63571949455387522</v>
      </c>
      <c r="AC209" s="24">
        <f t="shared" si="35"/>
        <v>0</v>
      </c>
      <c r="AD209" s="24">
        <f t="shared" si="36"/>
        <v>0.63571949455387522</v>
      </c>
    </row>
    <row r="210" spans="1:30" ht="15" hidden="1" customHeight="1" outlineLevel="4" x14ac:dyDescent="0.35">
      <c r="A210" s="18">
        <v>553</v>
      </c>
      <c r="B210" s="18" t="s">
        <v>280</v>
      </c>
      <c r="C210" s="18" t="s">
        <v>35</v>
      </c>
      <c r="D210" s="19" t="s">
        <v>44</v>
      </c>
      <c r="E210" s="18" t="s">
        <v>37</v>
      </c>
      <c r="F210" s="18" t="s">
        <v>38</v>
      </c>
      <c r="G210" s="18">
        <v>1111</v>
      </c>
      <c r="H210" s="20">
        <v>709800000</v>
      </c>
      <c r="I210" s="18">
        <v>0</v>
      </c>
      <c r="J210" s="25" t="s">
        <v>45</v>
      </c>
      <c r="K210" s="22">
        <v>105645960</v>
      </c>
      <c r="L210" s="22">
        <v>105645960</v>
      </c>
      <c r="M210" s="22">
        <v>0</v>
      </c>
      <c r="N210" s="22">
        <v>0</v>
      </c>
      <c r="O210" s="22">
        <v>0</v>
      </c>
      <c r="P210" s="22">
        <v>0</v>
      </c>
      <c r="Q210" s="22">
        <f t="shared" si="37"/>
        <v>105645960</v>
      </c>
      <c r="R210" s="27">
        <v>0</v>
      </c>
      <c r="S210" s="22">
        <v>0</v>
      </c>
      <c r="T210" s="27">
        <v>0</v>
      </c>
      <c r="U210" s="22">
        <v>40036465.25</v>
      </c>
      <c r="V210" s="22">
        <v>40036465.25</v>
      </c>
      <c r="W210" s="22">
        <v>65609494.75</v>
      </c>
      <c r="X210" s="22">
        <v>65609494.75</v>
      </c>
      <c r="Y210" s="22">
        <v>0</v>
      </c>
      <c r="Z210" s="22">
        <f t="shared" si="38"/>
        <v>65609494.75</v>
      </c>
      <c r="AA210" s="24">
        <f t="shared" si="33"/>
        <v>0.37896825633464831</v>
      </c>
      <c r="AB210" s="24">
        <f t="shared" si="34"/>
        <v>0.37896825633464831</v>
      </c>
      <c r="AC210" s="24">
        <f t="shared" si="35"/>
        <v>0</v>
      </c>
      <c r="AD210" s="24">
        <f t="shared" si="36"/>
        <v>0.37896825633464831</v>
      </c>
    </row>
    <row r="211" spans="1:30" ht="15" hidden="1" customHeight="1" outlineLevel="4" x14ac:dyDescent="0.35">
      <c r="A211" s="18">
        <v>553</v>
      </c>
      <c r="B211" s="18" t="s">
        <v>280</v>
      </c>
      <c r="C211" s="18" t="s">
        <v>35</v>
      </c>
      <c r="D211" s="19" t="s">
        <v>46</v>
      </c>
      <c r="E211" s="18" t="s">
        <v>37</v>
      </c>
      <c r="F211" s="18" t="s">
        <v>38</v>
      </c>
      <c r="G211" s="18">
        <v>1111</v>
      </c>
      <c r="H211" s="20">
        <v>709800000</v>
      </c>
      <c r="I211" s="18">
        <v>0</v>
      </c>
      <c r="J211" s="25" t="s">
        <v>47</v>
      </c>
      <c r="K211" s="22">
        <v>47840028</v>
      </c>
      <c r="L211" s="22">
        <v>47840028</v>
      </c>
      <c r="M211" s="22">
        <v>10000000</v>
      </c>
      <c r="N211" s="22">
        <v>0</v>
      </c>
      <c r="O211" s="22">
        <v>0</v>
      </c>
      <c r="P211" s="22">
        <v>0</v>
      </c>
      <c r="Q211" s="22">
        <f t="shared" si="37"/>
        <v>47840028</v>
      </c>
      <c r="R211" s="27">
        <v>0</v>
      </c>
      <c r="S211" s="22">
        <v>0</v>
      </c>
      <c r="T211" s="27">
        <v>0</v>
      </c>
      <c r="U211" s="22">
        <v>26046207.969999999</v>
      </c>
      <c r="V211" s="22">
        <v>26046207.969999999</v>
      </c>
      <c r="W211" s="22">
        <v>21793820.030000001</v>
      </c>
      <c r="X211" s="22">
        <v>21793820.030000001</v>
      </c>
      <c r="Y211" s="22">
        <v>0</v>
      </c>
      <c r="Z211" s="22">
        <f t="shared" si="38"/>
        <v>21793820.030000001</v>
      </c>
      <c r="AA211" s="24">
        <f t="shared" si="33"/>
        <v>0.54444382787568602</v>
      </c>
      <c r="AB211" s="24">
        <f t="shared" si="34"/>
        <v>0.54444382787568602</v>
      </c>
      <c r="AC211" s="24">
        <f t="shared" si="35"/>
        <v>0</v>
      </c>
      <c r="AD211" s="24">
        <f t="shared" si="36"/>
        <v>0.54444382787568602</v>
      </c>
    </row>
    <row r="212" spans="1:30" ht="15" hidden="1" customHeight="1" outlineLevel="4" x14ac:dyDescent="0.35">
      <c r="A212" s="18">
        <v>553</v>
      </c>
      <c r="B212" s="18" t="s">
        <v>280</v>
      </c>
      <c r="C212" s="18" t="s">
        <v>35</v>
      </c>
      <c r="D212" s="19" t="s">
        <v>48</v>
      </c>
      <c r="E212" s="18" t="s">
        <v>37</v>
      </c>
      <c r="F212" s="18" t="s">
        <v>38</v>
      </c>
      <c r="G212" s="18">
        <v>1111</v>
      </c>
      <c r="H212" s="20">
        <v>709800000</v>
      </c>
      <c r="I212" s="18">
        <v>0</v>
      </c>
      <c r="J212" s="25" t="s">
        <v>49</v>
      </c>
      <c r="K212" s="22">
        <v>74033861</v>
      </c>
      <c r="L212" s="22">
        <v>74033861</v>
      </c>
      <c r="M212" s="22">
        <v>0</v>
      </c>
      <c r="N212" s="22">
        <v>0</v>
      </c>
      <c r="O212" s="22">
        <v>0</v>
      </c>
      <c r="P212" s="22">
        <v>0</v>
      </c>
      <c r="Q212" s="22">
        <f t="shared" si="37"/>
        <v>74033861</v>
      </c>
      <c r="R212" s="27">
        <v>0</v>
      </c>
      <c r="S212" s="22">
        <v>0</v>
      </c>
      <c r="T212" s="27">
        <v>0</v>
      </c>
      <c r="U212" s="22">
        <v>33069051.75</v>
      </c>
      <c r="V212" s="22">
        <v>33069051.75</v>
      </c>
      <c r="W212" s="22">
        <v>40964809.25</v>
      </c>
      <c r="X212" s="22">
        <v>40964809.25</v>
      </c>
      <c r="Y212" s="22">
        <v>0</v>
      </c>
      <c r="Z212" s="22">
        <f t="shared" si="38"/>
        <v>40964809.25</v>
      </c>
      <c r="AA212" s="24">
        <f t="shared" si="33"/>
        <v>0.44667468781616021</v>
      </c>
      <c r="AB212" s="24">
        <f t="shared" si="34"/>
        <v>0.44667468781616021</v>
      </c>
      <c r="AC212" s="24">
        <f t="shared" si="35"/>
        <v>0</v>
      </c>
      <c r="AD212" s="24">
        <f t="shared" si="36"/>
        <v>0.44667468781616021</v>
      </c>
    </row>
    <row r="213" spans="1:30" ht="15" hidden="1" customHeight="1" outlineLevel="4" x14ac:dyDescent="0.35">
      <c r="A213" s="18">
        <v>553</v>
      </c>
      <c r="B213" s="18" t="s">
        <v>280</v>
      </c>
      <c r="C213" s="18" t="s">
        <v>35</v>
      </c>
      <c r="D213" s="19" t="s">
        <v>50</v>
      </c>
      <c r="E213" s="18" t="s">
        <v>37</v>
      </c>
      <c r="F213" s="18" t="s">
        <v>38</v>
      </c>
      <c r="G213" s="18">
        <v>1111</v>
      </c>
      <c r="H213" s="20">
        <v>709800000</v>
      </c>
      <c r="I213" s="18">
        <v>0</v>
      </c>
      <c r="J213" s="25" t="s">
        <v>51</v>
      </c>
      <c r="K213" s="22">
        <v>25642993</v>
      </c>
      <c r="L213" s="22">
        <v>23498329</v>
      </c>
      <c r="M213" s="22">
        <v>0</v>
      </c>
      <c r="N213" s="22">
        <v>0</v>
      </c>
      <c r="O213" s="22">
        <v>0</v>
      </c>
      <c r="P213" s="22">
        <v>0</v>
      </c>
      <c r="Q213" s="22">
        <f t="shared" si="37"/>
        <v>23498329</v>
      </c>
      <c r="R213" s="27">
        <v>0</v>
      </c>
      <c r="S213" s="22">
        <v>0</v>
      </c>
      <c r="T213" s="27">
        <v>0</v>
      </c>
      <c r="U213" s="22">
        <v>0</v>
      </c>
      <c r="V213" s="22">
        <v>0</v>
      </c>
      <c r="W213" s="22">
        <v>23498329</v>
      </c>
      <c r="X213" s="22">
        <v>23498329</v>
      </c>
      <c r="Y213" s="22">
        <v>0</v>
      </c>
      <c r="Z213" s="22">
        <f t="shared" si="38"/>
        <v>23498329</v>
      </c>
      <c r="AA213" s="24">
        <f t="shared" si="33"/>
        <v>0</v>
      </c>
      <c r="AB213" s="24">
        <f t="shared" si="34"/>
        <v>0</v>
      </c>
      <c r="AC213" s="24">
        <f t="shared" si="35"/>
        <v>0</v>
      </c>
      <c r="AD213" s="24">
        <f t="shared" si="36"/>
        <v>0</v>
      </c>
    </row>
    <row r="214" spans="1:30" ht="12.75" hidden="1" customHeight="1" outlineLevel="4" x14ac:dyDescent="0.3">
      <c r="A214" s="18">
        <v>553</v>
      </c>
      <c r="B214" s="18" t="s">
        <v>280</v>
      </c>
      <c r="C214" s="18" t="s">
        <v>35</v>
      </c>
      <c r="D214" s="19" t="s">
        <v>50</v>
      </c>
      <c r="E214" s="18" t="s">
        <v>37</v>
      </c>
      <c r="F214" s="19"/>
      <c r="G214" s="19">
        <v>1111</v>
      </c>
      <c r="H214" s="20">
        <v>709800000</v>
      </c>
      <c r="I214" s="19">
        <v>0</v>
      </c>
      <c r="J214" s="25" t="s">
        <v>51</v>
      </c>
      <c r="K214" s="22">
        <v>0</v>
      </c>
      <c r="L214" s="22">
        <v>0</v>
      </c>
      <c r="M214" s="22">
        <v>0</v>
      </c>
      <c r="N214" s="22">
        <v>0</v>
      </c>
      <c r="O214" s="22">
        <v>7025602</v>
      </c>
      <c r="P214" s="22">
        <v>0</v>
      </c>
      <c r="Q214" s="22">
        <f t="shared" si="37"/>
        <v>0</v>
      </c>
      <c r="R214" s="22">
        <v>0</v>
      </c>
      <c r="S214" s="22">
        <v>0</v>
      </c>
      <c r="T214" s="22">
        <v>0</v>
      </c>
      <c r="U214" s="22">
        <v>0</v>
      </c>
      <c r="V214" s="22">
        <v>0</v>
      </c>
      <c r="W214" s="22">
        <v>0</v>
      </c>
      <c r="X214" s="22">
        <v>0</v>
      </c>
      <c r="Y214" s="22">
        <v>0</v>
      </c>
      <c r="Z214" s="22">
        <f t="shared" si="38"/>
        <v>0</v>
      </c>
      <c r="AA214" s="24">
        <f t="shared" si="33"/>
        <v>0</v>
      </c>
      <c r="AB214" s="24">
        <f t="shared" si="34"/>
        <v>0</v>
      </c>
      <c r="AC214" s="24">
        <f t="shared" si="35"/>
        <v>0</v>
      </c>
      <c r="AD214" s="24">
        <f t="shared" si="36"/>
        <v>0</v>
      </c>
    </row>
    <row r="215" spans="1:30" ht="15" hidden="1" customHeight="1" outlineLevel="4" x14ac:dyDescent="0.35">
      <c r="A215" s="18">
        <v>553</v>
      </c>
      <c r="B215" s="18" t="s">
        <v>280</v>
      </c>
      <c r="C215" s="18" t="s">
        <v>35</v>
      </c>
      <c r="D215" s="19" t="s">
        <v>52</v>
      </c>
      <c r="E215" s="18" t="s">
        <v>37</v>
      </c>
      <c r="F215" s="18" t="s">
        <v>38</v>
      </c>
      <c r="G215" s="18">
        <v>1111</v>
      </c>
      <c r="H215" s="20">
        <v>709800000</v>
      </c>
      <c r="I215" s="18">
        <v>0</v>
      </c>
      <c r="J215" s="25" t="s">
        <v>53</v>
      </c>
      <c r="K215" s="22">
        <v>23038178</v>
      </c>
      <c r="L215" s="22">
        <v>25182842</v>
      </c>
      <c r="M215" s="22">
        <v>0</v>
      </c>
      <c r="N215" s="22">
        <v>0</v>
      </c>
      <c r="O215" s="22">
        <v>0</v>
      </c>
      <c r="P215" s="22">
        <v>0</v>
      </c>
      <c r="Q215" s="22">
        <f t="shared" si="37"/>
        <v>25182842</v>
      </c>
      <c r="R215" s="27">
        <v>0</v>
      </c>
      <c r="S215" s="22">
        <v>0</v>
      </c>
      <c r="T215" s="27">
        <v>0</v>
      </c>
      <c r="U215" s="22">
        <v>23996223.050000001</v>
      </c>
      <c r="V215" s="22">
        <v>23996223.050000001</v>
      </c>
      <c r="W215" s="22">
        <v>1186618.95</v>
      </c>
      <c r="X215" s="22">
        <v>1186618.95</v>
      </c>
      <c r="Y215" s="22">
        <v>0</v>
      </c>
      <c r="Z215" s="22">
        <f t="shared" si="38"/>
        <v>1186618.9499999993</v>
      </c>
      <c r="AA215" s="24">
        <f t="shared" si="33"/>
        <v>0.95287986359919186</v>
      </c>
      <c r="AB215" s="24">
        <f t="shared" si="34"/>
        <v>0.95287986359919186</v>
      </c>
      <c r="AC215" s="24">
        <f t="shared" si="35"/>
        <v>0</v>
      </c>
      <c r="AD215" s="24">
        <f t="shared" si="36"/>
        <v>0.95287986359919186</v>
      </c>
    </row>
    <row r="216" spans="1:30" ht="12.75" hidden="1" customHeight="1" outlineLevel="4" x14ac:dyDescent="0.3">
      <c r="A216" s="18">
        <v>553</v>
      </c>
      <c r="B216" s="18" t="s">
        <v>280</v>
      </c>
      <c r="C216" s="18" t="s">
        <v>35</v>
      </c>
      <c r="D216" s="19" t="s">
        <v>52</v>
      </c>
      <c r="E216" s="18" t="s">
        <v>37</v>
      </c>
      <c r="F216" s="19"/>
      <c r="G216" s="19">
        <v>1111</v>
      </c>
      <c r="H216" s="20">
        <v>709800000</v>
      </c>
      <c r="I216" s="19">
        <v>0</v>
      </c>
      <c r="J216" s="25" t="s">
        <v>53</v>
      </c>
      <c r="K216" s="22">
        <v>0</v>
      </c>
      <c r="L216" s="22">
        <v>0</v>
      </c>
      <c r="M216" s="22">
        <v>0</v>
      </c>
      <c r="N216" s="22">
        <v>0</v>
      </c>
      <c r="O216" s="22">
        <v>23624</v>
      </c>
      <c r="P216" s="22">
        <v>0</v>
      </c>
      <c r="Q216" s="22">
        <f t="shared" si="37"/>
        <v>0</v>
      </c>
      <c r="R216" s="22">
        <v>0</v>
      </c>
      <c r="S216" s="22">
        <v>0</v>
      </c>
      <c r="T216" s="22">
        <v>0</v>
      </c>
      <c r="U216" s="22">
        <v>0</v>
      </c>
      <c r="V216" s="22">
        <v>0</v>
      </c>
      <c r="W216" s="22">
        <v>0</v>
      </c>
      <c r="X216" s="22">
        <v>0</v>
      </c>
      <c r="Y216" s="22">
        <v>0</v>
      </c>
      <c r="Z216" s="22">
        <f t="shared" si="38"/>
        <v>0</v>
      </c>
      <c r="AA216" s="24">
        <f t="shared" si="33"/>
        <v>0</v>
      </c>
      <c r="AB216" s="24">
        <f t="shared" si="34"/>
        <v>0</v>
      </c>
      <c r="AC216" s="24">
        <f t="shared" si="35"/>
        <v>0</v>
      </c>
      <c r="AD216" s="24">
        <f t="shared" si="36"/>
        <v>0</v>
      </c>
    </row>
    <row r="217" spans="1:30" ht="15" hidden="1" customHeight="1" outlineLevel="4" x14ac:dyDescent="0.35">
      <c r="A217" s="18">
        <v>553</v>
      </c>
      <c r="B217" s="18" t="s">
        <v>280</v>
      </c>
      <c r="C217" s="18" t="s">
        <v>35</v>
      </c>
      <c r="D217" s="19" t="s">
        <v>54</v>
      </c>
      <c r="E217" s="18" t="s">
        <v>37</v>
      </c>
      <c r="F217" s="18" t="s">
        <v>38</v>
      </c>
      <c r="G217" s="18">
        <v>1111</v>
      </c>
      <c r="H217" s="20">
        <v>709800000</v>
      </c>
      <c r="I217" s="18">
        <v>0</v>
      </c>
      <c r="J217" s="25" t="s">
        <v>55</v>
      </c>
      <c r="K217" s="22">
        <v>26994563</v>
      </c>
      <c r="L217" s="22">
        <v>26994563</v>
      </c>
      <c r="M217" s="22">
        <v>0</v>
      </c>
      <c r="N217" s="22">
        <v>0</v>
      </c>
      <c r="O217" s="22">
        <v>0</v>
      </c>
      <c r="P217" s="22">
        <v>0</v>
      </c>
      <c r="Q217" s="22">
        <f t="shared" si="37"/>
        <v>26994563</v>
      </c>
      <c r="R217" s="27">
        <v>0</v>
      </c>
      <c r="S217" s="22">
        <v>0</v>
      </c>
      <c r="T217" s="27">
        <v>0</v>
      </c>
      <c r="U217" s="22">
        <v>12015845.23</v>
      </c>
      <c r="V217" s="22">
        <v>12015845.23</v>
      </c>
      <c r="W217" s="22">
        <v>14978717.77</v>
      </c>
      <c r="X217" s="22">
        <v>14978717.77</v>
      </c>
      <c r="Y217" s="22">
        <v>0</v>
      </c>
      <c r="Z217" s="22">
        <f t="shared" si="38"/>
        <v>14978717.77</v>
      </c>
      <c r="AA217" s="24">
        <f t="shared" si="33"/>
        <v>0.44512093898315747</v>
      </c>
      <c r="AB217" s="24">
        <f t="shared" si="34"/>
        <v>0.44512093898315747</v>
      </c>
      <c r="AC217" s="24">
        <f t="shared" si="35"/>
        <v>0</v>
      </c>
      <c r="AD217" s="24">
        <f t="shared" si="36"/>
        <v>0.44512093898315747</v>
      </c>
    </row>
    <row r="218" spans="1:30" ht="93.75" hidden="1" customHeight="1" outlineLevel="4" x14ac:dyDescent="0.3">
      <c r="A218" s="18">
        <v>553</v>
      </c>
      <c r="B218" s="18" t="s">
        <v>280</v>
      </c>
      <c r="C218" s="18" t="s">
        <v>35</v>
      </c>
      <c r="D218" s="19" t="s">
        <v>56</v>
      </c>
      <c r="E218" s="18">
        <v>200</v>
      </c>
      <c r="F218" s="19"/>
      <c r="G218" s="19">
        <v>1112</v>
      </c>
      <c r="H218" s="20">
        <v>709800000</v>
      </c>
      <c r="I218" s="19">
        <v>0</v>
      </c>
      <c r="J218" s="25" t="s">
        <v>57</v>
      </c>
      <c r="K218" s="22">
        <v>0</v>
      </c>
      <c r="L218" s="22">
        <v>0</v>
      </c>
      <c r="M218" s="22">
        <v>0</v>
      </c>
      <c r="N218" s="22">
        <v>0</v>
      </c>
      <c r="O218" s="22">
        <v>2128314</v>
      </c>
      <c r="P218" s="22">
        <v>0</v>
      </c>
      <c r="Q218" s="22">
        <f t="shared" si="37"/>
        <v>0</v>
      </c>
      <c r="R218" s="22">
        <v>0</v>
      </c>
      <c r="S218" s="22">
        <v>0</v>
      </c>
      <c r="T218" s="22">
        <v>0</v>
      </c>
      <c r="U218" s="22">
        <v>0</v>
      </c>
      <c r="V218" s="22">
        <v>0</v>
      </c>
      <c r="W218" s="22">
        <v>0</v>
      </c>
      <c r="X218" s="22">
        <v>0</v>
      </c>
      <c r="Y218" s="22">
        <v>0</v>
      </c>
      <c r="Z218" s="22">
        <f t="shared" si="38"/>
        <v>0</v>
      </c>
      <c r="AA218" s="24">
        <f t="shared" si="33"/>
        <v>0</v>
      </c>
      <c r="AB218" s="24">
        <f t="shared" si="34"/>
        <v>0</v>
      </c>
      <c r="AC218" s="24">
        <f t="shared" si="35"/>
        <v>0</v>
      </c>
      <c r="AD218" s="24">
        <f t="shared" si="36"/>
        <v>0</v>
      </c>
    </row>
    <row r="219" spans="1:30" ht="87" hidden="1" customHeight="1" outlineLevel="4" x14ac:dyDescent="0.35">
      <c r="A219" s="18">
        <v>553</v>
      </c>
      <c r="B219" s="18" t="s">
        <v>280</v>
      </c>
      <c r="C219" s="18" t="s">
        <v>35</v>
      </c>
      <c r="D219" s="19" t="s">
        <v>56</v>
      </c>
      <c r="E219" s="18" t="s">
        <v>58</v>
      </c>
      <c r="F219" s="18" t="s">
        <v>38</v>
      </c>
      <c r="G219" s="18">
        <v>1112</v>
      </c>
      <c r="H219" s="20">
        <v>709800000</v>
      </c>
      <c r="I219" s="18">
        <v>0</v>
      </c>
      <c r="J219" s="25" t="s">
        <v>59</v>
      </c>
      <c r="K219" s="22">
        <v>26689073</v>
      </c>
      <c r="L219" s="22">
        <v>26689073</v>
      </c>
      <c r="M219" s="22">
        <v>200000</v>
      </c>
      <c r="N219" s="22">
        <v>0</v>
      </c>
      <c r="O219" s="22">
        <v>0</v>
      </c>
      <c r="P219" s="22">
        <v>3000000</v>
      </c>
      <c r="Q219" s="22">
        <f t="shared" si="37"/>
        <v>29689073</v>
      </c>
      <c r="R219" s="27">
        <v>0</v>
      </c>
      <c r="S219" s="22">
        <v>11486032</v>
      </c>
      <c r="T219" s="27">
        <v>0</v>
      </c>
      <c r="U219" s="22">
        <v>15203041</v>
      </c>
      <c r="V219" s="22">
        <v>15203041</v>
      </c>
      <c r="W219" s="22">
        <v>0</v>
      </c>
      <c r="X219" s="22">
        <v>0</v>
      </c>
      <c r="Y219" s="22">
        <v>0</v>
      </c>
      <c r="Z219" s="22">
        <f t="shared" si="38"/>
        <v>3000000</v>
      </c>
      <c r="AA219" s="24">
        <f t="shared" si="33"/>
        <v>0.56963540846847693</v>
      </c>
      <c r="AB219" s="24">
        <f t="shared" si="34"/>
        <v>0.51207530123961764</v>
      </c>
      <c r="AC219" s="24">
        <f t="shared" si="35"/>
        <v>0.38687742119802798</v>
      </c>
      <c r="AD219" s="24">
        <f t="shared" si="36"/>
        <v>0.89895272243764568</v>
      </c>
    </row>
    <row r="220" spans="1:30" ht="48" hidden="1" customHeight="1" outlineLevel="4" x14ac:dyDescent="0.3">
      <c r="A220" s="18">
        <v>553</v>
      </c>
      <c r="B220" s="18" t="s">
        <v>280</v>
      </c>
      <c r="C220" s="18" t="s">
        <v>35</v>
      </c>
      <c r="D220" s="19" t="s">
        <v>60</v>
      </c>
      <c r="E220" s="18">
        <v>200</v>
      </c>
      <c r="F220" s="19"/>
      <c r="G220" s="19">
        <v>1112</v>
      </c>
      <c r="H220" s="20">
        <v>709800000</v>
      </c>
      <c r="I220" s="19">
        <v>0</v>
      </c>
      <c r="J220" s="25" t="s">
        <v>61</v>
      </c>
      <c r="K220" s="22">
        <v>0</v>
      </c>
      <c r="L220" s="22">
        <v>0</v>
      </c>
      <c r="M220" s="22">
        <v>0</v>
      </c>
      <c r="N220" s="22">
        <v>0</v>
      </c>
      <c r="O220" s="22">
        <v>1531</v>
      </c>
      <c r="P220" s="22">
        <v>0</v>
      </c>
      <c r="Q220" s="22">
        <f t="shared" si="37"/>
        <v>0</v>
      </c>
      <c r="R220" s="22">
        <v>0</v>
      </c>
      <c r="S220" s="22">
        <v>0</v>
      </c>
      <c r="T220" s="22">
        <v>0</v>
      </c>
      <c r="U220" s="22">
        <v>0</v>
      </c>
      <c r="V220" s="22">
        <v>0</v>
      </c>
      <c r="W220" s="22">
        <v>0</v>
      </c>
      <c r="X220" s="22">
        <v>0</v>
      </c>
      <c r="Y220" s="22">
        <v>0</v>
      </c>
      <c r="Z220" s="22">
        <f t="shared" si="38"/>
        <v>0</v>
      </c>
      <c r="AA220" s="24">
        <f t="shared" si="33"/>
        <v>0</v>
      </c>
      <c r="AB220" s="24">
        <f t="shared" si="34"/>
        <v>0</v>
      </c>
      <c r="AC220" s="24">
        <f t="shared" si="35"/>
        <v>0</v>
      </c>
      <c r="AD220" s="24">
        <f t="shared" si="36"/>
        <v>0</v>
      </c>
    </row>
    <row r="221" spans="1:30" ht="50.25" hidden="1" customHeight="1" outlineLevel="4" x14ac:dyDescent="0.35">
      <c r="A221" s="18">
        <v>553</v>
      </c>
      <c r="B221" s="18" t="s">
        <v>280</v>
      </c>
      <c r="C221" s="18" t="s">
        <v>35</v>
      </c>
      <c r="D221" s="19" t="s">
        <v>60</v>
      </c>
      <c r="E221" s="18" t="s">
        <v>58</v>
      </c>
      <c r="F221" s="18" t="s">
        <v>38</v>
      </c>
      <c r="G221" s="18">
        <v>1112</v>
      </c>
      <c r="H221" s="20">
        <v>709800000</v>
      </c>
      <c r="I221" s="18">
        <v>0</v>
      </c>
      <c r="J221" s="25" t="s">
        <v>62</v>
      </c>
      <c r="K221" s="22">
        <v>1442653</v>
      </c>
      <c r="L221" s="22">
        <v>1442653</v>
      </c>
      <c r="M221" s="22">
        <v>850000</v>
      </c>
      <c r="N221" s="22">
        <v>0</v>
      </c>
      <c r="O221" s="22">
        <v>0</v>
      </c>
      <c r="P221" s="22">
        <v>500000</v>
      </c>
      <c r="Q221" s="22">
        <f t="shared" si="37"/>
        <v>1942653</v>
      </c>
      <c r="R221" s="27">
        <v>0</v>
      </c>
      <c r="S221" s="22">
        <v>620862</v>
      </c>
      <c r="T221" s="27">
        <v>0</v>
      </c>
      <c r="U221" s="22">
        <v>821791</v>
      </c>
      <c r="V221" s="22">
        <v>821791</v>
      </c>
      <c r="W221" s="22">
        <v>0</v>
      </c>
      <c r="X221" s="22">
        <v>0</v>
      </c>
      <c r="Y221" s="22">
        <v>0</v>
      </c>
      <c r="Z221" s="22">
        <f t="shared" si="38"/>
        <v>500000</v>
      </c>
      <c r="AA221" s="24">
        <f t="shared" si="33"/>
        <v>0.56963871422996382</v>
      </c>
      <c r="AB221" s="24">
        <f t="shared" si="34"/>
        <v>0.42302511050609654</v>
      </c>
      <c r="AC221" s="24">
        <f t="shared" si="35"/>
        <v>0.31959490449400896</v>
      </c>
      <c r="AD221" s="24">
        <f t="shared" si="36"/>
        <v>0.74262001500010544</v>
      </c>
    </row>
    <row r="222" spans="1:30" ht="88.5" hidden="1" customHeight="1" outlineLevel="4" x14ac:dyDescent="0.3">
      <c r="A222" s="18">
        <v>553</v>
      </c>
      <c r="B222" s="18" t="s">
        <v>280</v>
      </c>
      <c r="C222" s="18" t="s">
        <v>35</v>
      </c>
      <c r="D222" s="19" t="s">
        <v>63</v>
      </c>
      <c r="E222" s="18">
        <v>200</v>
      </c>
      <c r="F222" s="19"/>
      <c r="G222" s="19">
        <v>1112</v>
      </c>
      <c r="H222" s="20">
        <v>709800000</v>
      </c>
      <c r="I222" s="19">
        <v>0</v>
      </c>
      <c r="J222" s="25" t="s">
        <v>64</v>
      </c>
      <c r="K222" s="22">
        <v>0</v>
      </c>
      <c r="L222" s="22">
        <v>0</v>
      </c>
      <c r="M222" s="22">
        <v>0</v>
      </c>
      <c r="N222" s="22">
        <v>0</v>
      </c>
      <c r="O222" s="22">
        <v>4202</v>
      </c>
      <c r="P222" s="22">
        <v>0</v>
      </c>
      <c r="Q222" s="22">
        <f t="shared" si="37"/>
        <v>0</v>
      </c>
      <c r="R222" s="22">
        <v>0</v>
      </c>
      <c r="S222" s="22">
        <v>0</v>
      </c>
      <c r="T222" s="22">
        <v>0</v>
      </c>
      <c r="U222" s="22">
        <v>0</v>
      </c>
      <c r="V222" s="22">
        <v>0</v>
      </c>
      <c r="W222" s="22">
        <v>0</v>
      </c>
      <c r="X222" s="22">
        <v>0</v>
      </c>
      <c r="Y222" s="22">
        <v>0</v>
      </c>
      <c r="Z222" s="22">
        <f t="shared" si="38"/>
        <v>0</v>
      </c>
      <c r="AA222" s="24">
        <f t="shared" si="33"/>
        <v>0</v>
      </c>
      <c r="AB222" s="24">
        <f t="shared" si="34"/>
        <v>0</v>
      </c>
      <c r="AC222" s="24">
        <f t="shared" si="35"/>
        <v>0</v>
      </c>
      <c r="AD222" s="24">
        <f t="shared" si="36"/>
        <v>0</v>
      </c>
    </row>
    <row r="223" spans="1:30" ht="89.25" hidden="1" customHeight="1" outlineLevel="4" x14ac:dyDescent="0.35">
      <c r="A223" s="18">
        <v>553</v>
      </c>
      <c r="B223" s="18" t="s">
        <v>280</v>
      </c>
      <c r="C223" s="18" t="s">
        <v>35</v>
      </c>
      <c r="D223" s="19" t="s">
        <v>63</v>
      </c>
      <c r="E223" s="18" t="s">
        <v>58</v>
      </c>
      <c r="F223" s="18" t="s">
        <v>38</v>
      </c>
      <c r="G223" s="18">
        <v>1112</v>
      </c>
      <c r="H223" s="20">
        <v>709800000</v>
      </c>
      <c r="I223" s="18">
        <v>0</v>
      </c>
      <c r="J223" s="25" t="s">
        <v>65</v>
      </c>
      <c r="K223" s="22">
        <v>4827090</v>
      </c>
      <c r="L223" s="22">
        <v>1827090</v>
      </c>
      <c r="M223" s="22">
        <v>0</v>
      </c>
      <c r="N223" s="22">
        <v>0</v>
      </c>
      <c r="O223" s="22">
        <v>0</v>
      </c>
      <c r="P223" s="22">
        <v>3000000</v>
      </c>
      <c r="Q223" s="22">
        <f t="shared" si="37"/>
        <v>4827090</v>
      </c>
      <c r="R223" s="27">
        <v>0</v>
      </c>
      <c r="S223" s="22">
        <v>254421</v>
      </c>
      <c r="T223" s="27">
        <v>0</v>
      </c>
      <c r="U223" s="22">
        <v>1572669</v>
      </c>
      <c r="V223" s="22">
        <v>1572669</v>
      </c>
      <c r="W223" s="22">
        <v>0</v>
      </c>
      <c r="X223" s="22">
        <v>0</v>
      </c>
      <c r="Y223" s="22">
        <v>0</v>
      </c>
      <c r="Z223" s="22">
        <f t="shared" si="38"/>
        <v>3000000</v>
      </c>
      <c r="AA223" s="24">
        <f t="shared" si="33"/>
        <v>0.86075070193586523</v>
      </c>
      <c r="AB223" s="24">
        <f t="shared" si="34"/>
        <v>0.32580063765125572</v>
      </c>
      <c r="AC223" s="24">
        <f t="shared" si="35"/>
        <v>5.27069103745735E-2</v>
      </c>
      <c r="AD223" s="24">
        <f t="shared" si="36"/>
        <v>0.3785075480258292</v>
      </c>
    </row>
    <row r="224" spans="1:30" ht="70.5" hidden="1" customHeight="1" outlineLevel="4" x14ac:dyDescent="0.3">
      <c r="A224" s="18">
        <v>553</v>
      </c>
      <c r="B224" s="18" t="s">
        <v>280</v>
      </c>
      <c r="C224" s="18" t="s">
        <v>35</v>
      </c>
      <c r="D224" s="19" t="s">
        <v>66</v>
      </c>
      <c r="E224" s="18">
        <v>200</v>
      </c>
      <c r="F224" s="19"/>
      <c r="G224" s="19">
        <v>1112</v>
      </c>
      <c r="H224" s="20">
        <v>709800000</v>
      </c>
      <c r="I224" s="19">
        <v>0</v>
      </c>
      <c r="J224" s="25" t="s">
        <v>67</v>
      </c>
      <c r="K224" s="22">
        <v>0</v>
      </c>
      <c r="L224" s="22">
        <v>0</v>
      </c>
      <c r="M224" s="22">
        <v>0</v>
      </c>
      <c r="N224" s="22">
        <v>0</v>
      </c>
      <c r="O224" s="22">
        <v>709183</v>
      </c>
      <c r="P224" s="22">
        <v>0</v>
      </c>
      <c r="Q224" s="22">
        <f t="shared" si="37"/>
        <v>0</v>
      </c>
      <c r="R224" s="22">
        <v>0</v>
      </c>
      <c r="S224" s="22">
        <v>0</v>
      </c>
      <c r="T224" s="22">
        <v>0</v>
      </c>
      <c r="U224" s="22">
        <v>0</v>
      </c>
      <c r="V224" s="22">
        <v>0</v>
      </c>
      <c r="W224" s="22">
        <v>0</v>
      </c>
      <c r="X224" s="22">
        <v>0</v>
      </c>
      <c r="Y224" s="22">
        <v>0</v>
      </c>
      <c r="Z224" s="22">
        <f t="shared" si="38"/>
        <v>0</v>
      </c>
      <c r="AA224" s="24">
        <f t="shared" si="33"/>
        <v>0</v>
      </c>
      <c r="AB224" s="24">
        <f t="shared" si="34"/>
        <v>0</v>
      </c>
      <c r="AC224" s="24">
        <f t="shared" si="35"/>
        <v>0</v>
      </c>
      <c r="AD224" s="24">
        <f t="shared" si="36"/>
        <v>0</v>
      </c>
    </row>
    <row r="225" spans="1:30" ht="60.75" hidden="1" customHeight="1" outlineLevel="4" x14ac:dyDescent="0.35">
      <c r="A225" s="18">
        <v>553</v>
      </c>
      <c r="B225" s="18" t="s">
        <v>280</v>
      </c>
      <c r="C225" s="18" t="s">
        <v>35</v>
      </c>
      <c r="D225" s="19" t="s">
        <v>66</v>
      </c>
      <c r="E225" s="18" t="s">
        <v>58</v>
      </c>
      <c r="F225" s="18" t="s">
        <v>38</v>
      </c>
      <c r="G225" s="18">
        <v>1112</v>
      </c>
      <c r="H225" s="20">
        <v>709800000</v>
      </c>
      <c r="I225" s="18">
        <v>0</v>
      </c>
      <c r="J225" s="25" t="s">
        <v>68</v>
      </c>
      <c r="K225" s="22">
        <v>8655915</v>
      </c>
      <c r="L225" s="22">
        <v>8655915</v>
      </c>
      <c r="M225" s="22">
        <v>0</v>
      </c>
      <c r="N225" s="22">
        <v>0</v>
      </c>
      <c r="O225" s="22">
        <v>0</v>
      </c>
      <c r="P225" s="22">
        <v>1000000</v>
      </c>
      <c r="Q225" s="22">
        <f t="shared" si="37"/>
        <v>9655915</v>
      </c>
      <c r="R225" s="27">
        <v>0</v>
      </c>
      <c r="S225" s="22">
        <v>3725212</v>
      </c>
      <c r="T225" s="27">
        <v>0</v>
      </c>
      <c r="U225" s="22">
        <v>4930703</v>
      </c>
      <c r="V225" s="22">
        <v>4930703</v>
      </c>
      <c r="W225" s="22">
        <v>0</v>
      </c>
      <c r="X225" s="22">
        <v>0</v>
      </c>
      <c r="Y225" s="22">
        <v>0</v>
      </c>
      <c r="Z225" s="22">
        <f t="shared" si="38"/>
        <v>1000000</v>
      </c>
      <c r="AA225" s="24">
        <f t="shared" si="33"/>
        <v>0.56963394395624267</v>
      </c>
      <c r="AB225" s="24">
        <f t="shared" si="34"/>
        <v>0.51064067983199934</v>
      </c>
      <c r="AC225" s="24">
        <f t="shared" si="35"/>
        <v>0.38579585673651851</v>
      </c>
      <c r="AD225" s="24">
        <f t="shared" si="36"/>
        <v>0.89643653656851785</v>
      </c>
    </row>
    <row r="226" spans="1:30" ht="75" hidden="1" customHeight="1" outlineLevel="4" x14ac:dyDescent="0.3">
      <c r="A226" s="18">
        <v>553</v>
      </c>
      <c r="B226" s="18" t="s">
        <v>280</v>
      </c>
      <c r="C226" s="18" t="s">
        <v>35</v>
      </c>
      <c r="D226" s="19" t="s">
        <v>69</v>
      </c>
      <c r="E226" s="18">
        <v>200</v>
      </c>
      <c r="F226" s="19"/>
      <c r="G226" s="19">
        <v>1112</v>
      </c>
      <c r="H226" s="20">
        <v>709800000</v>
      </c>
      <c r="I226" s="19">
        <v>0</v>
      </c>
      <c r="J226" s="25" t="s">
        <v>70</v>
      </c>
      <c r="K226" s="22">
        <v>0</v>
      </c>
      <c r="L226" s="22">
        <v>0</v>
      </c>
      <c r="M226" s="22">
        <v>0</v>
      </c>
      <c r="N226" s="22">
        <v>0</v>
      </c>
      <c r="O226" s="22">
        <v>4592</v>
      </c>
      <c r="P226" s="22">
        <v>0</v>
      </c>
      <c r="Q226" s="22">
        <f t="shared" si="37"/>
        <v>0</v>
      </c>
      <c r="R226" s="22">
        <v>0</v>
      </c>
      <c r="S226" s="22">
        <v>0</v>
      </c>
      <c r="T226" s="22">
        <v>0</v>
      </c>
      <c r="U226" s="22">
        <v>0</v>
      </c>
      <c r="V226" s="22">
        <v>0</v>
      </c>
      <c r="W226" s="22">
        <v>0</v>
      </c>
      <c r="X226" s="22">
        <v>0</v>
      </c>
      <c r="Y226" s="22">
        <v>0</v>
      </c>
      <c r="Z226" s="22">
        <f t="shared" si="38"/>
        <v>0</v>
      </c>
      <c r="AA226" s="24">
        <f t="shared" si="33"/>
        <v>0</v>
      </c>
      <c r="AB226" s="24">
        <f t="shared" si="34"/>
        <v>0</v>
      </c>
      <c r="AC226" s="24">
        <f t="shared" si="35"/>
        <v>0</v>
      </c>
      <c r="AD226" s="24">
        <f t="shared" si="36"/>
        <v>0</v>
      </c>
    </row>
    <row r="227" spans="1:30" ht="73.5" hidden="1" customHeight="1" outlineLevel="4" x14ac:dyDescent="0.35">
      <c r="A227" s="18">
        <v>553</v>
      </c>
      <c r="B227" s="18" t="s">
        <v>280</v>
      </c>
      <c r="C227" s="18" t="s">
        <v>35</v>
      </c>
      <c r="D227" s="19" t="s">
        <v>69</v>
      </c>
      <c r="E227" s="18" t="s">
        <v>58</v>
      </c>
      <c r="F227" s="18" t="s">
        <v>38</v>
      </c>
      <c r="G227" s="18">
        <v>1112</v>
      </c>
      <c r="H227" s="20">
        <v>709800000</v>
      </c>
      <c r="I227" s="18">
        <v>0</v>
      </c>
      <c r="J227" s="25" t="s">
        <v>71</v>
      </c>
      <c r="K227" s="22">
        <v>4327958</v>
      </c>
      <c r="L227" s="22">
        <v>4327958</v>
      </c>
      <c r="M227" s="22">
        <v>650000</v>
      </c>
      <c r="N227" s="22">
        <v>0</v>
      </c>
      <c r="O227" s="22">
        <v>0</v>
      </c>
      <c r="P227" s="22">
        <v>600000</v>
      </c>
      <c r="Q227" s="22">
        <f t="shared" si="37"/>
        <v>4927958</v>
      </c>
      <c r="R227" s="27">
        <v>0</v>
      </c>
      <c r="S227" s="22">
        <v>1862612</v>
      </c>
      <c r="T227" s="27">
        <v>0</v>
      </c>
      <c r="U227" s="22">
        <v>2465346</v>
      </c>
      <c r="V227" s="22">
        <v>2465346</v>
      </c>
      <c r="W227" s="22">
        <v>0</v>
      </c>
      <c r="X227" s="22">
        <v>0</v>
      </c>
      <c r="Y227" s="22">
        <v>0</v>
      </c>
      <c r="Z227" s="22">
        <f t="shared" si="38"/>
        <v>600000</v>
      </c>
      <c r="AA227" s="24">
        <f t="shared" si="33"/>
        <v>0.5696326073404594</v>
      </c>
      <c r="AB227" s="24">
        <f t="shared" si="34"/>
        <v>0.50027739684469719</v>
      </c>
      <c r="AC227" s="24">
        <f t="shared" si="35"/>
        <v>0.37796831872349562</v>
      </c>
      <c r="AD227" s="24">
        <f t="shared" si="36"/>
        <v>0.87824571556819286</v>
      </c>
    </row>
    <row r="228" spans="1:30" ht="62.25" hidden="1" customHeight="1" outlineLevel="4" x14ac:dyDescent="0.3">
      <c r="A228" s="18">
        <v>553</v>
      </c>
      <c r="B228" s="18" t="s">
        <v>280</v>
      </c>
      <c r="C228" s="18" t="s">
        <v>35</v>
      </c>
      <c r="D228" s="19" t="s">
        <v>72</v>
      </c>
      <c r="E228" s="18">
        <v>200</v>
      </c>
      <c r="F228" s="19"/>
      <c r="G228" s="19">
        <v>1112</v>
      </c>
      <c r="H228" s="20">
        <v>709800000</v>
      </c>
      <c r="I228" s="19">
        <v>0</v>
      </c>
      <c r="J228" s="25" t="s">
        <v>73</v>
      </c>
      <c r="K228" s="22">
        <v>0</v>
      </c>
      <c r="L228" s="22">
        <v>0</v>
      </c>
      <c r="M228" s="22">
        <v>0</v>
      </c>
      <c r="N228" s="22">
        <v>0</v>
      </c>
      <c r="O228" s="22">
        <v>686866.17</v>
      </c>
      <c r="P228" s="22">
        <v>0</v>
      </c>
      <c r="Q228" s="22">
        <f t="shared" si="37"/>
        <v>0</v>
      </c>
      <c r="R228" s="22">
        <v>0</v>
      </c>
      <c r="S228" s="22">
        <v>0</v>
      </c>
      <c r="T228" s="22">
        <v>0</v>
      </c>
      <c r="U228" s="22">
        <v>0</v>
      </c>
      <c r="V228" s="22">
        <v>0</v>
      </c>
      <c r="W228" s="22">
        <v>0</v>
      </c>
      <c r="X228" s="22">
        <v>0</v>
      </c>
      <c r="Y228" s="22">
        <v>0</v>
      </c>
      <c r="Z228" s="22">
        <f t="shared" si="38"/>
        <v>0</v>
      </c>
      <c r="AA228" s="24">
        <f t="shared" si="33"/>
        <v>0</v>
      </c>
      <c r="AB228" s="24">
        <f t="shared" si="34"/>
        <v>0</v>
      </c>
      <c r="AC228" s="24">
        <f t="shared" si="35"/>
        <v>0</v>
      </c>
      <c r="AD228" s="24">
        <f t="shared" si="36"/>
        <v>0</v>
      </c>
    </row>
    <row r="229" spans="1:30" ht="61.5" hidden="1" customHeight="1" outlineLevel="4" x14ac:dyDescent="0.35">
      <c r="A229" s="18">
        <v>553</v>
      </c>
      <c r="B229" s="18" t="s">
        <v>280</v>
      </c>
      <c r="C229" s="18" t="s">
        <v>35</v>
      </c>
      <c r="D229" s="19" t="s">
        <v>72</v>
      </c>
      <c r="E229" s="18" t="s">
        <v>58</v>
      </c>
      <c r="F229" s="18" t="s">
        <v>38</v>
      </c>
      <c r="G229" s="18">
        <v>1112</v>
      </c>
      <c r="H229" s="20">
        <v>709800000</v>
      </c>
      <c r="I229" s="18">
        <v>0</v>
      </c>
      <c r="J229" s="25" t="s">
        <v>74</v>
      </c>
      <c r="K229" s="22">
        <v>11244861</v>
      </c>
      <c r="L229" s="22">
        <v>11244861</v>
      </c>
      <c r="M229" s="22">
        <v>0</v>
      </c>
      <c r="N229" s="22">
        <v>0</v>
      </c>
      <c r="O229" s="22">
        <v>0</v>
      </c>
      <c r="P229" s="22">
        <v>0</v>
      </c>
      <c r="Q229" s="22">
        <f t="shared" si="37"/>
        <v>11244861</v>
      </c>
      <c r="R229" s="27">
        <v>0</v>
      </c>
      <c r="S229" s="22">
        <v>4032279.33</v>
      </c>
      <c r="T229" s="27">
        <v>0</v>
      </c>
      <c r="U229" s="22">
        <v>7212581.6699999999</v>
      </c>
      <c r="V229" s="22">
        <v>6103355.3600000003</v>
      </c>
      <c r="W229" s="22">
        <v>0</v>
      </c>
      <c r="X229" s="22">
        <v>0</v>
      </c>
      <c r="Y229" s="22">
        <v>0</v>
      </c>
      <c r="Z229" s="22">
        <f t="shared" si="38"/>
        <v>0</v>
      </c>
      <c r="AA229" s="24">
        <f t="shared" si="33"/>
        <v>0.6414113673792855</v>
      </c>
      <c r="AB229" s="24">
        <f t="shared" si="34"/>
        <v>0.6414113673792855</v>
      </c>
      <c r="AC229" s="24">
        <f t="shared" si="35"/>
        <v>0.3585886326207145</v>
      </c>
      <c r="AD229" s="24">
        <f t="shared" si="36"/>
        <v>1</v>
      </c>
    </row>
    <row r="230" spans="1:30" hidden="1" outlineLevel="3" x14ac:dyDescent="0.3">
      <c r="A230" s="46"/>
      <c r="B230" s="46"/>
      <c r="C230" s="46" t="s">
        <v>75</v>
      </c>
      <c r="D230" s="47"/>
      <c r="E230" s="46"/>
      <c r="F230" s="46"/>
      <c r="G230" s="46"/>
      <c r="H230" s="48"/>
      <c r="I230" s="46"/>
      <c r="J230" s="49"/>
      <c r="K230" s="50">
        <f t="shared" ref="K230:Z230" si="39">SUBTOTAL(9,K207:K229)</f>
        <v>500151283</v>
      </c>
      <c r="L230" s="50">
        <f t="shared" si="39"/>
        <v>497151283</v>
      </c>
      <c r="M230" s="50">
        <f t="shared" si="39"/>
        <v>11700000</v>
      </c>
      <c r="N230" s="50">
        <f t="shared" si="39"/>
        <v>0</v>
      </c>
      <c r="O230" s="50">
        <f t="shared" si="39"/>
        <v>10866378.17</v>
      </c>
      <c r="P230" s="50">
        <f t="shared" si="39"/>
        <v>26100000</v>
      </c>
      <c r="Q230" s="50">
        <f t="shared" si="39"/>
        <v>523251283</v>
      </c>
      <c r="R230" s="50">
        <f t="shared" si="39"/>
        <v>0</v>
      </c>
      <c r="S230" s="50">
        <f t="shared" si="39"/>
        <v>21981418.329999998</v>
      </c>
      <c r="T230" s="50">
        <f t="shared" si="39"/>
        <v>0</v>
      </c>
      <c r="U230" s="50">
        <f t="shared" si="39"/>
        <v>232936785.67999998</v>
      </c>
      <c r="V230" s="50">
        <f t="shared" si="39"/>
        <v>231827559.37</v>
      </c>
      <c r="W230" s="50">
        <f t="shared" si="39"/>
        <v>242233078.99000001</v>
      </c>
      <c r="X230" s="50">
        <f t="shared" si="39"/>
        <v>242233078.99000001</v>
      </c>
      <c r="Y230" s="50">
        <f t="shared" si="39"/>
        <v>0</v>
      </c>
      <c r="Z230" s="50">
        <f t="shared" si="39"/>
        <v>268333078.99000001</v>
      </c>
      <c r="AA230" s="51">
        <f t="shared" si="33"/>
        <v>0.46854306454641087</v>
      </c>
      <c r="AB230" s="51">
        <f t="shared" si="34"/>
        <v>0.44517193411258194</v>
      </c>
      <c r="AC230" s="51">
        <f t="shared" si="35"/>
        <v>4.2009296573478253E-2</v>
      </c>
      <c r="AD230" s="51">
        <f t="shared" si="36"/>
        <v>0.48718123068606017</v>
      </c>
    </row>
    <row r="231" spans="1:30" ht="15" hidden="1" customHeight="1" outlineLevel="4" x14ac:dyDescent="0.35">
      <c r="A231" s="18">
        <v>553</v>
      </c>
      <c r="B231" s="18" t="s">
        <v>280</v>
      </c>
      <c r="C231" s="18" t="s">
        <v>76</v>
      </c>
      <c r="D231" s="19" t="s">
        <v>81</v>
      </c>
      <c r="E231" s="18" t="s">
        <v>37</v>
      </c>
      <c r="F231" s="18" t="s">
        <v>38</v>
      </c>
      <c r="G231" s="18">
        <v>1120</v>
      </c>
      <c r="H231" s="20">
        <v>709800000</v>
      </c>
      <c r="I231" s="18">
        <v>0</v>
      </c>
      <c r="J231" s="25" t="s">
        <v>82</v>
      </c>
      <c r="K231" s="22">
        <v>300000</v>
      </c>
      <c r="L231" s="22">
        <v>300000</v>
      </c>
      <c r="M231" s="22">
        <v>0</v>
      </c>
      <c r="N231" s="22">
        <v>0</v>
      </c>
      <c r="O231" s="22">
        <v>0</v>
      </c>
      <c r="P231" s="22">
        <v>0</v>
      </c>
      <c r="Q231" s="22">
        <f t="shared" si="37"/>
        <v>300000</v>
      </c>
      <c r="R231" s="27">
        <v>0</v>
      </c>
      <c r="S231" s="27">
        <v>0</v>
      </c>
      <c r="T231" s="27">
        <v>0</v>
      </c>
      <c r="U231" s="22">
        <v>36160</v>
      </c>
      <c r="V231" s="22">
        <v>36160</v>
      </c>
      <c r="W231" s="22">
        <v>113840</v>
      </c>
      <c r="X231" s="22">
        <v>263840</v>
      </c>
      <c r="Y231" s="22">
        <v>0</v>
      </c>
      <c r="Z231" s="22">
        <f t="shared" si="38"/>
        <v>263840</v>
      </c>
      <c r="AA231" s="24">
        <f t="shared" si="33"/>
        <v>0.12053333333333334</v>
      </c>
      <c r="AB231" s="24">
        <f t="shared" si="34"/>
        <v>0.12053333333333334</v>
      </c>
      <c r="AC231" s="24">
        <f t="shared" si="35"/>
        <v>0</v>
      </c>
      <c r="AD231" s="24">
        <f t="shared" si="36"/>
        <v>0.12053333333333334</v>
      </c>
    </row>
    <row r="232" spans="1:30" ht="32.25" hidden="1" customHeight="1" outlineLevel="4" x14ac:dyDescent="0.35">
      <c r="A232" s="18">
        <v>553</v>
      </c>
      <c r="B232" s="18" t="s">
        <v>280</v>
      </c>
      <c r="C232" s="18" t="s">
        <v>76</v>
      </c>
      <c r="D232" s="19" t="s">
        <v>208</v>
      </c>
      <c r="E232" s="18" t="s">
        <v>37</v>
      </c>
      <c r="F232" s="18" t="s">
        <v>38</v>
      </c>
      <c r="G232" s="18">
        <v>1120</v>
      </c>
      <c r="H232" s="20">
        <v>709800000</v>
      </c>
      <c r="I232" s="18">
        <v>0</v>
      </c>
      <c r="J232" s="25" t="s">
        <v>209</v>
      </c>
      <c r="K232" s="22">
        <v>600000</v>
      </c>
      <c r="L232" s="22">
        <v>600000</v>
      </c>
      <c r="M232" s="22">
        <v>0</v>
      </c>
      <c r="N232" s="22">
        <v>0</v>
      </c>
      <c r="O232" s="22">
        <v>0</v>
      </c>
      <c r="P232" s="22">
        <v>0</v>
      </c>
      <c r="Q232" s="22">
        <f t="shared" si="37"/>
        <v>600000</v>
      </c>
      <c r="R232" s="27">
        <v>0</v>
      </c>
      <c r="S232" s="27">
        <v>0</v>
      </c>
      <c r="T232" s="27">
        <v>0</v>
      </c>
      <c r="U232" s="22">
        <v>64723.58</v>
      </c>
      <c r="V232" s="22">
        <v>64723.58</v>
      </c>
      <c r="W232" s="22">
        <v>185276.42</v>
      </c>
      <c r="X232" s="22">
        <v>535276.42000000004</v>
      </c>
      <c r="Y232" s="22">
        <v>0</v>
      </c>
      <c r="Z232" s="22">
        <f t="shared" si="38"/>
        <v>535276.42000000004</v>
      </c>
      <c r="AA232" s="24">
        <f t="shared" si="33"/>
        <v>0.10787263333333334</v>
      </c>
      <c r="AB232" s="24">
        <f t="shared" si="34"/>
        <v>0.10787263333333334</v>
      </c>
      <c r="AC232" s="24">
        <f t="shared" si="35"/>
        <v>0</v>
      </c>
      <c r="AD232" s="24">
        <f t="shared" si="36"/>
        <v>0.10787263333333334</v>
      </c>
    </row>
    <row r="233" spans="1:30" ht="15" hidden="1" customHeight="1" outlineLevel="4" x14ac:dyDescent="0.35">
      <c r="A233" s="18">
        <v>553</v>
      </c>
      <c r="B233" s="18" t="s">
        <v>280</v>
      </c>
      <c r="C233" s="18" t="s">
        <v>76</v>
      </c>
      <c r="D233" s="19" t="s">
        <v>89</v>
      </c>
      <c r="E233" s="18" t="s">
        <v>37</v>
      </c>
      <c r="F233" s="18" t="s">
        <v>38</v>
      </c>
      <c r="G233" s="18">
        <v>1120</v>
      </c>
      <c r="H233" s="20">
        <v>709800000</v>
      </c>
      <c r="I233" s="18">
        <v>0</v>
      </c>
      <c r="J233" s="25" t="s">
        <v>90</v>
      </c>
      <c r="K233" s="22">
        <v>866400</v>
      </c>
      <c r="L233" s="22">
        <v>866400</v>
      </c>
      <c r="M233" s="22">
        <v>0</v>
      </c>
      <c r="N233" s="22">
        <v>0</v>
      </c>
      <c r="O233" s="22">
        <v>0</v>
      </c>
      <c r="P233" s="22">
        <v>0</v>
      </c>
      <c r="Q233" s="22">
        <f t="shared" si="37"/>
        <v>866400</v>
      </c>
      <c r="R233" s="27">
        <v>0</v>
      </c>
      <c r="S233" s="27">
        <v>0</v>
      </c>
      <c r="T233" s="27">
        <v>0</v>
      </c>
      <c r="U233" s="22">
        <v>285800</v>
      </c>
      <c r="V233" s="22">
        <v>285800</v>
      </c>
      <c r="W233" s="22">
        <v>147400</v>
      </c>
      <c r="X233" s="22">
        <v>580600</v>
      </c>
      <c r="Y233" s="22">
        <v>0</v>
      </c>
      <c r="Z233" s="22">
        <f t="shared" si="38"/>
        <v>580600</v>
      </c>
      <c r="AA233" s="24">
        <f t="shared" si="33"/>
        <v>0.329870729455217</v>
      </c>
      <c r="AB233" s="24">
        <f t="shared" si="34"/>
        <v>0.329870729455217</v>
      </c>
      <c r="AC233" s="24">
        <f t="shared" si="35"/>
        <v>0</v>
      </c>
      <c r="AD233" s="24">
        <f t="shared" si="36"/>
        <v>0.329870729455217</v>
      </c>
    </row>
    <row r="234" spans="1:30" ht="14.5" hidden="1" outlineLevel="4" x14ac:dyDescent="0.35">
      <c r="A234" s="18">
        <v>553</v>
      </c>
      <c r="B234" s="18" t="s">
        <v>280</v>
      </c>
      <c r="C234" s="18" t="s">
        <v>76</v>
      </c>
      <c r="D234" s="19" t="s">
        <v>222</v>
      </c>
      <c r="E234" s="18" t="s">
        <v>37</v>
      </c>
      <c r="F234" s="18" t="s">
        <v>38</v>
      </c>
      <c r="G234" s="18">
        <v>1120</v>
      </c>
      <c r="H234" s="20">
        <v>709800000</v>
      </c>
      <c r="I234" s="18">
        <v>0</v>
      </c>
      <c r="J234" s="25" t="s">
        <v>223</v>
      </c>
      <c r="K234" s="22">
        <v>200000</v>
      </c>
      <c r="L234" s="22">
        <v>200000</v>
      </c>
      <c r="M234" s="22">
        <v>0</v>
      </c>
      <c r="N234" s="22">
        <v>0</v>
      </c>
      <c r="O234" s="22">
        <v>0</v>
      </c>
      <c r="P234" s="22">
        <v>0</v>
      </c>
      <c r="Q234" s="22">
        <f t="shared" si="37"/>
        <v>200000</v>
      </c>
      <c r="R234" s="27">
        <v>0</v>
      </c>
      <c r="S234" s="27">
        <v>0</v>
      </c>
      <c r="T234" s="27">
        <v>0</v>
      </c>
      <c r="U234" s="22">
        <v>0</v>
      </c>
      <c r="V234" s="22">
        <v>0</v>
      </c>
      <c r="W234" s="22">
        <v>0</v>
      </c>
      <c r="X234" s="22">
        <v>200000</v>
      </c>
      <c r="Y234" s="22">
        <v>0</v>
      </c>
      <c r="Z234" s="22">
        <f t="shared" si="38"/>
        <v>200000</v>
      </c>
      <c r="AA234" s="24">
        <f t="shared" si="33"/>
        <v>0</v>
      </c>
      <c r="AB234" s="24">
        <f t="shared" si="34"/>
        <v>0</v>
      </c>
      <c r="AC234" s="24">
        <f t="shared" si="35"/>
        <v>0</v>
      </c>
      <c r="AD234" s="24">
        <f t="shared" si="36"/>
        <v>0</v>
      </c>
    </row>
    <row r="235" spans="1:30" ht="27" hidden="1" customHeight="1" outlineLevel="4" x14ac:dyDescent="0.35">
      <c r="A235" s="18">
        <v>553</v>
      </c>
      <c r="B235" s="18" t="s">
        <v>280</v>
      </c>
      <c r="C235" s="18" t="s">
        <v>76</v>
      </c>
      <c r="D235" s="19" t="s">
        <v>224</v>
      </c>
      <c r="E235" s="18" t="s">
        <v>37</v>
      </c>
      <c r="F235" s="18" t="s">
        <v>38</v>
      </c>
      <c r="G235" s="18">
        <v>1120</v>
      </c>
      <c r="H235" s="20">
        <v>709800000</v>
      </c>
      <c r="I235" s="18">
        <v>0</v>
      </c>
      <c r="J235" s="25" t="s">
        <v>225</v>
      </c>
      <c r="K235" s="22">
        <v>800000</v>
      </c>
      <c r="L235" s="22">
        <v>800000</v>
      </c>
      <c r="M235" s="22">
        <v>0</v>
      </c>
      <c r="N235" s="22">
        <v>0</v>
      </c>
      <c r="O235" s="22">
        <v>0</v>
      </c>
      <c r="P235" s="22">
        <v>0</v>
      </c>
      <c r="Q235" s="22">
        <f t="shared" si="37"/>
        <v>800000</v>
      </c>
      <c r="R235" s="27">
        <v>0</v>
      </c>
      <c r="S235" s="27">
        <v>0</v>
      </c>
      <c r="T235" s="27">
        <v>0</v>
      </c>
      <c r="U235" s="22">
        <v>0</v>
      </c>
      <c r="V235" s="22">
        <v>0</v>
      </c>
      <c r="W235" s="22">
        <v>0</v>
      </c>
      <c r="X235" s="22">
        <v>800000</v>
      </c>
      <c r="Y235" s="22">
        <v>0</v>
      </c>
      <c r="Z235" s="22">
        <f t="shared" si="38"/>
        <v>800000</v>
      </c>
      <c r="AA235" s="24">
        <f t="shared" si="33"/>
        <v>0</v>
      </c>
      <c r="AB235" s="24">
        <f t="shared" si="34"/>
        <v>0</v>
      </c>
      <c r="AC235" s="24">
        <f t="shared" si="35"/>
        <v>0</v>
      </c>
      <c r="AD235" s="24">
        <f t="shared" si="36"/>
        <v>0</v>
      </c>
    </row>
    <row r="236" spans="1:30" ht="27" hidden="1" outlineLevel="4" x14ac:dyDescent="0.35">
      <c r="A236" s="18">
        <v>553</v>
      </c>
      <c r="B236" s="18" t="s">
        <v>280</v>
      </c>
      <c r="C236" s="18" t="s">
        <v>76</v>
      </c>
      <c r="D236" s="19" t="s">
        <v>99</v>
      </c>
      <c r="E236" s="18" t="s">
        <v>37</v>
      </c>
      <c r="F236" s="18" t="s">
        <v>38</v>
      </c>
      <c r="G236" s="18">
        <v>1120</v>
      </c>
      <c r="H236" s="20">
        <v>709800000</v>
      </c>
      <c r="I236" s="18">
        <v>0</v>
      </c>
      <c r="J236" s="25" t="s">
        <v>100</v>
      </c>
      <c r="K236" s="22">
        <v>1000000</v>
      </c>
      <c r="L236" s="22">
        <v>1000000</v>
      </c>
      <c r="M236" s="22">
        <v>0</v>
      </c>
      <c r="N236" s="22">
        <v>0</v>
      </c>
      <c r="O236" s="22">
        <v>0</v>
      </c>
      <c r="P236" s="22">
        <v>0</v>
      </c>
      <c r="Q236" s="22">
        <f t="shared" si="37"/>
        <v>1000000</v>
      </c>
      <c r="R236" s="27">
        <v>0</v>
      </c>
      <c r="S236" s="27">
        <v>0</v>
      </c>
      <c r="T236" s="27">
        <v>0</v>
      </c>
      <c r="U236" s="22">
        <v>0</v>
      </c>
      <c r="V236" s="22">
        <v>0</v>
      </c>
      <c r="W236" s="22">
        <v>0</v>
      </c>
      <c r="X236" s="22">
        <v>1000000</v>
      </c>
      <c r="Y236" s="22">
        <v>0</v>
      </c>
      <c r="Z236" s="22">
        <f t="shared" si="38"/>
        <v>1000000</v>
      </c>
      <c r="AA236" s="24">
        <f t="shared" si="33"/>
        <v>0</v>
      </c>
      <c r="AB236" s="24">
        <f t="shared" si="34"/>
        <v>0</v>
      </c>
      <c r="AC236" s="24">
        <f t="shared" si="35"/>
        <v>0</v>
      </c>
      <c r="AD236" s="24">
        <f t="shared" si="36"/>
        <v>0</v>
      </c>
    </row>
    <row r="237" spans="1:30" ht="94.5" hidden="1" customHeight="1" outlineLevel="4" x14ac:dyDescent="0.3">
      <c r="A237" s="18">
        <v>553</v>
      </c>
      <c r="B237" s="18" t="s">
        <v>280</v>
      </c>
      <c r="C237" s="18" t="s">
        <v>76</v>
      </c>
      <c r="D237" s="19">
        <v>19902</v>
      </c>
      <c r="E237" s="18"/>
      <c r="F237" s="19"/>
      <c r="G237" s="19">
        <v>1120</v>
      </c>
      <c r="H237" s="20">
        <v>709800000</v>
      </c>
      <c r="I237" s="19">
        <v>0</v>
      </c>
      <c r="J237" s="25" t="s">
        <v>101</v>
      </c>
      <c r="K237" s="22">
        <v>0</v>
      </c>
      <c r="L237" s="22">
        <v>0</v>
      </c>
      <c r="M237" s="22">
        <v>0</v>
      </c>
      <c r="N237" s="22">
        <v>0</v>
      </c>
      <c r="O237" s="22">
        <v>1053113.5</v>
      </c>
      <c r="P237" s="22">
        <v>0</v>
      </c>
      <c r="Q237" s="22">
        <f t="shared" si="37"/>
        <v>0</v>
      </c>
      <c r="R237" s="22">
        <v>0</v>
      </c>
      <c r="S237" s="22">
        <v>0</v>
      </c>
      <c r="T237" s="22">
        <v>0</v>
      </c>
      <c r="U237" s="22">
        <v>0</v>
      </c>
      <c r="V237" s="22">
        <v>0</v>
      </c>
      <c r="W237" s="22">
        <v>0</v>
      </c>
      <c r="X237" s="22">
        <v>0</v>
      </c>
      <c r="Y237" s="22">
        <v>0</v>
      </c>
      <c r="Z237" s="22">
        <f t="shared" si="38"/>
        <v>0</v>
      </c>
      <c r="AA237" s="24">
        <f t="shared" si="33"/>
        <v>0</v>
      </c>
      <c r="AB237" s="24">
        <f t="shared" si="34"/>
        <v>0</v>
      </c>
      <c r="AC237" s="24">
        <f t="shared" si="35"/>
        <v>0</v>
      </c>
      <c r="AD237" s="24">
        <f t="shared" si="36"/>
        <v>0</v>
      </c>
    </row>
    <row r="238" spans="1:30" hidden="1" outlineLevel="3" x14ac:dyDescent="0.3">
      <c r="A238" s="46"/>
      <c r="B238" s="46"/>
      <c r="C238" s="46" t="s">
        <v>102</v>
      </c>
      <c r="D238" s="47"/>
      <c r="E238" s="46"/>
      <c r="F238" s="46"/>
      <c r="G238" s="46"/>
      <c r="H238" s="48"/>
      <c r="I238" s="46"/>
      <c r="J238" s="49"/>
      <c r="K238" s="50">
        <f t="shared" ref="K238:Z238" si="40">SUBTOTAL(9,K231:K237)</f>
        <v>3766400</v>
      </c>
      <c r="L238" s="50">
        <f t="shared" si="40"/>
        <v>3766400</v>
      </c>
      <c r="M238" s="50">
        <f t="shared" si="40"/>
        <v>0</v>
      </c>
      <c r="N238" s="50">
        <f t="shared" si="40"/>
        <v>0</v>
      </c>
      <c r="O238" s="50">
        <f t="shared" si="40"/>
        <v>1053113.5</v>
      </c>
      <c r="P238" s="50">
        <f t="shared" si="40"/>
        <v>0</v>
      </c>
      <c r="Q238" s="50">
        <f t="shared" si="40"/>
        <v>3766400</v>
      </c>
      <c r="R238" s="50">
        <f t="shared" si="40"/>
        <v>0</v>
      </c>
      <c r="S238" s="50">
        <f t="shared" si="40"/>
        <v>0</v>
      </c>
      <c r="T238" s="50">
        <f t="shared" si="40"/>
        <v>0</v>
      </c>
      <c r="U238" s="50">
        <f t="shared" si="40"/>
        <v>386683.58</v>
      </c>
      <c r="V238" s="50">
        <f t="shared" si="40"/>
        <v>386683.58</v>
      </c>
      <c r="W238" s="50">
        <f t="shared" si="40"/>
        <v>446516.42000000004</v>
      </c>
      <c r="X238" s="50">
        <f t="shared" si="40"/>
        <v>3379716.42</v>
      </c>
      <c r="Y238" s="50">
        <f t="shared" si="40"/>
        <v>0</v>
      </c>
      <c r="Z238" s="50">
        <f t="shared" si="40"/>
        <v>3379716.42</v>
      </c>
      <c r="AA238" s="51">
        <f t="shared" si="33"/>
        <v>0.10266662595581988</v>
      </c>
      <c r="AB238" s="51">
        <f t="shared" si="34"/>
        <v>0.10266662595581988</v>
      </c>
      <c r="AC238" s="51">
        <f t="shared" si="35"/>
        <v>0</v>
      </c>
      <c r="AD238" s="51">
        <f t="shared" si="36"/>
        <v>0.10266662595581988</v>
      </c>
    </row>
    <row r="239" spans="1:30" ht="15" hidden="1" customHeight="1" outlineLevel="4" x14ac:dyDescent="0.35">
      <c r="A239" s="18">
        <v>553</v>
      </c>
      <c r="B239" s="18" t="s">
        <v>280</v>
      </c>
      <c r="C239" s="18" t="s">
        <v>103</v>
      </c>
      <c r="D239" s="19" t="s">
        <v>253</v>
      </c>
      <c r="E239" s="18" t="s">
        <v>37</v>
      </c>
      <c r="F239" s="18" t="s">
        <v>38</v>
      </c>
      <c r="G239" s="18">
        <v>1120</v>
      </c>
      <c r="H239" s="20">
        <v>709800000</v>
      </c>
      <c r="I239" s="18">
        <v>0</v>
      </c>
      <c r="J239" s="25" t="s">
        <v>254</v>
      </c>
      <c r="K239" s="22">
        <v>0</v>
      </c>
      <c r="L239" s="22">
        <v>50000</v>
      </c>
      <c r="M239" s="22">
        <v>0</v>
      </c>
      <c r="N239" s="22">
        <v>0</v>
      </c>
      <c r="O239" s="22">
        <v>0</v>
      </c>
      <c r="P239" s="22">
        <v>0</v>
      </c>
      <c r="Q239" s="22">
        <f t="shared" si="37"/>
        <v>50000</v>
      </c>
      <c r="R239" s="27">
        <v>0</v>
      </c>
      <c r="S239" s="27">
        <v>0</v>
      </c>
      <c r="T239" s="27">
        <v>0</v>
      </c>
      <c r="U239" s="22">
        <v>0</v>
      </c>
      <c r="V239" s="22">
        <v>0</v>
      </c>
      <c r="W239" s="22">
        <v>50000</v>
      </c>
      <c r="X239" s="22">
        <v>50000</v>
      </c>
      <c r="Y239" s="22">
        <v>0</v>
      </c>
      <c r="Z239" s="22">
        <f t="shared" si="38"/>
        <v>50000</v>
      </c>
      <c r="AA239" s="24">
        <f t="shared" si="33"/>
        <v>0</v>
      </c>
      <c r="AB239" s="24">
        <f t="shared" si="34"/>
        <v>0</v>
      </c>
      <c r="AC239" s="24">
        <f t="shared" si="35"/>
        <v>0</v>
      </c>
      <c r="AD239" s="24">
        <f t="shared" si="36"/>
        <v>0</v>
      </c>
    </row>
    <row r="240" spans="1:30" ht="15" hidden="1" customHeight="1" outlineLevel="4" x14ac:dyDescent="0.35">
      <c r="A240" s="18">
        <v>553</v>
      </c>
      <c r="B240" s="18" t="s">
        <v>280</v>
      </c>
      <c r="C240" s="18" t="s">
        <v>103</v>
      </c>
      <c r="D240" s="19" t="s">
        <v>108</v>
      </c>
      <c r="E240" s="18" t="s">
        <v>37</v>
      </c>
      <c r="F240" s="18" t="s">
        <v>38</v>
      </c>
      <c r="G240" s="18">
        <v>1120</v>
      </c>
      <c r="H240" s="20">
        <v>709800000</v>
      </c>
      <c r="I240" s="18">
        <v>0</v>
      </c>
      <c r="J240" s="25" t="s">
        <v>109</v>
      </c>
      <c r="K240" s="22">
        <v>600000</v>
      </c>
      <c r="L240" s="22">
        <v>550000</v>
      </c>
      <c r="M240" s="22">
        <v>0</v>
      </c>
      <c r="N240" s="22">
        <v>0</v>
      </c>
      <c r="O240" s="22">
        <v>0</v>
      </c>
      <c r="P240" s="22">
        <v>0</v>
      </c>
      <c r="Q240" s="22">
        <f t="shared" si="37"/>
        <v>550000</v>
      </c>
      <c r="R240" s="27">
        <v>0</v>
      </c>
      <c r="S240" s="27">
        <v>0</v>
      </c>
      <c r="T240" s="27">
        <v>0</v>
      </c>
      <c r="U240" s="22">
        <v>131080</v>
      </c>
      <c r="V240" s="22">
        <v>131080</v>
      </c>
      <c r="W240" s="22">
        <v>118920</v>
      </c>
      <c r="X240" s="22">
        <v>418920</v>
      </c>
      <c r="Y240" s="22">
        <v>0</v>
      </c>
      <c r="Z240" s="22">
        <f t="shared" si="38"/>
        <v>418920</v>
      </c>
      <c r="AA240" s="24">
        <f t="shared" si="33"/>
        <v>0.23832727272727272</v>
      </c>
      <c r="AB240" s="24">
        <f t="shared" si="34"/>
        <v>0.23832727272727272</v>
      </c>
      <c r="AC240" s="24">
        <f t="shared" si="35"/>
        <v>0</v>
      </c>
      <c r="AD240" s="24">
        <f t="shared" si="36"/>
        <v>0.23832727272727272</v>
      </c>
    </row>
    <row r="241" spans="1:30" ht="15" hidden="1" customHeight="1" outlineLevel="3" x14ac:dyDescent="0.3">
      <c r="A241" s="46"/>
      <c r="B241" s="46"/>
      <c r="C241" s="46" t="s">
        <v>110</v>
      </c>
      <c r="D241" s="47"/>
      <c r="E241" s="46"/>
      <c r="F241" s="46"/>
      <c r="G241" s="46"/>
      <c r="H241" s="48"/>
      <c r="I241" s="46"/>
      <c r="J241" s="49"/>
      <c r="K241" s="50">
        <f t="shared" ref="K241:Z241" si="41">SUBTOTAL(9,K239:K240)</f>
        <v>600000</v>
      </c>
      <c r="L241" s="50">
        <f t="shared" si="41"/>
        <v>600000</v>
      </c>
      <c r="M241" s="50">
        <f t="shared" si="41"/>
        <v>0</v>
      </c>
      <c r="N241" s="50">
        <f t="shared" si="41"/>
        <v>0</v>
      </c>
      <c r="O241" s="50">
        <f t="shared" si="41"/>
        <v>0</v>
      </c>
      <c r="P241" s="50">
        <f t="shared" si="41"/>
        <v>0</v>
      </c>
      <c r="Q241" s="50">
        <f t="shared" si="41"/>
        <v>600000</v>
      </c>
      <c r="R241" s="50">
        <f t="shared" si="41"/>
        <v>0</v>
      </c>
      <c r="S241" s="50">
        <f t="shared" si="41"/>
        <v>0</v>
      </c>
      <c r="T241" s="50">
        <f t="shared" si="41"/>
        <v>0</v>
      </c>
      <c r="U241" s="50">
        <f t="shared" si="41"/>
        <v>131080</v>
      </c>
      <c r="V241" s="50">
        <f t="shared" si="41"/>
        <v>131080</v>
      </c>
      <c r="W241" s="50">
        <f t="shared" si="41"/>
        <v>168920</v>
      </c>
      <c r="X241" s="50">
        <f t="shared" si="41"/>
        <v>468920</v>
      </c>
      <c r="Y241" s="50">
        <f t="shared" si="41"/>
        <v>0</v>
      </c>
      <c r="Z241" s="50">
        <f t="shared" si="41"/>
        <v>468920</v>
      </c>
      <c r="AA241" s="51">
        <f t="shared" si="33"/>
        <v>0.21846666666666667</v>
      </c>
      <c r="AB241" s="51">
        <f t="shared" si="34"/>
        <v>0.21846666666666667</v>
      </c>
      <c r="AC241" s="51">
        <f t="shared" si="35"/>
        <v>0</v>
      </c>
      <c r="AD241" s="51">
        <f t="shared" si="36"/>
        <v>0.21846666666666667</v>
      </c>
    </row>
    <row r="242" spans="1:30" ht="15" hidden="1" customHeight="1" outlineLevel="4" x14ac:dyDescent="0.35">
      <c r="A242" s="18">
        <v>553</v>
      </c>
      <c r="B242" s="18" t="s">
        <v>280</v>
      </c>
      <c r="C242" s="18" t="s">
        <v>111</v>
      </c>
      <c r="D242" s="19" t="s">
        <v>112</v>
      </c>
      <c r="E242" s="18" t="s">
        <v>37</v>
      </c>
      <c r="F242" s="18">
        <v>280</v>
      </c>
      <c r="G242" s="18">
        <v>2210</v>
      </c>
      <c r="H242" s="20">
        <v>709800000</v>
      </c>
      <c r="I242" s="18">
        <v>0</v>
      </c>
      <c r="J242" s="25" t="s">
        <v>113</v>
      </c>
      <c r="K242" s="22">
        <v>15000000</v>
      </c>
      <c r="L242" s="22">
        <v>15000000</v>
      </c>
      <c r="M242" s="22">
        <v>0</v>
      </c>
      <c r="N242" s="22">
        <v>0</v>
      </c>
      <c r="O242" s="22">
        <v>0</v>
      </c>
      <c r="P242" s="22">
        <v>0</v>
      </c>
      <c r="Q242" s="22">
        <f t="shared" si="37"/>
        <v>15000000</v>
      </c>
      <c r="R242" s="27">
        <v>0</v>
      </c>
      <c r="S242" s="27">
        <v>0</v>
      </c>
      <c r="T242" s="27">
        <v>0</v>
      </c>
      <c r="U242" s="22">
        <v>0</v>
      </c>
      <c r="V242" s="22">
        <v>0</v>
      </c>
      <c r="W242" s="22">
        <v>15000000</v>
      </c>
      <c r="X242" s="22">
        <v>15000000</v>
      </c>
      <c r="Y242" s="22">
        <v>0</v>
      </c>
      <c r="Z242" s="22">
        <f t="shared" si="38"/>
        <v>15000000</v>
      </c>
      <c r="AA242" s="24">
        <f t="shared" si="33"/>
        <v>0</v>
      </c>
      <c r="AB242" s="24">
        <f t="shared" si="34"/>
        <v>0</v>
      </c>
      <c r="AC242" s="24">
        <f t="shared" si="35"/>
        <v>0</v>
      </c>
      <c r="AD242" s="24">
        <f t="shared" si="36"/>
        <v>0</v>
      </c>
    </row>
    <row r="243" spans="1:30" ht="15" hidden="1" customHeight="1" outlineLevel="4" x14ac:dyDescent="0.35">
      <c r="A243" s="18">
        <v>553</v>
      </c>
      <c r="B243" s="18" t="s">
        <v>280</v>
      </c>
      <c r="C243" s="18" t="s">
        <v>111</v>
      </c>
      <c r="D243" s="19" t="s">
        <v>114</v>
      </c>
      <c r="E243" s="18" t="s">
        <v>37</v>
      </c>
      <c r="F243" s="18">
        <v>280</v>
      </c>
      <c r="G243" s="18">
        <v>2210</v>
      </c>
      <c r="H243" s="20">
        <v>709800000</v>
      </c>
      <c r="I243" s="18">
        <v>0</v>
      </c>
      <c r="J243" s="25" t="s">
        <v>115</v>
      </c>
      <c r="K243" s="22">
        <v>0</v>
      </c>
      <c r="L243" s="22">
        <v>365000</v>
      </c>
      <c r="M243" s="22">
        <v>0</v>
      </c>
      <c r="N243" s="22">
        <v>0</v>
      </c>
      <c r="O243" s="22">
        <v>0</v>
      </c>
      <c r="P243" s="22">
        <v>0</v>
      </c>
      <c r="Q243" s="22">
        <f t="shared" si="37"/>
        <v>365000</v>
      </c>
      <c r="R243" s="27">
        <v>0</v>
      </c>
      <c r="S243" s="27">
        <v>0</v>
      </c>
      <c r="T243" s="27">
        <v>0</v>
      </c>
      <c r="U243" s="22">
        <v>0</v>
      </c>
      <c r="V243" s="22">
        <v>0</v>
      </c>
      <c r="W243" s="22">
        <v>365000</v>
      </c>
      <c r="X243" s="22">
        <v>365000</v>
      </c>
      <c r="Y243" s="22">
        <v>0</v>
      </c>
      <c r="Z243" s="22">
        <f t="shared" si="38"/>
        <v>365000</v>
      </c>
      <c r="AA243" s="24">
        <f t="shared" si="33"/>
        <v>0</v>
      </c>
      <c r="AB243" s="24">
        <f t="shared" si="34"/>
        <v>0</v>
      </c>
      <c r="AC243" s="24">
        <f t="shared" si="35"/>
        <v>0</v>
      </c>
      <c r="AD243" s="24">
        <f t="shared" si="36"/>
        <v>0</v>
      </c>
    </row>
    <row r="244" spans="1:30" ht="15" hidden="1" customHeight="1" outlineLevel="4" x14ac:dyDescent="0.35">
      <c r="A244" s="18">
        <v>553</v>
      </c>
      <c r="B244" s="18" t="s">
        <v>280</v>
      </c>
      <c r="C244" s="18" t="s">
        <v>111</v>
      </c>
      <c r="D244" s="19" t="s">
        <v>116</v>
      </c>
      <c r="E244" s="18" t="s">
        <v>37</v>
      </c>
      <c r="F244" s="18">
        <v>280</v>
      </c>
      <c r="G244" s="18">
        <v>2210</v>
      </c>
      <c r="H244" s="20">
        <v>709800000</v>
      </c>
      <c r="I244" s="18">
        <v>0</v>
      </c>
      <c r="J244" s="25" t="s">
        <v>117</v>
      </c>
      <c r="K244" s="22">
        <v>500000</v>
      </c>
      <c r="L244" s="22">
        <v>135000</v>
      </c>
      <c r="M244" s="22">
        <v>0</v>
      </c>
      <c r="N244" s="22">
        <v>0</v>
      </c>
      <c r="O244" s="22">
        <v>0</v>
      </c>
      <c r="P244" s="22">
        <v>0</v>
      </c>
      <c r="Q244" s="22">
        <f t="shared" si="37"/>
        <v>135000</v>
      </c>
      <c r="R244" s="27">
        <v>0</v>
      </c>
      <c r="S244" s="27">
        <v>0</v>
      </c>
      <c r="T244" s="27">
        <v>0</v>
      </c>
      <c r="U244" s="22">
        <v>0</v>
      </c>
      <c r="V244" s="22">
        <v>0</v>
      </c>
      <c r="W244" s="22">
        <v>135000</v>
      </c>
      <c r="X244" s="22">
        <v>135000</v>
      </c>
      <c r="Y244" s="22">
        <v>0</v>
      </c>
      <c r="Z244" s="22">
        <f t="shared" si="38"/>
        <v>135000</v>
      </c>
      <c r="AA244" s="24">
        <f t="shared" si="33"/>
        <v>0</v>
      </c>
      <c r="AB244" s="24">
        <f t="shared" si="34"/>
        <v>0</v>
      </c>
      <c r="AC244" s="24">
        <f t="shared" si="35"/>
        <v>0</v>
      </c>
      <c r="AD244" s="24">
        <f t="shared" si="36"/>
        <v>0</v>
      </c>
    </row>
    <row r="245" spans="1:30" ht="15" hidden="1" customHeight="1" outlineLevel="4" x14ac:dyDescent="0.35">
      <c r="A245" s="18">
        <v>553</v>
      </c>
      <c r="B245" s="18" t="s">
        <v>280</v>
      </c>
      <c r="C245" s="18" t="s">
        <v>111</v>
      </c>
      <c r="D245" s="19" t="s">
        <v>118</v>
      </c>
      <c r="E245" s="18" t="s">
        <v>37</v>
      </c>
      <c r="F245" s="18">
        <v>280</v>
      </c>
      <c r="G245" s="18">
        <v>2210</v>
      </c>
      <c r="H245" s="20">
        <v>709800000</v>
      </c>
      <c r="I245" s="18">
        <v>0</v>
      </c>
      <c r="J245" s="25" t="s">
        <v>119</v>
      </c>
      <c r="K245" s="22">
        <v>500000</v>
      </c>
      <c r="L245" s="22">
        <v>975000</v>
      </c>
      <c r="M245" s="22">
        <v>0</v>
      </c>
      <c r="N245" s="22">
        <v>0</v>
      </c>
      <c r="O245" s="22">
        <v>0</v>
      </c>
      <c r="P245" s="22">
        <v>0</v>
      </c>
      <c r="Q245" s="22">
        <f t="shared" si="37"/>
        <v>975000</v>
      </c>
      <c r="R245" s="27">
        <v>0</v>
      </c>
      <c r="S245" s="27">
        <v>0</v>
      </c>
      <c r="T245" s="27">
        <v>0</v>
      </c>
      <c r="U245" s="22">
        <v>442960</v>
      </c>
      <c r="V245" s="22">
        <v>442960</v>
      </c>
      <c r="W245" s="22">
        <v>532040</v>
      </c>
      <c r="X245" s="22">
        <v>532040</v>
      </c>
      <c r="Y245" s="22">
        <v>0</v>
      </c>
      <c r="Z245" s="22">
        <f t="shared" si="38"/>
        <v>532040</v>
      </c>
      <c r="AA245" s="24">
        <f t="shared" si="33"/>
        <v>0.45431794871794873</v>
      </c>
      <c r="AB245" s="24">
        <f t="shared" si="34"/>
        <v>0.45431794871794873</v>
      </c>
      <c r="AC245" s="24">
        <f t="shared" si="35"/>
        <v>0</v>
      </c>
      <c r="AD245" s="24">
        <f t="shared" si="36"/>
        <v>0.45431794871794873</v>
      </c>
    </row>
    <row r="246" spans="1:30" ht="15" hidden="1" customHeight="1" outlineLevel="4" x14ac:dyDescent="0.35">
      <c r="A246" s="18">
        <v>553</v>
      </c>
      <c r="B246" s="18" t="s">
        <v>280</v>
      </c>
      <c r="C246" s="18" t="s">
        <v>111</v>
      </c>
      <c r="D246" s="19" t="s">
        <v>120</v>
      </c>
      <c r="E246" s="18" t="s">
        <v>37</v>
      </c>
      <c r="F246" s="18">
        <v>280</v>
      </c>
      <c r="G246" s="18">
        <v>2240</v>
      </c>
      <c r="H246" s="20">
        <v>709800000</v>
      </c>
      <c r="I246" s="18">
        <v>0</v>
      </c>
      <c r="J246" s="25" t="s">
        <v>121</v>
      </c>
      <c r="K246" s="22">
        <v>600000</v>
      </c>
      <c r="L246" s="22">
        <v>125000</v>
      </c>
      <c r="M246" s="22">
        <v>0</v>
      </c>
      <c r="N246" s="22">
        <v>0</v>
      </c>
      <c r="O246" s="22">
        <v>0</v>
      </c>
      <c r="P246" s="22">
        <v>0</v>
      </c>
      <c r="Q246" s="22">
        <f t="shared" si="37"/>
        <v>125000</v>
      </c>
      <c r="R246" s="27">
        <v>0</v>
      </c>
      <c r="S246" s="27">
        <v>0</v>
      </c>
      <c r="T246" s="27">
        <v>0</v>
      </c>
      <c r="U246" s="22">
        <v>0</v>
      </c>
      <c r="V246" s="22">
        <v>0</v>
      </c>
      <c r="W246" s="22">
        <v>125000</v>
      </c>
      <c r="X246" s="22">
        <v>125000</v>
      </c>
      <c r="Y246" s="22">
        <v>0</v>
      </c>
      <c r="Z246" s="22">
        <f t="shared" si="38"/>
        <v>125000</v>
      </c>
      <c r="AA246" s="24">
        <f t="shared" si="33"/>
        <v>0</v>
      </c>
      <c r="AB246" s="24">
        <f t="shared" si="34"/>
        <v>0</v>
      </c>
      <c r="AC246" s="24">
        <f t="shared" si="35"/>
        <v>0</v>
      </c>
      <c r="AD246" s="24">
        <f t="shared" si="36"/>
        <v>0</v>
      </c>
    </row>
    <row r="247" spans="1:30" ht="15" hidden="1" customHeight="1" outlineLevel="3" x14ac:dyDescent="0.3">
      <c r="A247" s="46"/>
      <c r="B247" s="46"/>
      <c r="C247" s="46" t="s">
        <v>122</v>
      </c>
      <c r="D247" s="47"/>
      <c r="E247" s="46"/>
      <c r="F247" s="46"/>
      <c r="G247" s="46"/>
      <c r="H247" s="48"/>
      <c r="I247" s="46"/>
      <c r="J247" s="49"/>
      <c r="K247" s="50">
        <f t="shared" ref="K247:Z247" si="42">SUBTOTAL(9,K242:K246)</f>
        <v>16600000</v>
      </c>
      <c r="L247" s="50">
        <f t="shared" si="42"/>
        <v>16600000</v>
      </c>
      <c r="M247" s="50">
        <f t="shared" si="42"/>
        <v>0</v>
      </c>
      <c r="N247" s="50">
        <f t="shared" si="42"/>
        <v>0</v>
      </c>
      <c r="O247" s="50">
        <f t="shared" si="42"/>
        <v>0</v>
      </c>
      <c r="P247" s="50">
        <f t="shared" si="42"/>
        <v>0</v>
      </c>
      <c r="Q247" s="50">
        <f t="shared" si="42"/>
        <v>16600000</v>
      </c>
      <c r="R247" s="50">
        <f t="shared" si="42"/>
        <v>0</v>
      </c>
      <c r="S247" s="50">
        <f t="shared" si="42"/>
        <v>0</v>
      </c>
      <c r="T247" s="50">
        <f t="shared" si="42"/>
        <v>0</v>
      </c>
      <c r="U247" s="50">
        <f t="shared" si="42"/>
        <v>442960</v>
      </c>
      <c r="V247" s="50">
        <f t="shared" si="42"/>
        <v>442960</v>
      </c>
      <c r="W247" s="50">
        <f t="shared" si="42"/>
        <v>16157040</v>
      </c>
      <c r="X247" s="50">
        <f t="shared" si="42"/>
        <v>16157040</v>
      </c>
      <c r="Y247" s="50">
        <f t="shared" si="42"/>
        <v>0</v>
      </c>
      <c r="Z247" s="50">
        <f t="shared" si="42"/>
        <v>16157040</v>
      </c>
      <c r="AA247" s="51">
        <f t="shared" si="33"/>
        <v>2.668433734939759E-2</v>
      </c>
      <c r="AB247" s="51">
        <f t="shared" si="34"/>
        <v>2.668433734939759E-2</v>
      </c>
      <c r="AC247" s="51">
        <f t="shared" si="35"/>
        <v>0</v>
      </c>
      <c r="AD247" s="51">
        <f t="shared" si="36"/>
        <v>2.668433734939759E-2</v>
      </c>
    </row>
    <row r="248" spans="1:30" ht="75.75" hidden="1" customHeight="1" outlineLevel="4" x14ac:dyDescent="0.3">
      <c r="A248" s="18">
        <v>553</v>
      </c>
      <c r="B248" s="18" t="s">
        <v>280</v>
      </c>
      <c r="C248" s="18" t="s">
        <v>123</v>
      </c>
      <c r="D248" s="19">
        <v>60103</v>
      </c>
      <c r="E248" s="18">
        <v>200</v>
      </c>
      <c r="F248" s="19"/>
      <c r="G248" s="19">
        <v>1310</v>
      </c>
      <c r="H248" s="20">
        <v>709800000</v>
      </c>
      <c r="I248" s="19">
        <v>0</v>
      </c>
      <c r="J248" s="25" t="s">
        <v>124</v>
      </c>
      <c r="K248" s="22">
        <v>0</v>
      </c>
      <c r="L248" s="22">
        <v>0</v>
      </c>
      <c r="M248" s="22">
        <v>0</v>
      </c>
      <c r="N248" s="22">
        <v>0</v>
      </c>
      <c r="O248" s="22">
        <v>1107</v>
      </c>
      <c r="P248" s="22">
        <v>0</v>
      </c>
      <c r="Q248" s="22">
        <f t="shared" si="37"/>
        <v>0</v>
      </c>
      <c r="R248" s="22">
        <v>0</v>
      </c>
      <c r="S248" s="22">
        <v>0</v>
      </c>
      <c r="T248" s="22">
        <v>0</v>
      </c>
      <c r="U248" s="22">
        <v>0</v>
      </c>
      <c r="V248" s="22">
        <v>0</v>
      </c>
      <c r="W248" s="22">
        <v>0</v>
      </c>
      <c r="X248" s="22">
        <v>0</v>
      </c>
      <c r="Y248" s="22">
        <v>0</v>
      </c>
      <c r="Z248" s="22">
        <f t="shared" si="38"/>
        <v>0</v>
      </c>
      <c r="AA248" s="24">
        <f t="shared" si="33"/>
        <v>0</v>
      </c>
      <c r="AB248" s="24">
        <f t="shared" si="34"/>
        <v>0</v>
      </c>
      <c r="AC248" s="24">
        <f t="shared" si="35"/>
        <v>0</v>
      </c>
      <c r="AD248" s="24">
        <f t="shared" si="36"/>
        <v>0</v>
      </c>
    </row>
    <row r="249" spans="1:30" ht="83.25" hidden="1" customHeight="1" outlineLevel="4" x14ac:dyDescent="0.3">
      <c r="A249" s="18">
        <v>553</v>
      </c>
      <c r="B249" s="18" t="s">
        <v>280</v>
      </c>
      <c r="C249" s="18" t="s">
        <v>123</v>
      </c>
      <c r="D249" s="19">
        <v>60103</v>
      </c>
      <c r="E249" s="18">
        <v>202</v>
      </c>
      <c r="F249" s="19"/>
      <c r="G249" s="19">
        <v>1310</v>
      </c>
      <c r="H249" s="20">
        <v>709800000</v>
      </c>
      <c r="I249" s="19">
        <v>0</v>
      </c>
      <c r="J249" s="25" t="s">
        <v>125</v>
      </c>
      <c r="K249" s="22">
        <v>0</v>
      </c>
      <c r="L249" s="22">
        <v>0</v>
      </c>
      <c r="M249" s="22">
        <v>0</v>
      </c>
      <c r="N249" s="22">
        <v>0</v>
      </c>
      <c r="O249" s="22">
        <v>200766</v>
      </c>
      <c r="P249" s="22">
        <v>0</v>
      </c>
      <c r="Q249" s="22">
        <f t="shared" si="37"/>
        <v>0</v>
      </c>
      <c r="R249" s="22">
        <v>0</v>
      </c>
      <c r="S249" s="22">
        <v>0</v>
      </c>
      <c r="T249" s="22">
        <v>0</v>
      </c>
      <c r="U249" s="22">
        <v>0</v>
      </c>
      <c r="V249" s="22">
        <v>0</v>
      </c>
      <c r="W249" s="22">
        <v>0</v>
      </c>
      <c r="X249" s="22">
        <v>0</v>
      </c>
      <c r="Y249" s="22">
        <v>0</v>
      </c>
      <c r="Z249" s="22">
        <f t="shared" si="38"/>
        <v>0</v>
      </c>
      <c r="AA249" s="24">
        <f t="shared" si="33"/>
        <v>0</v>
      </c>
      <c r="AB249" s="24">
        <f t="shared" si="34"/>
        <v>0</v>
      </c>
      <c r="AC249" s="24">
        <f t="shared" si="35"/>
        <v>0</v>
      </c>
      <c r="AD249" s="24">
        <f t="shared" si="36"/>
        <v>0</v>
      </c>
    </row>
    <row r="250" spans="1:30" ht="72" hidden="1" customHeight="1" outlineLevel="4" x14ac:dyDescent="0.3">
      <c r="A250" s="18">
        <v>553</v>
      </c>
      <c r="B250" s="18" t="s">
        <v>280</v>
      </c>
      <c r="C250" s="18" t="s">
        <v>123</v>
      </c>
      <c r="D250" s="19">
        <v>60103</v>
      </c>
      <c r="E250" s="18">
        <v>204</v>
      </c>
      <c r="F250" s="19"/>
      <c r="G250" s="19">
        <v>1310</v>
      </c>
      <c r="H250" s="20">
        <v>709800000</v>
      </c>
      <c r="I250" s="19">
        <v>0</v>
      </c>
      <c r="J250" s="25" t="s">
        <v>126</v>
      </c>
      <c r="K250" s="22">
        <v>0</v>
      </c>
      <c r="L250" s="22">
        <v>0</v>
      </c>
      <c r="M250" s="22">
        <v>0</v>
      </c>
      <c r="N250" s="22">
        <v>0</v>
      </c>
      <c r="O250" s="22">
        <v>3806</v>
      </c>
      <c r="P250" s="22">
        <v>0</v>
      </c>
      <c r="Q250" s="22">
        <f t="shared" si="37"/>
        <v>0</v>
      </c>
      <c r="R250" s="22">
        <v>0</v>
      </c>
      <c r="S250" s="22">
        <v>0</v>
      </c>
      <c r="T250" s="22">
        <v>0</v>
      </c>
      <c r="U250" s="22">
        <v>0</v>
      </c>
      <c r="V250" s="22">
        <v>0</v>
      </c>
      <c r="W250" s="22">
        <v>0</v>
      </c>
      <c r="X250" s="22">
        <v>0</v>
      </c>
      <c r="Y250" s="22">
        <v>0</v>
      </c>
      <c r="Z250" s="22">
        <f t="shared" si="38"/>
        <v>0</v>
      </c>
      <c r="AA250" s="24">
        <f t="shared" si="33"/>
        <v>0</v>
      </c>
      <c r="AB250" s="24">
        <f t="shared" si="34"/>
        <v>0</v>
      </c>
      <c r="AC250" s="24">
        <f t="shared" si="35"/>
        <v>0</v>
      </c>
      <c r="AD250" s="24">
        <f t="shared" si="36"/>
        <v>0</v>
      </c>
    </row>
    <row r="251" spans="1:30" ht="85.5" hidden="1" customHeight="1" outlineLevel="4" x14ac:dyDescent="0.35">
      <c r="A251" s="18">
        <v>553</v>
      </c>
      <c r="B251" s="18" t="s">
        <v>280</v>
      </c>
      <c r="C251" s="18" t="s">
        <v>123</v>
      </c>
      <c r="D251" s="19" t="s">
        <v>127</v>
      </c>
      <c r="E251" s="18" t="s">
        <v>58</v>
      </c>
      <c r="F251" s="18" t="s">
        <v>38</v>
      </c>
      <c r="G251" s="18">
        <v>1310</v>
      </c>
      <c r="H251" s="20">
        <v>709800000</v>
      </c>
      <c r="I251" s="18">
        <v>0</v>
      </c>
      <c r="J251" s="25" t="s">
        <v>128</v>
      </c>
      <c r="K251" s="22">
        <v>1398253</v>
      </c>
      <c r="L251" s="22">
        <v>1398253</v>
      </c>
      <c r="M251" s="22">
        <v>0</v>
      </c>
      <c r="N251" s="22">
        <v>0</v>
      </c>
      <c r="O251" s="22">
        <v>0</v>
      </c>
      <c r="P251" s="22">
        <v>0</v>
      </c>
      <c r="Q251" s="22">
        <f t="shared" si="37"/>
        <v>1398253</v>
      </c>
      <c r="R251" s="27">
        <v>0</v>
      </c>
      <c r="S251" s="22">
        <v>957322.08</v>
      </c>
      <c r="T251" s="27">
        <v>0</v>
      </c>
      <c r="U251" s="22">
        <v>440930.92</v>
      </c>
      <c r="V251" s="22">
        <v>440930.92</v>
      </c>
      <c r="W251" s="22">
        <v>0</v>
      </c>
      <c r="X251" s="22">
        <v>0</v>
      </c>
      <c r="Y251" s="22">
        <v>0</v>
      </c>
      <c r="Z251" s="22">
        <f t="shared" si="38"/>
        <v>5.8207660913467407E-11</v>
      </c>
      <c r="AA251" s="24">
        <f t="shared" si="33"/>
        <v>0.31534416160737722</v>
      </c>
      <c r="AB251" s="24">
        <f t="shared" si="34"/>
        <v>0.31534416160737722</v>
      </c>
      <c r="AC251" s="24">
        <f t="shared" si="35"/>
        <v>0.68465583839262278</v>
      </c>
      <c r="AD251" s="24">
        <f t="shared" si="36"/>
        <v>1</v>
      </c>
    </row>
    <row r="252" spans="1:30" ht="87.75" hidden="1" customHeight="1" outlineLevel="4" x14ac:dyDescent="0.35">
      <c r="A252" s="18">
        <v>553</v>
      </c>
      <c r="B252" s="22" t="s">
        <v>280</v>
      </c>
      <c r="C252" s="18" t="s">
        <v>123</v>
      </c>
      <c r="D252" s="19" t="s">
        <v>127</v>
      </c>
      <c r="E252" s="18" t="s">
        <v>129</v>
      </c>
      <c r="F252" s="18" t="s">
        <v>38</v>
      </c>
      <c r="G252" s="18">
        <v>1310</v>
      </c>
      <c r="H252" s="20">
        <v>709800000</v>
      </c>
      <c r="I252" s="18">
        <v>0</v>
      </c>
      <c r="J252" s="25" t="s">
        <v>130</v>
      </c>
      <c r="K252" s="22">
        <v>721326</v>
      </c>
      <c r="L252" s="22">
        <v>721326</v>
      </c>
      <c r="M252" s="22">
        <v>0</v>
      </c>
      <c r="N252" s="22">
        <v>0</v>
      </c>
      <c r="O252" s="22">
        <v>0</v>
      </c>
      <c r="P252" s="22">
        <v>0</v>
      </c>
      <c r="Q252" s="22">
        <f t="shared" si="37"/>
        <v>721326</v>
      </c>
      <c r="R252" s="27">
        <v>0</v>
      </c>
      <c r="S252" s="22">
        <v>310433.03000000003</v>
      </c>
      <c r="T252" s="27">
        <v>0</v>
      </c>
      <c r="U252" s="22">
        <v>410892.97</v>
      </c>
      <c r="V252" s="22">
        <v>410892.97</v>
      </c>
      <c r="W252" s="22">
        <v>0</v>
      </c>
      <c r="X252" s="22">
        <v>0</v>
      </c>
      <c r="Y252" s="22">
        <v>0</v>
      </c>
      <c r="Z252" s="22">
        <f t="shared" si="38"/>
        <v>0</v>
      </c>
      <c r="AA252" s="24">
        <f t="shared" si="33"/>
        <v>0.56963560165583937</v>
      </c>
      <c r="AB252" s="24">
        <f t="shared" si="34"/>
        <v>0.56963560165583937</v>
      </c>
      <c r="AC252" s="24">
        <f t="shared" si="35"/>
        <v>0.43036439834416068</v>
      </c>
      <c r="AD252" s="24">
        <f t="shared" si="36"/>
        <v>1</v>
      </c>
    </row>
    <row r="253" spans="1:30" ht="63.75" hidden="1" customHeight="1" outlineLevel="4" x14ac:dyDescent="0.35">
      <c r="A253" s="18">
        <v>553</v>
      </c>
      <c r="B253" s="18" t="s">
        <v>280</v>
      </c>
      <c r="C253" s="18" t="s">
        <v>123</v>
      </c>
      <c r="D253" s="19" t="s">
        <v>127</v>
      </c>
      <c r="E253" s="18" t="s">
        <v>131</v>
      </c>
      <c r="F253" s="18" t="s">
        <v>38</v>
      </c>
      <c r="G253" s="18">
        <v>1310</v>
      </c>
      <c r="H253" s="20">
        <v>709800000</v>
      </c>
      <c r="I253" s="18">
        <v>0</v>
      </c>
      <c r="J253" s="25" t="s">
        <v>132</v>
      </c>
      <c r="K253" s="22">
        <v>2607745</v>
      </c>
      <c r="L253" s="22">
        <v>2607745</v>
      </c>
      <c r="M253" s="22">
        <v>0</v>
      </c>
      <c r="N253" s="22">
        <v>0</v>
      </c>
      <c r="O253" s="22">
        <v>0</v>
      </c>
      <c r="P253" s="22">
        <v>0</v>
      </c>
      <c r="Q253" s="22">
        <f t="shared" si="37"/>
        <v>2607745</v>
      </c>
      <c r="R253" s="27">
        <v>0</v>
      </c>
      <c r="S253" s="22">
        <v>930151.93</v>
      </c>
      <c r="T253" s="27">
        <v>0</v>
      </c>
      <c r="U253" s="22">
        <v>1677593.07</v>
      </c>
      <c r="V253" s="22">
        <v>1419595.25</v>
      </c>
      <c r="W253" s="22">
        <v>0</v>
      </c>
      <c r="X253" s="22">
        <v>0</v>
      </c>
      <c r="Y253" s="22">
        <v>0</v>
      </c>
      <c r="Z253" s="22">
        <v>0</v>
      </c>
      <c r="AA253" s="24">
        <f t="shared" si="33"/>
        <v>0.64331177703341391</v>
      </c>
      <c r="AB253" s="24">
        <f t="shared" si="34"/>
        <v>0.64331177703341391</v>
      </c>
      <c r="AC253" s="24">
        <f t="shared" si="35"/>
        <v>0.35668822296658609</v>
      </c>
      <c r="AD253" s="24">
        <f t="shared" si="36"/>
        <v>1</v>
      </c>
    </row>
    <row r="254" spans="1:30" ht="36.75" hidden="1" customHeight="1" outlineLevel="4" x14ac:dyDescent="0.35">
      <c r="A254" s="18">
        <v>553</v>
      </c>
      <c r="B254" s="18" t="s">
        <v>280</v>
      </c>
      <c r="C254" s="18" t="s">
        <v>123</v>
      </c>
      <c r="D254" s="19" t="s">
        <v>163</v>
      </c>
      <c r="E254" s="18" t="s">
        <v>37</v>
      </c>
      <c r="F254" s="18" t="s">
        <v>38</v>
      </c>
      <c r="G254" s="18">
        <v>1320</v>
      </c>
      <c r="H254" s="20">
        <v>709800000</v>
      </c>
      <c r="I254" s="18">
        <v>0</v>
      </c>
      <c r="J254" s="25" t="s">
        <v>164</v>
      </c>
      <c r="K254" s="22">
        <v>991400</v>
      </c>
      <c r="L254" s="22">
        <v>3991400</v>
      </c>
      <c r="M254" s="22">
        <v>0</v>
      </c>
      <c r="N254" s="22">
        <v>0</v>
      </c>
      <c r="O254" s="22">
        <v>0</v>
      </c>
      <c r="P254" s="22">
        <v>5202904</v>
      </c>
      <c r="Q254" s="22">
        <f t="shared" si="37"/>
        <v>9194304</v>
      </c>
      <c r="R254" s="27">
        <v>0</v>
      </c>
      <c r="S254" s="22">
        <v>0</v>
      </c>
      <c r="T254" s="27">
        <v>0</v>
      </c>
      <c r="U254" s="22">
        <v>1359683.64</v>
      </c>
      <c r="V254" s="22">
        <v>1359683.64</v>
      </c>
      <c r="W254" s="22">
        <v>2631716.36</v>
      </c>
      <c r="X254" s="22">
        <v>2631716.36</v>
      </c>
      <c r="Y254" s="22">
        <v>0</v>
      </c>
      <c r="Z254" s="22">
        <f t="shared" si="38"/>
        <v>7834620.3600000003</v>
      </c>
      <c r="AA254" s="24">
        <f t="shared" si="33"/>
        <v>0.34065331462644682</v>
      </c>
      <c r="AB254" s="24">
        <f t="shared" si="34"/>
        <v>0.1478832590264581</v>
      </c>
      <c r="AC254" s="24">
        <f t="shared" si="35"/>
        <v>0</v>
      </c>
      <c r="AD254" s="24">
        <f t="shared" si="36"/>
        <v>0.1478832590264581</v>
      </c>
    </row>
    <row r="255" spans="1:30" ht="30" hidden="1" customHeight="1" outlineLevel="4" x14ac:dyDescent="0.3">
      <c r="A255" s="18">
        <v>553</v>
      </c>
      <c r="B255" s="18" t="s">
        <v>280</v>
      </c>
      <c r="C255" s="18" t="s">
        <v>123</v>
      </c>
      <c r="D255" s="19">
        <v>60399</v>
      </c>
      <c r="E255" s="18" t="s">
        <v>37</v>
      </c>
      <c r="F255" s="19"/>
      <c r="G255" s="19">
        <v>1320</v>
      </c>
      <c r="H255" s="20">
        <v>709800000</v>
      </c>
      <c r="I255" s="19">
        <v>0</v>
      </c>
      <c r="J255" s="25" t="s">
        <v>165</v>
      </c>
      <c r="K255" s="22">
        <v>0</v>
      </c>
      <c r="L255" s="22">
        <v>0</v>
      </c>
      <c r="M255" s="22">
        <v>0</v>
      </c>
      <c r="N255" s="22">
        <v>0</v>
      </c>
      <c r="O255" s="22">
        <v>1134</v>
      </c>
      <c r="P255" s="22">
        <v>0</v>
      </c>
      <c r="Q255" s="22">
        <f t="shared" si="37"/>
        <v>0</v>
      </c>
      <c r="R255" s="22">
        <v>0</v>
      </c>
      <c r="S255" s="22">
        <v>0</v>
      </c>
      <c r="T255" s="22">
        <v>0</v>
      </c>
      <c r="U255" s="22">
        <v>0</v>
      </c>
      <c r="V255" s="22">
        <v>0</v>
      </c>
      <c r="W255" s="22">
        <v>0</v>
      </c>
      <c r="X255" s="22">
        <v>0</v>
      </c>
      <c r="Y255" s="22">
        <v>0</v>
      </c>
      <c r="Z255" s="22">
        <f t="shared" si="38"/>
        <v>0</v>
      </c>
      <c r="AA255" s="24">
        <f t="shared" si="33"/>
        <v>0</v>
      </c>
      <c r="AB255" s="24">
        <f t="shared" si="34"/>
        <v>0</v>
      </c>
      <c r="AC255" s="24">
        <f t="shared" si="35"/>
        <v>0</v>
      </c>
      <c r="AD255" s="24">
        <f t="shared" si="36"/>
        <v>0</v>
      </c>
    </row>
    <row r="256" spans="1:30" hidden="1" outlineLevel="3" x14ac:dyDescent="0.3">
      <c r="A256" s="46"/>
      <c r="B256" s="46"/>
      <c r="C256" s="46" t="s">
        <v>185</v>
      </c>
      <c r="D256" s="47"/>
      <c r="E256" s="46"/>
      <c r="F256" s="46"/>
      <c r="G256" s="46"/>
      <c r="H256" s="48"/>
      <c r="I256" s="46"/>
      <c r="J256" s="49"/>
      <c r="K256" s="50">
        <f t="shared" ref="K256:Z256" si="43">SUBTOTAL(9,K248:K255)</f>
        <v>5718724</v>
      </c>
      <c r="L256" s="50">
        <f t="shared" si="43"/>
        <v>8718724</v>
      </c>
      <c r="M256" s="50">
        <f t="shared" si="43"/>
        <v>0</v>
      </c>
      <c r="N256" s="50">
        <f t="shared" si="43"/>
        <v>0</v>
      </c>
      <c r="O256" s="50">
        <f t="shared" si="43"/>
        <v>206813</v>
      </c>
      <c r="P256" s="50">
        <f t="shared" si="43"/>
        <v>5202904</v>
      </c>
      <c r="Q256" s="50">
        <f t="shared" si="43"/>
        <v>13921628</v>
      </c>
      <c r="R256" s="50">
        <f t="shared" si="43"/>
        <v>0</v>
      </c>
      <c r="S256" s="50">
        <f t="shared" si="43"/>
        <v>2197907.04</v>
      </c>
      <c r="T256" s="50">
        <f t="shared" si="43"/>
        <v>0</v>
      </c>
      <c r="U256" s="50">
        <f t="shared" si="43"/>
        <v>3889100.5999999996</v>
      </c>
      <c r="V256" s="50">
        <f t="shared" si="43"/>
        <v>3631102.7799999993</v>
      </c>
      <c r="W256" s="50">
        <f t="shared" si="43"/>
        <v>2631716.36</v>
      </c>
      <c r="X256" s="50">
        <f t="shared" si="43"/>
        <v>2631716.36</v>
      </c>
      <c r="Y256" s="50">
        <f t="shared" si="43"/>
        <v>0</v>
      </c>
      <c r="Z256" s="50">
        <f t="shared" si="43"/>
        <v>7834620.3600000003</v>
      </c>
      <c r="AA256" s="51">
        <f t="shared" si="33"/>
        <v>0.44606304775790584</v>
      </c>
      <c r="AB256" s="51">
        <f t="shared" si="34"/>
        <v>0.27935673902506225</v>
      </c>
      <c r="AC256" s="51">
        <f t="shared" si="35"/>
        <v>0.15787715632108543</v>
      </c>
      <c r="AD256" s="51">
        <f t="shared" si="36"/>
        <v>0.43723389534614765</v>
      </c>
    </row>
    <row r="257" spans="1:30" outlineLevel="2" collapsed="1" x14ac:dyDescent="0.3">
      <c r="A257" s="52"/>
      <c r="B257" s="52" t="s">
        <v>281</v>
      </c>
      <c r="C257" s="52"/>
      <c r="D257" s="53"/>
      <c r="E257" s="52"/>
      <c r="F257" s="52"/>
      <c r="G257" s="52"/>
      <c r="H257" s="52"/>
      <c r="I257" s="52"/>
      <c r="J257" s="54"/>
      <c r="K257" s="55">
        <f t="shared" ref="K257:Z257" si="44">SUBTOTAL(9,K207:K255)</f>
        <v>526836407</v>
      </c>
      <c r="L257" s="55">
        <f t="shared" si="44"/>
        <v>526836407</v>
      </c>
      <c r="M257" s="55">
        <f t="shared" si="44"/>
        <v>11700000</v>
      </c>
      <c r="N257" s="55">
        <f t="shared" si="44"/>
        <v>0</v>
      </c>
      <c r="O257" s="55">
        <f t="shared" si="44"/>
        <v>12126304.67</v>
      </c>
      <c r="P257" s="55">
        <f t="shared" si="44"/>
        <v>31302904</v>
      </c>
      <c r="Q257" s="55">
        <f t="shared" si="44"/>
        <v>558139311</v>
      </c>
      <c r="R257" s="55">
        <f t="shared" si="44"/>
        <v>0</v>
      </c>
      <c r="S257" s="55">
        <f t="shared" si="44"/>
        <v>24179325.369999997</v>
      </c>
      <c r="T257" s="55">
        <f t="shared" si="44"/>
        <v>0</v>
      </c>
      <c r="U257" s="55">
        <f t="shared" si="44"/>
        <v>237786609.85999995</v>
      </c>
      <c r="V257" s="55">
        <f t="shared" si="44"/>
        <v>236419385.72999999</v>
      </c>
      <c r="W257" s="55">
        <f t="shared" si="44"/>
        <v>261637271.77000001</v>
      </c>
      <c r="X257" s="55">
        <f t="shared" si="44"/>
        <v>264870471.77000001</v>
      </c>
      <c r="Y257" s="55">
        <f t="shared" si="44"/>
        <v>0</v>
      </c>
      <c r="Z257" s="55">
        <f t="shared" si="44"/>
        <v>296173375.77000004</v>
      </c>
      <c r="AA257" s="56">
        <f t="shared" si="33"/>
        <v>0.45134809724719716</v>
      </c>
      <c r="AB257" s="56">
        <f t="shared" si="34"/>
        <v>0.42603451355892752</v>
      </c>
      <c r="AC257" s="56">
        <f t="shared" si="35"/>
        <v>4.3321308665176597E-2</v>
      </c>
      <c r="AD257" s="56">
        <f t="shared" si="36"/>
        <v>0.4693558222241041</v>
      </c>
    </row>
    <row r="258" spans="1:30" ht="15" hidden="1" customHeight="1" outlineLevel="4" x14ac:dyDescent="0.35">
      <c r="A258" s="18">
        <v>553</v>
      </c>
      <c r="B258" s="18" t="s">
        <v>282</v>
      </c>
      <c r="C258" s="18" t="s">
        <v>35</v>
      </c>
      <c r="D258" s="19" t="s">
        <v>36</v>
      </c>
      <c r="E258" s="18" t="s">
        <v>37</v>
      </c>
      <c r="F258" s="18" t="s">
        <v>38</v>
      </c>
      <c r="G258" s="18">
        <v>1111</v>
      </c>
      <c r="H258" s="20">
        <v>709800000</v>
      </c>
      <c r="I258" s="18">
        <v>0</v>
      </c>
      <c r="J258" s="25" t="s">
        <v>39</v>
      </c>
      <c r="K258" s="22">
        <v>2597518867</v>
      </c>
      <c r="L258" s="22">
        <v>2597518867</v>
      </c>
      <c r="M258" s="22">
        <v>0</v>
      </c>
      <c r="N258" s="22">
        <v>0</v>
      </c>
      <c r="O258" s="22">
        <v>0</v>
      </c>
      <c r="P258" s="22">
        <v>-21277188</v>
      </c>
      <c r="Q258" s="22">
        <f t="shared" si="37"/>
        <v>2576241679</v>
      </c>
      <c r="R258" s="27">
        <v>0</v>
      </c>
      <c r="S258" s="22">
        <v>0</v>
      </c>
      <c r="T258" s="27">
        <v>0</v>
      </c>
      <c r="U258" s="22">
        <v>1159573429.8199999</v>
      </c>
      <c r="V258" s="22">
        <v>1159573429.8199999</v>
      </c>
      <c r="W258" s="22">
        <v>1408657415.1800001</v>
      </c>
      <c r="X258" s="22">
        <v>1437945437.1800001</v>
      </c>
      <c r="Y258" s="22">
        <v>0</v>
      </c>
      <c r="Z258" s="22">
        <f t="shared" si="38"/>
        <v>1416668249.1800001</v>
      </c>
      <c r="AA258" s="24">
        <f t="shared" si="33"/>
        <v>0.44641578721591629</v>
      </c>
      <c r="AB258" s="24">
        <f t="shared" si="34"/>
        <v>0.45010273658413236</v>
      </c>
      <c r="AC258" s="24">
        <f t="shared" si="35"/>
        <v>0</v>
      </c>
      <c r="AD258" s="24">
        <f t="shared" si="36"/>
        <v>0.45010273658413236</v>
      </c>
    </row>
    <row r="259" spans="1:30" ht="12.75" hidden="1" customHeight="1" outlineLevel="4" x14ac:dyDescent="0.3">
      <c r="A259" s="18">
        <v>553</v>
      </c>
      <c r="B259" s="18" t="s">
        <v>282</v>
      </c>
      <c r="C259" s="18" t="s">
        <v>35</v>
      </c>
      <c r="D259" s="19" t="s">
        <v>36</v>
      </c>
      <c r="E259" s="18" t="s">
        <v>37</v>
      </c>
      <c r="F259" s="19"/>
      <c r="G259" s="19">
        <v>1111</v>
      </c>
      <c r="H259" s="20">
        <v>709800000</v>
      </c>
      <c r="I259" s="19">
        <v>0</v>
      </c>
      <c r="J259" s="25" t="s">
        <v>39</v>
      </c>
      <c r="K259" s="22">
        <v>0</v>
      </c>
      <c r="L259" s="22">
        <v>0</v>
      </c>
      <c r="M259" s="22">
        <v>0</v>
      </c>
      <c r="N259" s="22">
        <v>0</v>
      </c>
      <c r="O259" s="22">
        <v>13080063</v>
      </c>
      <c r="P259" s="22">
        <v>0</v>
      </c>
      <c r="Q259" s="22">
        <f t="shared" si="37"/>
        <v>0</v>
      </c>
      <c r="R259" s="22">
        <v>0</v>
      </c>
      <c r="S259" s="22">
        <v>0</v>
      </c>
      <c r="T259" s="22">
        <v>0</v>
      </c>
      <c r="U259" s="22">
        <v>0</v>
      </c>
      <c r="V259" s="22">
        <v>0</v>
      </c>
      <c r="W259" s="22">
        <v>0</v>
      </c>
      <c r="X259" s="22">
        <v>0</v>
      </c>
      <c r="Y259" s="22">
        <v>0</v>
      </c>
      <c r="Z259" s="22">
        <f t="shared" si="38"/>
        <v>0</v>
      </c>
      <c r="AA259" s="24">
        <f t="shared" si="33"/>
        <v>0</v>
      </c>
      <c r="AB259" s="24">
        <f t="shared" si="34"/>
        <v>0</v>
      </c>
      <c r="AC259" s="24">
        <f t="shared" si="35"/>
        <v>0</v>
      </c>
      <c r="AD259" s="24">
        <f t="shared" si="36"/>
        <v>0</v>
      </c>
    </row>
    <row r="260" spans="1:30" ht="15" hidden="1" customHeight="1" outlineLevel="4" x14ac:dyDescent="0.35">
      <c r="A260" s="18">
        <v>553</v>
      </c>
      <c r="B260" s="18" t="s">
        <v>282</v>
      </c>
      <c r="C260" s="18" t="s">
        <v>35</v>
      </c>
      <c r="D260" s="19" t="s">
        <v>40</v>
      </c>
      <c r="E260" s="18" t="s">
        <v>37</v>
      </c>
      <c r="F260" s="18" t="s">
        <v>38</v>
      </c>
      <c r="G260" s="18">
        <v>1111</v>
      </c>
      <c r="H260" s="20">
        <v>709800000</v>
      </c>
      <c r="I260" s="18">
        <v>0</v>
      </c>
      <c r="J260" s="25" t="s">
        <v>41</v>
      </c>
      <c r="K260" s="22">
        <v>649825</v>
      </c>
      <c r="L260" s="22">
        <v>649825</v>
      </c>
      <c r="M260" s="22">
        <v>0</v>
      </c>
      <c r="N260" s="22">
        <v>0</v>
      </c>
      <c r="O260" s="22">
        <v>0</v>
      </c>
      <c r="P260" s="22">
        <v>0</v>
      </c>
      <c r="Q260" s="22">
        <f t="shared" si="37"/>
        <v>649825</v>
      </c>
      <c r="R260" s="27">
        <v>0</v>
      </c>
      <c r="S260" s="22">
        <v>0</v>
      </c>
      <c r="T260" s="27">
        <v>0</v>
      </c>
      <c r="U260" s="22">
        <v>0</v>
      </c>
      <c r="V260" s="22">
        <v>0</v>
      </c>
      <c r="W260" s="22">
        <v>649825</v>
      </c>
      <c r="X260" s="22">
        <v>649825</v>
      </c>
      <c r="Y260" s="22">
        <v>0</v>
      </c>
      <c r="Z260" s="22">
        <f t="shared" si="38"/>
        <v>649825</v>
      </c>
      <c r="AA260" s="24">
        <f t="shared" si="33"/>
        <v>0</v>
      </c>
      <c r="AB260" s="24">
        <f t="shared" si="34"/>
        <v>0</v>
      </c>
      <c r="AC260" s="24">
        <f t="shared" si="35"/>
        <v>0</v>
      </c>
      <c r="AD260" s="24">
        <f t="shared" si="36"/>
        <v>0</v>
      </c>
    </row>
    <row r="261" spans="1:30" ht="15" hidden="1" customHeight="1" outlineLevel="4" x14ac:dyDescent="0.35">
      <c r="A261" s="18">
        <v>553</v>
      </c>
      <c r="B261" s="18" t="s">
        <v>282</v>
      </c>
      <c r="C261" s="18" t="s">
        <v>35</v>
      </c>
      <c r="D261" s="19" t="s">
        <v>42</v>
      </c>
      <c r="E261" s="18" t="s">
        <v>37</v>
      </c>
      <c r="F261" s="18" t="s">
        <v>38</v>
      </c>
      <c r="G261" s="18">
        <v>1111</v>
      </c>
      <c r="H261" s="20">
        <v>709800000</v>
      </c>
      <c r="I261" s="18">
        <v>0</v>
      </c>
      <c r="J261" s="25" t="s">
        <v>43</v>
      </c>
      <c r="K261" s="22">
        <v>11537729</v>
      </c>
      <c r="L261" s="22">
        <v>11537729</v>
      </c>
      <c r="M261" s="22">
        <v>0</v>
      </c>
      <c r="N261" s="22">
        <v>0</v>
      </c>
      <c r="O261" s="22">
        <v>0</v>
      </c>
      <c r="P261" s="22">
        <v>0</v>
      </c>
      <c r="Q261" s="22">
        <f t="shared" si="37"/>
        <v>11537729</v>
      </c>
      <c r="R261" s="27">
        <v>0</v>
      </c>
      <c r="S261" s="22">
        <v>0</v>
      </c>
      <c r="T261" s="27">
        <v>0</v>
      </c>
      <c r="U261" s="22">
        <v>2618825.54</v>
      </c>
      <c r="V261" s="22">
        <v>2618825.54</v>
      </c>
      <c r="W261" s="22">
        <v>8918903.4600000009</v>
      </c>
      <c r="X261" s="22">
        <v>8918903.4600000009</v>
      </c>
      <c r="Y261" s="22">
        <v>0</v>
      </c>
      <c r="Z261" s="22">
        <f t="shared" si="38"/>
        <v>8918903.4600000009</v>
      </c>
      <c r="AA261" s="24">
        <f t="shared" si="33"/>
        <v>0.22697929029187633</v>
      </c>
      <c r="AB261" s="24">
        <f t="shared" si="34"/>
        <v>0.22697929029187633</v>
      </c>
      <c r="AC261" s="24">
        <f t="shared" si="35"/>
        <v>0</v>
      </c>
      <c r="AD261" s="24">
        <f t="shared" si="36"/>
        <v>0.22697929029187633</v>
      </c>
    </row>
    <row r="262" spans="1:30" ht="12.75" hidden="1" customHeight="1" outlineLevel="4" x14ac:dyDescent="0.3">
      <c r="A262" s="18">
        <v>553</v>
      </c>
      <c r="B262" s="18" t="s">
        <v>282</v>
      </c>
      <c r="C262" s="18" t="s">
        <v>35</v>
      </c>
      <c r="D262" s="19" t="s">
        <v>42</v>
      </c>
      <c r="E262" s="18" t="s">
        <v>37</v>
      </c>
      <c r="F262" s="19"/>
      <c r="G262" s="19">
        <v>1111</v>
      </c>
      <c r="H262" s="20">
        <v>709800000</v>
      </c>
      <c r="I262" s="19">
        <v>0</v>
      </c>
      <c r="J262" s="25" t="s">
        <v>43</v>
      </c>
      <c r="K262" s="22">
        <v>0</v>
      </c>
      <c r="L262" s="22">
        <v>0</v>
      </c>
      <c r="M262" s="22">
        <v>0</v>
      </c>
      <c r="N262" s="22">
        <v>0</v>
      </c>
      <c r="O262" s="22">
        <v>28213</v>
      </c>
      <c r="P262" s="22">
        <v>0</v>
      </c>
      <c r="Q262" s="22">
        <f t="shared" si="37"/>
        <v>0</v>
      </c>
      <c r="R262" s="22">
        <v>0</v>
      </c>
      <c r="S262" s="22">
        <v>0</v>
      </c>
      <c r="T262" s="22">
        <v>0</v>
      </c>
      <c r="U262" s="22">
        <v>0</v>
      </c>
      <c r="V262" s="22">
        <v>0</v>
      </c>
      <c r="W262" s="22">
        <v>0</v>
      </c>
      <c r="X262" s="22">
        <v>0</v>
      </c>
      <c r="Y262" s="22">
        <v>0</v>
      </c>
      <c r="Z262" s="22">
        <f t="shared" si="38"/>
        <v>0</v>
      </c>
      <c r="AA262" s="24">
        <f t="shared" si="33"/>
        <v>0</v>
      </c>
      <c r="AB262" s="24">
        <f t="shared" si="34"/>
        <v>0</v>
      </c>
      <c r="AC262" s="24">
        <f t="shared" si="35"/>
        <v>0</v>
      </c>
      <c r="AD262" s="24">
        <f t="shared" si="36"/>
        <v>0</v>
      </c>
    </row>
    <row r="263" spans="1:30" ht="15" hidden="1" customHeight="1" outlineLevel="4" x14ac:dyDescent="0.35">
      <c r="A263" s="18">
        <v>553</v>
      </c>
      <c r="B263" s="18" t="s">
        <v>282</v>
      </c>
      <c r="C263" s="18" t="s">
        <v>35</v>
      </c>
      <c r="D263" s="19" t="s">
        <v>46</v>
      </c>
      <c r="E263" s="18" t="s">
        <v>37</v>
      </c>
      <c r="F263" s="18" t="s">
        <v>38</v>
      </c>
      <c r="G263" s="18">
        <v>1111</v>
      </c>
      <c r="H263" s="20">
        <v>709800000</v>
      </c>
      <c r="I263" s="18">
        <v>0</v>
      </c>
      <c r="J263" s="25" t="s">
        <v>47</v>
      </c>
      <c r="K263" s="22">
        <v>951793874</v>
      </c>
      <c r="L263" s="22">
        <v>951793874</v>
      </c>
      <c r="M263" s="22">
        <v>15000000</v>
      </c>
      <c r="N263" s="22">
        <v>0</v>
      </c>
      <c r="O263" s="22">
        <v>0</v>
      </c>
      <c r="P263" s="22">
        <v>1000000</v>
      </c>
      <c r="Q263" s="22">
        <f t="shared" si="37"/>
        <v>952793874</v>
      </c>
      <c r="R263" s="27">
        <v>0</v>
      </c>
      <c r="S263" s="22">
        <v>0</v>
      </c>
      <c r="T263" s="27">
        <v>0</v>
      </c>
      <c r="U263" s="22">
        <v>469363303.73000002</v>
      </c>
      <c r="V263" s="22">
        <v>469363303.73000002</v>
      </c>
      <c r="W263" s="22">
        <v>482430570.26999998</v>
      </c>
      <c r="X263" s="22">
        <v>482430570.26999998</v>
      </c>
      <c r="Y263" s="22">
        <v>0</v>
      </c>
      <c r="Z263" s="22">
        <f t="shared" si="38"/>
        <v>483430570.26999998</v>
      </c>
      <c r="AA263" s="24">
        <f t="shared" si="33"/>
        <v>0.49313545353833621</v>
      </c>
      <c r="AB263" s="24">
        <f t="shared" si="34"/>
        <v>0.49261788571281268</v>
      </c>
      <c r="AC263" s="24">
        <f t="shared" si="35"/>
        <v>0</v>
      </c>
      <c r="AD263" s="24">
        <f t="shared" si="36"/>
        <v>0.49261788571281268</v>
      </c>
    </row>
    <row r="264" spans="1:30" ht="15" hidden="1" customHeight="1" outlineLevel="4" x14ac:dyDescent="0.35">
      <c r="A264" s="18">
        <v>553</v>
      </c>
      <c r="B264" s="18" t="s">
        <v>282</v>
      </c>
      <c r="C264" s="18" t="s">
        <v>35</v>
      </c>
      <c r="D264" s="19" t="s">
        <v>48</v>
      </c>
      <c r="E264" s="18" t="s">
        <v>37</v>
      </c>
      <c r="F264" s="18" t="s">
        <v>38</v>
      </c>
      <c r="G264" s="18">
        <v>1111</v>
      </c>
      <c r="H264" s="20">
        <v>709800000</v>
      </c>
      <c r="I264" s="18">
        <v>0</v>
      </c>
      <c r="J264" s="25" t="s">
        <v>49</v>
      </c>
      <c r="K264" s="22">
        <v>1109518359</v>
      </c>
      <c r="L264" s="22">
        <v>1109518359</v>
      </c>
      <c r="M264" s="22">
        <v>22000000</v>
      </c>
      <c r="N264" s="22">
        <v>0</v>
      </c>
      <c r="O264" s="22">
        <v>0</v>
      </c>
      <c r="P264" s="22">
        <v>0</v>
      </c>
      <c r="Q264" s="22">
        <f t="shared" si="37"/>
        <v>1109518359</v>
      </c>
      <c r="R264" s="27">
        <v>0</v>
      </c>
      <c r="S264" s="22">
        <v>0</v>
      </c>
      <c r="T264" s="27">
        <v>0</v>
      </c>
      <c r="U264" s="22">
        <v>558286857.83000004</v>
      </c>
      <c r="V264" s="22">
        <v>558286857.83000004</v>
      </c>
      <c r="W264" s="22">
        <v>551231501.16999996</v>
      </c>
      <c r="X264" s="22">
        <v>551231501.16999996</v>
      </c>
      <c r="Y264" s="22">
        <v>0</v>
      </c>
      <c r="Z264" s="22">
        <f t="shared" si="38"/>
        <v>551231501.16999996</v>
      </c>
      <c r="AA264" s="24">
        <f t="shared" si="33"/>
        <v>0.5031794681912064</v>
      </c>
      <c r="AB264" s="24">
        <f t="shared" si="34"/>
        <v>0.5031794681912064</v>
      </c>
      <c r="AC264" s="24">
        <f t="shared" si="35"/>
        <v>0</v>
      </c>
      <c r="AD264" s="24">
        <f t="shared" si="36"/>
        <v>0.5031794681912064</v>
      </c>
    </row>
    <row r="265" spans="1:30" ht="12.75" hidden="1" customHeight="1" outlineLevel="4" x14ac:dyDescent="0.3">
      <c r="A265" s="18">
        <v>553</v>
      </c>
      <c r="B265" s="18" t="s">
        <v>282</v>
      </c>
      <c r="C265" s="18" t="s">
        <v>35</v>
      </c>
      <c r="D265" s="19" t="s">
        <v>48</v>
      </c>
      <c r="E265" s="18" t="s">
        <v>37</v>
      </c>
      <c r="F265" s="19"/>
      <c r="G265" s="19">
        <v>1111</v>
      </c>
      <c r="H265" s="20">
        <v>709800000</v>
      </c>
      <c r="I265" s="19">
        <v>0</v>
      </c>
      <c r="J265" s="25" t="s">
        <v>49</v>
      </c>
      <c r="K265" s="22">
        <v>0</v>
      </c>
      <c r="L265" s="22">
        <v>0</v>
      </c>
      <c r="M265" s="22">
        <v>0</v>
      </c>
      <c r="N265" s="22">
        <v>0</v>
      </c>
      <c r="O265" s="22">
        <v>6515195</v>
      </c>
      <c r="P265" s="22">
        <v>0</v>
      </c>
      <c r="Q265" s="22">
        <f t="shared" si="37"/>
        <v>0</v>
      </c>
      <c r="R265" s="22">
        <v>0</v>
      </c>
      <c r="S265" s="22">
        <v>0</v>
      </c>
      <c r="T265" s="22">
        <v>0</v>
      </c>
      <c r="U265" s="22">
        <v>0</v>
      </c>
      <c r="V265" s="22">
        <v>0</v>
      </c>
      <c r="W265" s="22">
        <v>0</v>
      </c>
      <c r="X265" s="22">
        <v>0</v>
      </c>
      <c r="Y265" s="22">
        <v>0</v>
      </c>
      <c r="Z265" s="22">
        <f t="shared" si="38"/>
        <v>0</v>
      </c>
      <c r="AA265" s="24">
        <f t="shared" si="33"/>
        <v>0</v>
      </c>
      <c r="AB265" s="24">
        <f t="shared" si="34"/>
        <v>0</v>
      </c>
      <c r="AC265" s="24">
        <f t="shared" si="35"/>
        <v>0</v>
      </c>
      <c r="AD265" s="24">
        <f t="shared" si="36"/>
        <v>0</v>
      </c>
    </row>
    <row r="266" spans="1:30" ht="15" hidden="1" customHeight="1" outlineLevel="4" x14ac:dyDescent="0.35">
      <c r="A266" s="18">
        <v>553</v>
      </c>
      <c r="B266" s="18" t="s">
        <v>282</v>
      </c>
      <c r="C266" s="18" t="s">
        <v>35</v>
      </c>
      <c r="D266" s="19" t="s">
        <v>50</v>
      </c>
      <c r="E266" s="18" t="s">
        <v>37</v>
      </c>
      <c r="F266" s="18" t="s">
        <v>38</v>
      </c>
      <c r="G266" s="18">
        <v>1111</v>
      </c>
      <c r="H266" s="20">
        <v>709800000</v>
      </c>
      <c r="I266" s="18">
        <v>0</v>
      </c>
      <c r="J266" s="25" t="s">
        <v>51</v>
      </c>
      <c r="K266" s="22">
        <v>469433493</v>
      </c>
      <c r="L266" s="22">
        <v>469433493</v>
      </c>
      <c r="M266" s="22">
        <v>0</v>
      </c>
      <c r="N266" s="22">
        <v>0</v>
      </c>
      <c r="O266" s="22">
        <v>0</v>
      </c>
      <c r="P266" s="22">
        <v>0</v>
      </c>
      <c r="Q266" s="22">
        <f t="shared" si="37"/>
        <v>469433493</v>
      </c>
      <c r="R266" s="27">
        <v>0</v>
      </c>
      <c r="S266" s="22">
        <v>0</v>
      </c>
      <c r="T266" s="27">
        <v>0</v>
      </c>
      <c r="U266" s="22">
        <v>161756.04</v>
      </c>
      <c r="V266" s="22">
        <v>161756.04</v>
      </c>
      <c r="W266" s="22">
        <v>469062584.95999998</v>
      </c>
      <c r="X266" s="22">
        <v>469271736.95999998</v>
      </c>
      <c r="Y266" s="22">
        <v>0</v>
      </c>
      <c r="Z266" s="22">
        <f t="shared" si="38"/>
        <v>469271736.95999998</v>
      </c>
      <c r="AA266" s="24">
        <f t="shared" si="33"/>
        <v>3.4457711776436883E-4</v>
      </c>
      <c r="AB266" s="24">
        <f t="shared" si="34"/>
        <v>3.4457711776436883E-4</v>
      </c>
      <c r="AC266" s="24">
        <f t="shared" si="35"/>
        <v>0</v>
      </c>
      <c r="AD266" s="24">
        <f t="shared" si="36"/>
        <v>3.4457711776436883E-4</v>
      </c>
    </row>
    <row r="267" spans="1:30" ht="12.75" hidden="1" customHeight="1" outlineLevel="4" x14ac:dyDescent="0.3">
      <c r="A267" s="18">
        <v>553</v>
      </c>
      <c r="B267" s="18" t="s">
        <v>282</v>
      </c>
      <c r="C267" s="18" t="s">
        <v>35</v>
      </c>
      <c r="D267" s="19" t="s">
        <v>50</v>
      </c>
      <c r="E267" s="18"/>
      <c r="F267" s="19"/>
      <c r="G267" s="19">
        <v>1111</v>
      </c>
      <c r="H267" s="20">
        <v>709800000</v>
      </c>
      <c r="I267" s="19">
        <v>0</v>
      </c>
      <c r="J267" s="25" t="s">
        <v>51</v>
      </c>
      <c r="K267" s="22">
        <v>0</v>
      </c>
      <c r="L267" s="22">
        <v>0</v>
      </c>
      <c r="M267" s="22">
        <v>0</v>
      </c>
      <c r="N267" s="22">
        <v>0</v>
      </c>
      <c r="O267" s="22">
        <v>1930757</v>
      </c>
      <c r="P267" s="22">
        <v>0</v>
      </c>
      <c r="Q267" s="22">
        <f t="shared" si="37"/>
        <v>0</v>
      </c>
      <c r="R267" s="22">
        <v>0</v>
      </c>
      <c r="S267" s="22">
        <v>0</v>
      </c>
      <c r="T267" s="22">
        <v>0</v>
      </c>
      <c r="U267" s="22">
        <v>0</v>
      </c>
      <c r="V267" s="22">
        <v>0</v>
      </c>
      <c r="W267" s="22">
        <v>0</v>
      </c>
      <c r="X267" s="22">
        <v>0</v>
      </c>
      <c r="Y267" s="22">
        <v>0</v>
      </c>
      <c r="Z267" s="22">
        <f t="shared" si="38"/>
        <v>0</v>
      </c>
      <c r="AA267" s="24">
        <f t="shared" si="33"/>
        <v>0</v>
      </c>
      <c r="AB267" s="24">
        <f t="shared" si="34"/>
        <v>0</v>
      </c>
      <c r="AC267" s="24">
        <f t="shared" si="35"/>
        <v>0</v>
      </c>
      <c r="AD267" s="24">
        <f t="shared" si="36"/>
        <v>0</v>
      </c>
    </row>
    <row r="268" spans="1:30" ht="15" hidden="1" customHeight="1" outlineLevel="4" x14ac:dyDescent="0.35">
      <c r="A268" s="18">
        <v>553</v>
      </c>
      <c r="B268" s="18" t="s">
        <v>282</v>
      </c>
      <c r="C268" s="18" t="s">
        <v>35</v>
      </c>
      <c r="D268" s="19" t="s">
        <v>52</v>
      </c>
      <c r="E268" s="18" t="s">
        <v>37</v>
      </c>
      <c r="F268" s="18" t="s">
        <v>38</v>
      </c>
      <c r="G268" s="18">
        <v>1111</v>
      </c>
      <c r="H268" s="20">
        <v>709800000</v>
      </c>
      <c r="I268" s="18">
        <v>0</v>
      </c>
      <c r="J268" s="25" t="s">
        <v>53</v>
      </c>
      <c r="K268" s="22">
        <v>417943754</v>
      </c>
      <c r="L268" s="22">
        <v>417943754</v>
      </c>
      <c r="M268" s="22">
        <v>0</v>
      </c>
      <c r="N268" s="22">
        <v>0</v>
      </c>
      <c r="O268" s="22">
        <v>0</v>
      </c>
      <c r="P268" s="22">
        <v>0</v>
      </c>
      <c r="Q268" s="22">
        <f t="shared" si="37"/>
        <v>417943754</v>
      </c>
      <c r="R268" s="27">
        <v>0</v>
      </c>
      <c r="S268" s="22">
        <v>0</v>
      </c>
      <c r="T268" s="27">
        <v>0</v>
      </c>
      <c r="U268" s="22">
        <v>415007556.19</v>
      </c>
      <c r="V268" s="22">
        <v>415007556.19</v>
      </c>
      <c r="W268" s="22">
        <v>2936197.81</v>
      </c>
      <c r="X268" s="22">
        <v>2936197.81</v>
      </c>
      <c r="Y268" s="22">
        <v>0</v>
      </c>
      <c r="Z268" s="22">
        <f t="shared" si="38"/>
        <v>2936197.8100000024</v>
      </c>
      <c r="AA268" s="24">
        <f t="shared" si="33"/>
        <v>0.9929746579966835</v>
      </c>
      <c r="AB268" s="24">
        <f t="shared" si="34"/>
        <v>0.9929746579966835</v>
      </c>
      <c r="AC268" s="24">
        <f t="shared" si="35"/>
        <v>0</v>
      </c>
      <c r="AD268" s="24">
        <f t="shared" si="36"/>
        <v>0.9929746579966835</v>
      </c>
    </row>
    <row r="269" spans="1:30" ht="12.75" hidden="1" customHeight="1" outlineLevel="4" x14ac:dyDescent="0.3">
      <c r="A269" s="18">
        <v>553</v>
      </c>
      <c r="B269" s="18" t="s">
        <v>282</v>
      </c>
      <c r="C269" s="18" t="s">
        <v>35</v>
      </c>
      <c r="D269" s="19" t="s">
        <v>52</v>
      </c>
      <c r="E269" s="18"/>
      <c r="F269" s="19"/>
      <c r="G269" s="19">
        <v>1111</v>
      </c>
      <c r="H269" s="20">
        <v>709800000</v>
      </c>
      <c r="I269" s="19">
        <v>0</v>
      </c>
      <c r="J269" s="25" t="s">
        <v>53</v>
      </c>
      <c r="K269" s="22">
        <v>0</v>
      </c>
      <c r="L269" s="22">
        <v>0</v>
      </c>
      <c r="M269" s="22">
        <v>0</v>
      </c>
      <c r="N269" s="22">
        <v>0</v>
      </c>
      <c r="O269" s="22">
        <v>1781706</v>
      </c>
      <c r="P269" s="22">
        <v>0</v>
      </c>
      <c r="Q269" s="22">
        <f t="shared" si="37"/>
        <v>0</v>
      </c>
      <c r="R269" s="22">
        <v>0</v>
      </c>
      <c r="S269" s="22">
        <v>0</v>
      </c>
      <c r="T269" s="22">
        <v>0</v>
      </c>
      <c r="U269" s="22">
        <v>0</v>
      </c>
      <c r="V269" s="22">
        <v>0</v>
      </c>
      <c r="W269" s="22">
        <v>0</v>
      </c>
      <c r="X269" s="22">
        <v>0</v>
      </c>
      <c r="Y269" s="22">
        <v>0</v>
      </c>
      <c r="Z269" s="22">
        <f t="shared" si="38"/>
        <v>0</v>
      </c>
      <c r="AA269" s="24">
        <f t="shared" si="33"/>
        <v>0</v>
      </c>
      <c r="AB269" s="24">
        <f t="shared" si="34"/>
        <v>0</v>
      </c>
      <c r="AC269" s="24">
        <f t="shared" si="35"/>
        <v>0</v>
      </c>
      <c r="AD269" s="24">
        <f t="shared" si="36"/>
        <v>0</v>
      </c>
    </row>
    <row r="270" spans="1:30" ht="15" hidden="1" customHeight="1" outlineLevel="4" x14ac:dyDescent="0.35">
      <c r="A270" s="18">
        <v>553</v>
      </c>
      <c r="B270" s="18" t="s">
        <v>282</v>
      </c>
      <c r="C270" s="18" t="s">
        <v>35</v>
      </c>
      <c r="D270" s="19" t="s">
        <v>54</v>
      </c>
      <c r="E270" s="18" t="s">
        <v>37</v>
      </c>
      <c r="F270" s="18" t="s">
        <v>38</v>
      </c>
      <c r="G270" s="18">
        <v>1111</v>
      </c>
      <c r="H270" s="20">
        <v>709800000</v>
      </c>
      <c r="I270" s="18">
        <v>0</v>
      </c>
      <c r="J270" s="25" t="s">
        <v>55</v>
      </c>
      <c r="K270" s="22">
        <v>607086545</v>
      </c>
      <c r="L270" s="22">
        <v>607086545</v>
      </c>
      <c r="M270" s="22">
        <v>16800000</v>
      </c>
      <c r="N270" s="22">
        <v>0</v>
      </c>
      <c r="O270" s="22">
        <v>0</v>
      </c>
      <c r="P270" s="22">
        <v>200000</v>
      </c>
      <c r="Q270" s="22">
        <f t="shared" si="37"/>
        <v>607286545</v>
      </c>
      <c r="R270" s="27">
        <v>0</v>
      </c>
      <c r="S270" s="22">
        <v>0</v>
      </c>
      <c r="T270" s="27">
        <v>0</v>
      </c>
      <c r="U270" s="22">
        <v>300078912.87</v>
      </c>
      <c r="V270" s="22">
        <v>300078912.87</v>
      </c>
      <c r="W270" s="22">
        <v>307007632.13</v>
      </c>
      <c r="X270" s="22">
        <v>307007632.13</v>
      </c>
      <c r="Y270" s="22">
        <v>0</v>
      </c>
      <c r="Z270" s="22">
        <f t="shared" si="38"/>
        <v>307207632.13</v>
      </c>
      <c r="AA270" s="24">
        <f t="shared" ref="AA270:AA333" si="45">+IFERROR(U270/L270,0)</f>
        <v>0.49429346662591578</v>
      </c>
      <c r="AB270" s="24">
        <f t="shared" ref="AB270:AB333" si="46">+IFERROR(U270/Q270,0)</f>
        <v>0.4941306790684783</v>
      </c>
      <c r="AC270" s="24">
        <f t="shared" ref="AC270:AC333" si="47">+IFERROR((R270+S270+T270)/Q270,0)</f>
        <v>0</v>
      </c>
      <c r="AD270" s="24">
        <f t="shared" ref="AD270:AD333" si="48">+AB270+AC270</f>
        <v>0.4941306790684783</v>
      </c>
    </row>
    <row r="271" spans="1:30" ht="12.75" hidden="1" customHeight="1" outlineLevel="4" x14ac:dyDescent="0.3">
      <c r="A271" s="18">
        <v>553</v>
      </c>
      <c r="B271" s="18" t="s">
        <v>282</v>
      </c>
      <c r="C271" s="18" t="s">
        <v>35</v>
      </c>
      <c r="D271" s="19" t="s">
        <v>54</v>
      </c>
      <c r="E271" s="18"/>
      <c r="F271" s="19"/>
      <c r="G271" s="19">
        <v>1111</v>
      </c>
      <c r="H271" s="20">
        <v>709800000</v>
      </c>
      <c r="I271" s="19">
        <v>0</v>
      </c>
      <c r="J271" s="25" t="s">
        <v>55</v>
      </c>
      <c r="K271" s="22">
        <v>0</v>
      </c>
      <c r="L271" s="22">
        <v>0</v>
      </c>
      <c r="M271" s="22">
        <v>0</v>
      </c>
      <c r="N271" s="22">
        <v>0</v>
      </c>
      <c r="O271" s="22">
        <v>7453512</v>
      </c>
      <c r="P271" s="22">
        <v>0</v>
      </c>
      <c r="Q271" s="22">
        <f t="shared" ref="Q271:Q334" si="49">+L271+P271</f>
        <v>0</v>
      </c>
      <c r="R271" s="22">
        <v>0</v>
      </c>
      <c r="S271" s="22">
        <v>0</v>
      </c>
      <c r="T271" s="22">
        <v>0</v>
      </c>
      <c r="U271" s="22">
        <v>0</v>
      </c>
      <c r="V271" s="22">
        <v>0</v>
      </c>
      <c r="W271" s="22">
        <v>0</v>
      </c>
      <c r="X271" s="22">
        <v>0</v>
      </c>
      <c r="Y271" s="22">
        <v>0</v>
      </c>
      <c r="Z271" s="22">
        <f t="shared" ref="Z271:Z334" si="50">+Q271-R271-S271-T271-U271-Y271</f>
        <v>0</v>
      </c>
      <c r="AA271" s="24">
        <f t="shared" si="45"/>
        <v>0</v>
      </c>
      <c r="AB271" s="24">
        <f t="shared" si="46"/>
        <v>0</v>
      </c>
      <c r="AC271" s="24">
        <f t="shared" si="47"/>
        <v>0</v>
      </c>
      <c r="AD271" s="24">
        <f t="shared" si="48"/>
        <v>0</v>
      </c>
    </row>
    <row r="272" spans="1:30" ht="87.75" hidden="1" customHeight="1" outlineLevel="4" x14ac:dyDescent="0.3">
      <c r="A272" s="18">
        <v>553</v>
      </c>
      <c r="B272" s="18" t="s">
        <v>282</v>
      </c>
      <c r="C272" s="18" t="s">
        <v>35</v>
      </c>
      <c r="D272" s="19" t="s">
        <v>56</v>
      </c>
      <c r="E272" s="18">
        <v>200</v>
      </c>
      <c r="F272" s="19"/>
      <c r="G272" s="19">
        <v>1112</v>
      </c>
      <c r="H272" s="20">
        <v>709800000</v>
      </c>
      <c r="I272" s="19">
        <v>0</v>
      </c>
      <c r="J272" s="25" t="s">
        <v>57</v>
      </c>
      <c r="K272" s="22">
        <v>0</v>
      </c>
      <c r="L272" s="22">
        <v>0</v>
      </c>
      <c r="M272" s="22">
        <v>0</v>
      </c>
      <c r="N272" s="22">
        <v>0</v>
      </c>
      <c r="O272" s="22">
        <v>29540970</v>
      </c>
      <c r="P272" s="22">
        <v>0</v>
      </c>
      <c r="Q272" s="22">
        <f t="shared" si="49"/>
        <v>0</v>
      </c>
      <c r="R272" s="22">
        <v>0</v>
      </c>
      <c r="S272" s="22">
        <v>0</v>
      </c>
      <c r="T272" s="22">
        <v>0</v>
      </c>
      <c r="U272" s="22">
        <v>0</v>
      </c>
      <c r="V272" s="22">
        <v>0</v>
      </c>
      <c r="W272" s="22">
        <v>0</v>
      </c>
      <c r="X272" s="22">
        <v>0</v>
      </c>
      <c r="Y272" s="22">
        <v>0</v>
      </c>
      <c r="Z272" s="22">
        <f t="shared" si="50"/>
        <v>0</v>
      </c>
      <c r="AA272" s="24">
        <f t="shared" si="45"/>
        <v>0</v>
      </c>
      <c r="AB272" s="24">
        <f t="shared" si="46"/>
        <v>0</v>
      </c>
      <c r="AC272" s="24">
        <f t="shared" si="47"/>
        <v>0</v>
      </c>
      <c r="AD272" s="24">
        <f t="shared" si="48"/>
        <v>0</v>
      </c>
    </row>
    <row r="273" spans="1:30" ht="87" hidden="1" customHeight="1" outlineLevel="4" x14ac:dyDescent="0.35">
      <c r="A273" s="18">
        <v>553</v>
      </c>
      <c r="B273" s="18" t="s">
        <v>282</v>
      </c>
      <c r="C273" s="18" t="s">
        <v>35</v>
      </c>
      <c r="D273" s="19" t="s">
        <v>56</v>
      </c>
      <c r="E273" s="18" t="s">
        <v>58</v>
      </c>
      <c r="F273" s="18" t="s">
        <v>38</v>
      </c>
      <c r="G273" s="18">
        <v>1112</v>
      </c>
      <c r="H273" s="20">
        <v>709800000</v>
      </c>
      <c r="I273" s="18">
        <v>0</v>
      </c>
      <c r="J273" s="25" t="s">
        <v>59</v>
      </c>
      <c r="K273" s="22">
        <v>488962583</v>
      </c>
      <c r="L273" s="22">
        <v>488962583</v>
      </c>
      <c r="M273" s="22">
        <v>0</v>
      </c>
      <c r="N273" s="22">
        <v>0</v>
      </c>
      <c r="O273" s="22">
        <v>0</v>
      </c>
      <c r="P273" s="22">
        <v>1800000</v>
      </c>
      <c r="Q273" s="22">
        <f t="shared" si="49"/>
        <v>490762583</v>
      </c>
      <c r="R273" s="27">
        <v>0</v>
      </c>
      <c r="S273" s="22">
        <v>219188165</v>
      </c>
      <c r="T273" s="27">
        <v>0</v>
      </c>
      <c r="U273" s="22">
        <v>269542166</v>
      </c>
      <c r="V273" s="22">
        <v>269542166</v>
      </c>
      <c r="W273" s="22">
        <v>0</v>
      </c>
      <c r="X273" s="22">
        <v>232252</v>
      </c>
      <c r="Y273" s="22">
        <v>0</v>
      </c>
      <c r="Z273" s="22">
        <f t="shared" si="50"/>
        <v>2032252</v>
      </c>
      <c r="AA273" s="24">
        <f t="shared" si="45"/>
        <v>0.55125315386351348</v>
      </c>
      <c r="AB273" s="24">
        <f t="shared" si="46"/>
        <v>0.54923128888984596</v>
      </c>
      <c r="AC273" s="24">
        <f t="shared" si="47"/>
        <v>0.44662770266656615</v>
      </c>
      <c r="AD273" s="24">
        <f t="shared" si="48"/>
        <v>0.99585899155641211</v>
      </c>
    </row>
    <row r="274" spans="1:30" ht="49.5" hidden="1" customHeight="1" outlineLevel="4" x14ac:dyDescent="0.3">
      <c r="A274" s="18">
        <v>553</v>
      </c>
      <c r="B274" s="18" t="s">
        <v>282</v>
      </c>
      <c r="C274" s="18" t="s">
        <v>35</v>
      </c>
      <c r="D274" s="19" t="s">
        <v>60</v>
      </c>
      <c r="E274" s="18">
        <v>200</v>
      </c>
      <c r="F274" s="19"/>
      <c r="G274" s="19">
        <v>1112</v>
      </c>
      <c r="H274" s="20">
        <v>709800000</v>
      </c>
      <c r="I274" s="19">
        <v>0</v>
      </c>
      <c r="J274" s="25" t="s">
        <v>61</v>
      </c>
      <c r="K274" s="22">
        <v>0</v>
      </c>
      <c r="L274" s="22">
        <v>0</v>
      </c>
      <c r="M274" s="22">
        <v>0</v>
      </c>
      <c r="N274" s="22">
        <v>0</v>
      </c>
      <c r="O274" s="22">
        <v>1742756</v>
      </c>
      <c r="P274" s="22">
        <v>0</v>
      </c>
      <c r="Q274" s="22">
        <f t="shared" si="49"/>
        <v>0</v>
      </c>
      <c r="R274" s="22">
        <v>0</v>
      </c>
      <c r="S274" s="22">
        <v>0</v>
      </c>
      <c r="T274" s="22">
        <v>0</v>
      </c>
      <c r="U274" s="22">
        <v>0</v>
      </c>
      <c r="V274" s="22">
        <v>0</v>
      </c>
      <c r="W274" s="22">
        <v>0</v>
      </c>
      <c r="X274" s="22">
        <v>0</v>
      </c>
      <c r="Y274" s="22">
        <v>0</v>
      </c>
      <c r="Z274" s="22">
        <f t="shared" si="50"/>
        <v>0</v>
      </c>
      <c r="AA274" s="24">
        <f t="shared" si="45"/>
        <v>0</v>
      </c>
      <c r="AB274" s="24">
        <f t="shared" si="46"/>
        <v>0</v>
      </c>
      <c r="AC274" s="24">
        <f t="shared" si="47"/>
        <v>0</v>
      </c>
      <c r="AD274" s="24">
        <f t="shared" si="48"/>
        <v>0</v>
      </c>
    </row>
    <row r="275" spans="1:30" ht="52.5" hidden="1" customHeight="1" outlineLevel="4" x14ac:dyDescent="0.35">
      <c r="A275" s="18">
        <v>553</v>
      </c>
      <c r="B275" s="18" t="s">
        <v>282</v>
      </c>
      <c r="C275" s="18" t="s">
        <v>35</v>
      </c>
      <c r="D275" s="19" t="s">
        <v>60</v>
      </c>
      <c r="E275" s="18" t="s">
        <v>58</v>
      </c>
      <c r="F275" s="18" t="s">
        <v>38</v>
      </c>
      <c r="G275" s="18">
        <v>1112</v>
      </c>
      <c r="H275" s="20">
        <v>709800000</v>
      </c>
      <c r="I275" s="18">
        <v>0</v>
      </c>
      <c r="J275" s="25" t="s">
        <v>62</v>
      </c>
      <c r="K275" s="22">
        <v>26430410</v>
      </c>
      <c r="L275" s="22">
        <v>26430410</v>
      </c>
      <c r="M275" s="22">
        <v>0</v>
      </c>
      <c r="N275" s="22">
        <v>0</v>
      </c>
      <c r="O275" s="22">
        <v>0</v>
      </c>
      <c r="P275" s="22">
        <v>0</v>
      </c>
      <c r="Q275" s="22">
        <f t="shared" si="49"/>
        <v>26430410</v>
      </c>
      <c r="R275" s="27">
        <v>0</v>
      </c>
      <c r="S275" s="22">
        <v>11847989</v>
      </c>
      <c r="T275" s="27">
        <v>0</v>
      </c>
      <c r="U275" s="22">
        <v>14569867</v>
      </c>
      <c r="V275" s="22">
        <v>14569867</v>
      </c>
      <c r="W275" s="22">
        <v>0</v>
      </c>
      <c r="X275" s="22">
        <v>12554</v>
      </c>
      <c r="Y275" s="22">
        <v>0</v>
      </c>
      <c r="Z275" s="22">
        <f t="shared" si="50"/>
        <v>12554</v>
      </c>
      <c r="AA275" s="24">
        <f t="shared" si="45"/>
        <v>0.55125391547085345</v>
      </c>
      <c r="AB275" s="24">
        <f t="shared" si="46"/>
        <v>0.55125391547085345</v>
      </c>
      <c r="AC275" s="24">
        <f t="shared" si="47"/>
        <v>0.44827110135635428</v>
      </c>
      <c r="AD275" s="24">
        <f t="shared" si="48"/>
        <v>0.99952501682720774</v>
      </c>
    </row>
    <row r="276" spans="1:30" ht="88.5" hidden="1" customHeight="1" outlineLevel="4" x14ac:dyDescent="0.3">
      <c r="A276" s="18">
        <v>553</v>
      </c>
      <c r="B276" s="18" t="s">
        <v>282</v>
      </c>
      <c r="C276" s="18" t="s">
        <v>35</v>
      </c>
      <c r="D276" s="19" t="s">
        <v>63</v>
      </c>
      <c r="E276" s="18">
        <v>200</v>
      </c>
      <c r="F276" s="19"/>
      <c r="G276" s="19">
        <v>1112</v>
      </c>
      <c r="H276" s="20">
        <v>709800000</v>
      </c>
      <c r="I276" s="19">
        <v>0</v>
      </c>
      <c r="J276" s="25" t="s">
        <v>64</v>
      </c>
      <c r="K276" s="22">
        <v>0</v>
      </c>
      <c r="L276" s="22">
        <v>0</v>
      </c>
      <c r="M276" s="22">
        <v>0</v>
      </c>
      <c r="N276" s="22">
        <v>0</v>
      </c>
      <c r="O276" s="22">
        <v>372189</v>
      </c>
      <c r="P276" s="22">
        <v>0</v>
      </c>
      <c r="Q276" s="22">
        <f t="shared" si="49"/>
        <v>0</v>
      </c>
      <c r="R276" s="22">
        <v>0</v>
      </c>
      <c r="S276" s="22">
        <v>0</v>
      </c>
      <c r="T276" s="22">
        <v>0</v>
      </c>
      <c r="U276" s="22">
        <v>0</v>
      </c>
      <c r="V276" s="22">
        <v>0</v>
      </c>
      <c r="W276" s="22">
        <v>0</v>
      </c>
      <c r="X276" s="22">
        <v>0</v>
      </c>
      <c r="Y276" s="22">
        <v>0</v>
      </c>
      <c r="Z276" s="22">
        <f t="shared" si="50"/>
        <v>0</v>
      </c>
      <c r="AA276" s="24">
        <f t="shared" si="45"/>
        <v>0</v>
      </c>
      <c r="AB276" s="24">
        <f t="shared" si="46"/>
        <v>0</v>
      </c>
      <c r="AC276" s="24">
        <f t="shared" si="47"/>
        <v>0</v>
      </c>
      <c r="AD276" s="24">
        <f t="shared" si="48"/>
        <v>0</v>
      </c>
    </row>
    <row r="277" spans="1:30" ht="96.75" hidden="1" customHeight="1" outlineLevel="4" x14ac:dyDescent="0.35">
      <c r="A277" s="18">
        <v>553</v>
      </c>
      <c r="B277" s="18" t="s">
        <v>282</v>
      </c>
      <c r="C277" s="18" t="s">
        <v>35</v>
      </c>
      <c r="D277" s="19" t="s">
        <v>63</v>
      </c>
      <c r="E277" s="18" t="s">
        <v>58</v>
      </c>
      <c r="F277" s="18" t="s">
        <v>38</v>
      </c>
      <c r="G277" s="18">
        <v>1112</v>
      </c>
      <c r="H277" s="20">
        <v>709800000</v>
      </c>
      <c r="I277" s="18">
        <v>0</v>
      </c>
      <c r="J277" s="25" t="s">
        <v>65</v>
      </c>
      <c r="K277" s="22">
        <v>87323904</v>
      </c>
      <c r="L277" s="22">
        <v>87323904</v>
      </c>
      <c r="M277" s="22">
        <v>-1474284</v>
      </c>
      <c r="N277" s="22">
        <v>0</v>
      </c>
      <c r="O277" s="22">
        <v>0</v>
      </c>
      <c r="P277" s="22">
        <v>-7525716</v>
      </c>
      <c r="Q277" s="22">
        <f t="shared" si="49"/>
        <v>79798188</v>
      </c>
      <c r="R277" s="27">
        <v>0</v>
      </c>
      <c r="S277" s="22">
        <v>41540157</v>
      </c>
      <c r="T277" s="27">
        <v>0</v>
      </c>
      <c r="U277" s="22">
        <v>36750993</v>
      </c>
      <c r="V277" s="22">
        <v>36750993</v>
      </c>
      <c r="W277" s="22">
        <v>0</v>
      </c>
      <c r="X277" s="22">
        <v>9032754</v>
      </c>
      <c r="Y277" s="22">
        <v>0</v>
      </c>
      <c r="Z277" s="22">
        <f t="shared" si="50"/>
        <v>1507038</v>
      </c>
      <c r="AA277" s="24">
        <f t="shared" si="45"/>
        <v>0.42085833679630263</v>
      </c>
      <c r="AB277" s="24">
        <f t="shared" si="46"/>
        <v>0.46054921698222018</v>
      </c>
      <c r="AC277" s="24">
        <f t="shared" si="47"/>
        <v>0.52056516621655624</v>
      </c>
      <c r="AD277" s="24">
        <f t="shared" si="48"/>
        <v>0.98111438319877642</v>
      </c>
    </row>
    <row r="278" spans="1:30" ht="80.25" hidden="1" customHeight="1" outlineLevel="4" x14ac:dyDescent="0.3">
      <c r="A278" s="18">
        <v>553</v>
      </c>
      <c r="B278" s="18" t="s">
        <v>282</v>
      </c>
      <c r="C278" s="18" t="s">
        <v>35</v>
      </c>
      <c r="D278" s="19" t="s">
        <v>66</v>
      </c>
      <c r="E278" s="18">
        <v>200</v>
      </c>
      <c r="F278" s="19"/>
      <c r="G278" s="19">
        <v>1112</v>
      </c>
      <c r="H278" s="20">
        <v>709800000</v>
      </c>
      <c r="I278" s="19">
        <v>0</v>
      </c>
      <c r="J278" s="25" t="s">
        <v>67</v>
      </c>
      <c r="K278" s="22">
        <v>0</v>
      </c>
      <c r="L278" s="22">
        <v>0</v>
      </c>
      <c r="M278" s="22">
        <v>0</v>
      </c>
      <c r="N278" s="22">
        <v>0</v>
      </c>
      <c r="O278" s="22">
        <v>10756531</v>
      </c>
      <c r="P278" s="22">
        <v>0</v>
      </c>
      <c r="Q278" s="22">
        <f t="shared" si="49"/>
        <v>0</v>
      </c>
      <c r="R278" s="22">
        <v>0</v>
      </c>
      <c r="S278" s="22">
        <v>0</v>
      </c>
      <c r="T278" s="22">
        <v>0</v>
      </c>
      <c r="U278" s="22">
        <v>0</v>
      </c>
      <c r="V278" s="22">
        <v>0</v>
      </c>
      <c r="W278" s="22">
        <v>0</v>
      </c>
      <c r="X278" s="22">
        <v>0</v>
      </c>
      <c r="Y278" s="22">
        <v>0</v>
      </c>
      <c r="Z278" s="22">
        <f t="shared" si="50"/>
        <v>0</v>
      </c>
      <c r="AA278" s="24">
        <f t="shared" si="45"/>
        <v>0</v>
      </c>
      <c r="AB278" s="24">
        <f t="shared" si="46"/>
        <v>0</v>
      </c>
      <c r="AC278" s="24">
        <f t="shared" si="47"/>
        <v>0</v>
      </c>
      <c r="AD278" s="24">
        <f t="shared" si="48"/>
        <v>0</v>
      </c>
    </row>
    <row r="279" spans="1:30" ht="64.5" hidden="1" customHeight="1" outlineLevel="4" x14ac:dyDescent="0.35">
      <c r="A279" s="18">
        <v>553</v>
      </c>
      <c r="B279" s="18" t="s">
        <v>282</v>
      </c>
      <c r="C279" s="18" t="s">
        <v>35</v>
      </c>
      <c r="D279" s="19" t="s">
        <v>66</v>
      </c>
      <c r="E279" s="18" t="s">
        <v>58</v>
      </c>
      <c r="F279" s="18" t="s">
        <v>38</v>
      </c>
      <c r="G279" s="18">
        <v>1112</v>
      </c>
      <c r="H279" s="20">
        <v>709800000</v>
      </c>
      <c r="I279" s="18">
        <v>0</v>
      </c>
      <c r="J279" s="25" t="s">
        <v>68</v>
      </c>
      <c r="K279" s="22">
        <v>158582459</v>
      </c>
      <c r="L279" s="22">
        <v>158582459</v>
      </c>
      <c r="M279" s="22">
        <v>0</v>
      </c>
      <c r="N279" s="22">
        <v>0</v>
      </c>
      <c r="O279" s="22">
        <v>0</v>
      </c>
      <c r="P279" s="22">
        <v>0</v>
      </c>
      <c r="Q279" s="22">
        <f t="shared" si="49"/>
        <v>158582459</v>
      </c>
      <c r="R279" s="27">
        <v>0</v>
      </c>
      <c r="S279" s="22">
        <v>71088002</v>
      </c>
      <c r="T279" s="27">
        <v>0</v>
      </c>
      <c r="U279" s="22">
        <v>87419132</v>
      </c>
      <c r="V279" s="22">
        <v>87419132</v>
      </c>
      <c r="W279" s="22">
        <v>0</v>
      </c>
      <c r="X279" s="22">
        <v>75325</v>
      </c>
      <c r="Y279" s="22">
        <v>0</v>
      </c>
      <c r="Z279" s="22">
        <f t="shared" si="50"/>
        <v>75325</v>
      </c>
      <c r="AA279" s="24">
        <f t="shared" si="45"/>
        <v>0.55125347753625131</v>
      </c>
      <c r="AB279" s="24">
        <f t="shared" si="46"/>
        <v>0.55125347753625131</v>
      </c>
      <c r="AC279" s="24">
        <f t="shared" si="47"/>
        <v>0.44827153298209355</v>
      </c>
      <c r="AD279" s="24">
        <f t="shared" si="48"/>
        <v>0.99952501051834486</v>
      </c>
    </row>
    <row r="280" spans="1:30" ht="76.5" hidden="1" customHeight="1" outlineLevel="4" x14ac:dyDescent="0.3">
      <c r="A280" s="18">
        <v>553</v>
      </c>
      <c r="B280" s="18" t="s">
        <v>282</v>
      </c>
      <c r="C280" s="18" t="s">
        <v>35</v>
      </c>
      <c r="D280" s="19" t="s">
        <v>69</v>
      </c>
      <c r="E280" s="18">
        <v>200</v>
      </c>
      <c r="F280" s="19"/>
      <c r="G280" s="19">
        <v>1112</v>
      </c>
      <c r="H280" s="20">
        <v>709800000</v>
      </c>
      <c r="I280" s="19">
        <v>0</v>
      </c>
      <c r="J280" s="25" t="s">
        <v>283</v>
      </c>
      <c r="K280" s="22">
        <v>0</v>
      </c>
      <c r="L280" s="22">
        <v>0</v>
      </c>
      <c r="M280" s="22">
        <v>0</v>
      </c>
      <c r="N280" s="22">
        <v>0</v>
      </c>
      <c r="O280" s="22">
        <v>6128266</v>
      </c>
      <c r="P280" s="22">
        <v>0</v>
      </c>
      <c r="Q280" s="22">
        <f t="shared" si="49"/>
        <v>0</v>
      </c>
      <c r="R280" s="22">
        <v>0</v>
      </c>
      <c r="S280" s="22">
        <v>0</v>
      </c>
      <c r="T280" s="22">
        <v>0</v>
      </c>
      <c r="U280" s="22">
        <v>0</v>
      </c>
      <c r="V280" s="22">
        <v>0</v>
      </c>
      <c r="W280" s="22">
        <v>0</v>
      </c>
      <c r="X280" s="22">
        <v>0</v>
      </c>
      <c r="Y280" s="22">
        <v>0</v>
      </c>
      <c r="Z280" s="22">
        <f t="shared" si="50"/>
        <v>0</v>
      </c>
      <c r="AA280" s="24">
        <f t="shared" si="45"/>
        <v>0</v>
      </c>
      <c r="AB280" s="24">
        <f t="shared" si="46"/>
        <v>0</v>
      </c>
      <c r="AC280" s="24">
        <f t="shared" si="47"/>
        <v>0</v>
      </c>
      <c r="AD280" s="24">
        <f t="shared" si="48"/>
        <v>0</v>
      </c>
    </row>
    <row r="281" spans="1:30" ht="79.5" hidden="1" customHeight="1" outlineLevel="4" x14ac:dyDescent="0.35">
      <c r="A281" s="18">
        <v>553</v>
      </c>
      <c r="B281" s="18" t="s">
        <v>282</v>
      </c>
      <c r="C281" s="18" t="s">
        <v>35</v>
      </c>
      <c r="D281" s="19" t="s">
        <v>69</v>
      </c>
      <c r="E281" s="18" t="s">
        <v>58</v>
      </c>
      <c r="F281" s="18" t="s">
        <v>38</v>
      </c>
      <c r="G281" s="18">
        <v>1112</v>
      </c>
      <c r="H281" s="20">
        <v>709800000</v>
      </c>
      <c r="I281" s="18">
        <v>0</v>
      </c>
      <c r="J281" s="25" t="s">
        <v>71</v>
      </c>
      <c r="K281" s="22">
        <v>79291230</v>
      </c>
      <c r="L281" s="22">
        <v>79291230</v>
      </c>
      <c r="M281" s="22">
        <v>0</v>
      </c>
      <c r="N281" s="22">
        <v>0</v>
      </c>
      <c r="O281" s="22">
        <v>0</v>
      </c>
      <c r="P281" s="22">
        <v>0</v>
      </c>
      <c r="Q281" s="22">
        <f t="shared" si="49"/>
        <v>79291230</v>
      </c>
      <c r="R281" s="27">
        <v>0</v>
      </c>
      <c r="S281" s="22">
        <v>35544060</v>
      </c>
      <c r="T281" s="27">
        <v>0</v>
      </c>
      <c r="U281" s="22">
        <v>43709508</v>
      </c>
      <c r="V281" s="22">
        <v>43709508</v>
      </c>
      <c r="W281" s="22">
        <v>0</v>
      </c>
      <c r="X281" s="22">
        <v>37662</v>
      </c>
      <c r="Y281" s="22">
        <v>0</v>
      </c>
      <c r="Z281" s="22">
        <f t="shared" si="50"/>
        <v>37662</v>
      </c>
      <c r="AA281" s="24">
        <f t="shared" si="45"/>
        <v>0.55125274257947565</v>
      </c>
      <c r="AB281" s="24">
        <f t="shared" si="46"/>
        <v>0.55125274257947565</v>
      </c>
      <c r="AC281" s="24">
        <f t="shared" si="47"/>
        <v>0.44827227424773208</v>
      </c>
      <c r="AD281" s="24">
        <f t="shared" si="48"/>
        <v>0.99952501682720774</v>
      </c>
    </row>
    <row r="282" spans="1:30" ht="70.5" hidden="1" customHeight="1" outlineLevel="4" x14ac:dyDescent="0.3">
      <c r="A282" s="18">
        <v>553</v>
      </c>
      <c r="B282" s="18" t="s">
        <v>282</v>
      </c>
      <c r="C282" s="18" t="s">
        <v>35</v>
      </c>
      <c r="D282" s="19" t="s">
        <v>72</v>
      </c>
      <c r="E282" s="18">
        <v>200</v>
      </c>
      <c r="F282" s="19"/>
      <c r="G282" s="19">
        <v>1112</v>
      </c>
      <c r="H282" s="20">
        <v>709800000</v>
      </c>
      <c r="I282" s="19">
        <v>0</v>
      </c>
      <c r="J282" s="25" t="s">
        <v>73</v>
      </c>
      <c r="K282" s="22">
        <v>0</v>
      </c>
      <c r="L282" s="22">
        <v>0</v>
      </c>
      <c r="M282" s="22">
        <v>0</v>
      </c>
      <c r="N282" s="22">
        <v>0</v>
      </c>
      <c r="O282" s="22">
        <v>12841453.470000001</v>
      </c>
      <c r="P282" s="22">
        <v>0</v>
      </c>
      <c r="Q282" s="22">
        <f t="shared" si="49"/>
        <v>0</v>
      </c>
      <c r="R282" s="22">
        <v>0</v>
      </c>
      <c r="S282" s="22">
        <v>0</v>
      </c>
      <c r="T282" s="22">
        <v>0</v>
      </c>
      <c r="U282" s="22">
        <v>0</v>
      </c>
      <c r="V282" s="22">
        <v>0</v>
      </c>
      <c r="W282" s="22">
        <v>0</v>
      </c>
      <c r="X282" s="22">
        <v>0</v>
      </c>
      <c r="Y282" s="22">
        <v>0</v>
      </c>
      <c r="Z282" s="22">
        <f t="shared" si="50"/>
        <v>0</v>
      </c>
      <c r="AA282" s="24">
        <f t="shared" si="45"/>
        <v>0</v>
      </c>
      <c r="AB282" s="24">
        <f t="shared" si="46"/>
        <v>0</v>
      </c>
      <c r="AC282" s="24">
        <f t="shared" si="47"/>
        <v>0</v>
      </c>
      <c r="AD282" s="24">
        <f t="shared" si="48"/>
        <v>0</v>
      </c>
    </row>
    <row r="283" spans="1:30" ht="62.25" hidden="1" customHeight="1" outlineLevel="4" x14ac:dyDescent="0.35">
      <c r="A283" s="18">
        <v>553</v>
      </c>
      <c r="B283" s="18" t="s">
        <v>282</v>
      </c>
      <c r="C283" s="18" t="s">
        <v>35</v>
      </c>
      <c r="D283" s="19" t="s">
        <v>72</v>
      </c>
      <c r="E283" s="18" t="s">
        <v>58</v>
      </c>
      <c r="F283" s="18" t="s">
        <v>38</v>
      </c>
      <c r="G283" s="18">
        <v>1112</v>
      </c>
      <c r="H283" s="20">
        <v>709800000</v>
      </c>
      <c r="I283" s="18">
        <v>0</v>
      </c>
      <c r="J283" s="25" t="s">
        <v>74</v>
      </c>
      <c r="K283" s="22">
        <v>207903817</v>
      </c>
      <c r="L283" s="22">
        <v>207903817</v>
      </c>
      <c r="M283" s="22">
        <v>0</v>
      </c>
      <c r="N283" s="22">
        <v>0</v>
      </c>
      <c r="O283" s="22">
        <v>0</v>
      </c>
      <c r="P283" s="22">
        <v>0</v>
      </c>
      <c r="Q283" s="22">
        <f t="shared" si="49"/>
        <v>207903817</v>
      </c>
      <c r="R283" s="27">
        <v>0</v>
      </c>
      <c r="S283" s="22">
        <v>89852940.849999994</v>
      </c>
      <c r="T283" s="27">
        <v>0</v>
      </c>
      <c r="U283" s="22">
        <v>117933579.15000001</v>
      </c>
      <c r="V283" s="22">
        <v>98134584.799999997</v>
      </c>
      <c r="W283" s="22">
        <v>0</v>
      </c>
      <c r="X283" s="22">
        <v>117297</v>
      </c>
      <c r="Y283" s="22">
        <v>0</v>
      </c>
      <c r="Z283" s="22">
        <f t="shared" si="50"/>
        <v>117297</v>
      </c>
      <c r="AA283" s="24">
        <f t="shared" si="45"/>
        <v>0.56725066837036475</v>
      </c>
      <c r="AB283" s="24">
        <f t="shared" si="46"/>
        <v>0.56725066837036475</v>
      </c>
      <c r="AC283" s="24">
        <f t="shared" si="47"/>
        <v>0.43218514285382259</v>
      </c>
      <c r="AD283" s="24">
        <f t="shared" si="48"/>
        <v>0.99943581122418734</v>
      </c>
    </row>
    <row r="284" spans="1:30" hidden="1" outlineLevel="3" x14ac:dyDescent="0.3">
      <c r="A284" s="46"/>
      <c r="B284" s="46"/>
      <c r="C284" s="46" t="s">
        <v>75</v>
      </c>
      <c r="D284" s="47"/>
      <c r="E284" s="46"/>
      <c r="F284" s="46"/>
      <c r="G284" s="46"/>
      <c r="H284" s="48"/>
      <c r="I284" s="46"/>
      <c r="J284" s="49"/>
      <c r="K284" s="50">
        <f t="shared" ref="K284:Z284" si="51">SUBTOTAL(9,K258:K283)</f>
        <v>7213976849</v>
      </c>
      <c r="L284" s="50">
        <f t="shared" si="51"/>
        <v>7213976849</v>
      </c>
      <c r="M284" s="50">
        <f t="shared" si="51"/>
        <v>52325716</v>
      </c>
      <c r="N284" s="50">
        <f t="shared" si="51"/>
        <v>0</v>
      </c>
      <c r="O284" s="50">
        <f t="shared" si="51"/>
        <v>92171611.469999999</v>
      </c>
      <c r="P284" s="50">
        <f t="shared" si="51"/>
        <v>-25802904</v>
      </c>
      <c r="Q284" s="50">
        <f t="shared" si="51"/>
        <v>7188173945</v>
      </c>
      <c r="R284" s="50">
        <f t="shared" si="51"/>
        <v>0</v>
      </c>
      <c r="S284" s="50">
        <f t="shared" si="51"/>
        <v>469061313.85000002</v>
      </c>
      <c r="T284" s="50">
        <f t="shared" si="51"/>
        <v>0</v>
      </c>
      <c r="U284" s="50">
        <f t="shared" si="51"/>
        <v>3475015887.1700001</v>
      </c>
      <c r="V284" s="50">
        <f t="shared" si="51"/>
        <v>3455216892.8200002</v>
      </c>
      <c r="W284" s="50">
        <f t="shared" si="51"/>
        <v>3230894629.98</v>
      </c>
      <c r="X284" s="50">
        <f t="shared" si="51"/>
        <v>3269899647.98</v>
      </c>
      <c r="Y284" s="50">
        <f t="shared" si="51"/>
        <v>0</v>
      </c>
      <c r="Z284" s="50">
        <f t="shared" si="51"/>
        <v>3244096743.98</v>
      </c>
      <c r="AA284" s="51">
        <f t="shared" si="45"/>
        <v>0.48170599378229306</v>
      </c>
      <c r="AB284" s="51">
        <f t="shared" si="46"/>
        <v>0.4834351413528572</v>
      </c>
      <c r="AC284" s="51">
        <f t="shared" si="47"/>
        <v>6.5254585857131758E-2</v>
      </c>
      <c r="AD284" s="51">
        <f t="shared" si="48"/>
        <v>0.54868972720998899</v>
      </c>
    </row>
    <row r="285" spans="1:30" ht="15" hidden="1" customHeight="1" outlineLevel="4" x14ac:dyDescent="0.35">
      <c r="A285" s="18">
        <v>553</v>
      </c>
      <c r="B285" s="18" t="s">
        <v>282</v>
      </c>
      <c r="C285" s="18" t="s">
        <v>76</v>
      </c>
      <c r="D285" s="19" t="s">
        <v>81</v>
      </c>
      <c r="E285" s="18" t="s">
        <v>37</v>
      </c>
      <c r="F285" s="18" t="s">
        <v>38</v>
      </c>
      <c r="G285" s="18">
        <v>1120</v>
      </c>
      <c r="H285" s="20">
        <v>709800000</v>
      </c>
      <c r="I285" s="18">
        <v>0</v>
      </c>
      <c r="J285" s="25" t="s">
        <v>82</v>
      </c>
      <c r="K285" s="22">
        <v>44000000</v>
      </c>
      <c r="L285" s="22">
        <v>35000000</v>
      </c>
      <c r="M285" s="22">
        <v>0</v>
      </c>
      <c r="N285" s="22">
        <v>0</v>
      </c>
      <c r="O285" s="22">
        <v>0</v>
      </c>
      <c r="P285" s="22">
        <v>0</v>
      </c>
      <c r="Q285" s="22">
        <f t="shared" si="49"/>
        <v>35000000</v>
      </c>
      <c r="R285" s="22">
        <v>17270000</v>
      </c>
      <c r="S285" s="22">
        <v>0</v>
      </c>
      <c r="T285" s="27">
        <v>0</v>
      </c>
      <c r="U285" s="22">
        <v>17239743.300000001</v>
      </c>
      <c r="V285" s="22">
        <v>17239743.300000001</v>
      </c>
      <c r="W285" s="22">
        <v>0.14000000000000001</v>
      </c>
      <c r="X285" s="22">
        <v>490256.7</v>
      </c>
      <c r="Y285" s="22">
        <v>0</v>
      </c>
      <c r="Z285" s="22">
        <f t="shared" si="50"/>
        <v>490256.69999999925</v>
      </c>
      <c r="AA285" s="24">
        <f t="shared" si="45"/>
        <v>0.49256409428571429</v>
      </c>
      <c r="AB285" s="24">
        <f t="shared" si="46"/>
        <v>0.49256409428571429</v>
      </c>
      <c r="AC285" s="24">
        <f t="shared" si="47"/>
        <v>0.49342857142857144</v>
      </c>
      <c r="AD285" s="24">
        <f t="shared" si="48"/>
        <v>0.98599266571428568</v>
      </c>
    </row>
    <row r="286" spans="1:30" ht="50.25" hidden="1" customHeight="1" outlineLevel="4" x14ac:dyDescent="0.35">
      <c r="A286" s="18">
        <v>553</v>
      </c>
      <c r="B286" s="18" t="s">
        <v>282</v>
      </c>
      <c r="C286" s="18" t="s">
        <v>76</v>
      </c>
      <c r="D286" s="19" t="s">
        <v>214</v>
      </c>
      <c r="E286" s="18" t="s">
        <v>37</v>
      </c>
      <c r="F286" s="18" t="s">
        <v>38</v>
      </c>
      <c r="G286" s="18">
        <v>1120</v>
      </c>
      <c r="H286" s="20">
        <v>709800000</v>
      </c>
      <c r="I286" s="18">
        <v>0</v>
      </c>
      <c r="J286" s="25" t="s">
        <v>284</v>
      </c>
      <c r="K286" s="22">
        <v>5800000</v>
      </c>
      <c r="L286" s="22">
        <v>5800000</v>
      </c>
      <c r="M286" s="22">
        <v>0</v>
      </c>
      <c r="N286" s="22">
        <v>0</v>
      </c>
      <c r="O286" s="22">
        <v>0</v>
      </c>
      <c r="P286" s="22">
        <v>0</v>
      </c>
      <c r="Q286" s="22">
        <f t="shared" si="49"/>
        <v>5800000</v>
      </c>
      <c r="R286" s="22">
        <v>5310000</v>
      </c>
      <c r="S286" s="22">
        <v>268739.25</v>
      </c>
      <c r="T286" s="27">
        <v>0</v>
      </c>
      <c r="U286" s="22">
        <v>199992</v>
      </c>
      <c r="V286" s="22">
        <v>199992</v>
      </c>
      <c r="W286" s="22">
        <v>21268.75</v>
      </c>
      <c r="X286" s="22">
        <v>21268.75</v>
      </c>
      <c r="Y286" s="22">
        <v>0</v>
      </c>
      <c r="Z286" s="22">
        <f t="shared" si="50"/>
        <v>21268.75</v>
      </c>
      <c r="AA286" s="24">
        <f t="shared" si="45"/>
        <v>3.4481379310344826E-2</v>
      </c>
      <c r="AB286" s="24">
        <f t="shared" si="46"/>
        <v>3.4481379310344826E-2</v>
      </c>
      <c r="AC286" s="24">
        <f t="shared" si="47"/>
        <v>0.9618515948275862</v>
      </c>
      <c r="AD286" s="24">
        <f t="shared" si="48"/>
        <v>0.99633297413793098</v>
      </c>
    </row>
    <row r="287" spans="1:30" ht="15" hidden="1" customHeight="1" outlineLevel="4" x14ac:dyDescent="0.35">
      <c r="A287" s="18">
        <v>553</v>
      </c>
      <c r="B287" s="18" t="s">
        <v>282</v>
      </c>
      <c r="C287" s="18" t="s">
        <v>76</v>
      </c>
      <c r="D287" s="19" t="s">
        <v>87</v>
      </c>
      <c r="E287" s="18" t="s">
        <v>37</v>
      </c>
      <c r="F287" s="18" t="s">
        <v>38</v>
      </c>
      <c r="G287" s="18">
        <v>1120</v>
      </c>
      <c r="H287" s="20">
        <v>709800000</v>
      </c>
      <c r="I287" s="18">
        <v>0</v>
      </c>
      <c r="J287" s="25" t="s">
        <v>88</v>
      </c>
      <c r="K287" s="22">
        <v>4946552</v>
      </c>
      <c r="L287" s="22">
        <v>4946552</v>
      </c>
      <c r="M287" s="22">
        <v>0</v>
      </c>
      <c r="N287" s="22">
        <v>0</v>
      </c>
      <c r="O287" s="22">
        <v>0</v>
      </c>
      <c r="P287" s="22">
        <v>0</v>
      </c>
      <c r="Q287" s="22">
        <f t="shared" si="49"/>
        <v>4946552</v>
      </c>
      <c r="R287" s="22">
        <v>0</v>
      </c>
      <c r="S287" s="22">
        <v>916031</v>
      </c>
      <c r="T287" s="27">
        <v>0</v>
      </c>
      <c r="U287" s="22">
        <v>1430080</v>
      </c>
      <c r="V287" s="22">
        <v>1397040</v>
      </c>
      <c r="W287" s="22">
        <v>127165</v>
      </c>
      <c r="X287" s="22">
        <v>2600441</v>
      </c>
      <c r="Y287" s="22">
        <v>0</v>
      </c>
      <c r="Z287" s="22">
        <f t="shared" si="50"/>
        <v>2600441</v>
      </c>
      <c r="AA287" s="24">
        <f t="shared" si="45"/>
        <v>0.28910643211675524</v>
      </c>
      <c r="AB287" s="24">
        <f t="shared" si="46"/>
        <v>0.28910643211675524</v>
      </c>
      <c r="AC287" s="24">
        <f t="shared" si="47"/>
        <v>0.18518576171846571</v>
      </c>
      <c r="AD287" s="24">
        <f t="shared" si="48"/>
        <v>0.47429219383522092</v>
      </c>
    </row>
    <row r="288" spans="1:30" ht="15" hidden="1" customHeight="1" outlineLevel="4" x14ac:dyDescent="0.35">
      <c r="A288" s="18">
        <v>553</v>
      </c>
      <c r="B288" s="18" t="s">
        <v>282</v>
      </c>
      <c r="C288" s="18" t="s">
        <v>76</v>
      </c>
      <c r="D288" s="19" t="s">
        <v>89</v>
      </c>
      <c r="E288" s="18" t="s">
        <v>37</v>
      </c>
      <c r="F288" s="18" t="s">
        <v>38</v>
      </c>
      <c r="G288" s="18">
        <v>1120</v>
      </c>
      <c r="H288" s="20">
        <v>709800000</v>
      </c>
      <c r="I288" s="18">
        <v>0</v>
      </c>
      <c r="J288" s="25" t="s">
        <v>90</v>
      </c>
      <c r="K288" s="22">
        <v>100000000</v>
      </c>
      <c r="L288" s="22">
        <v>109000000</v>
      </c>
      <c r="M288" s="22">
        <v>0</v>
      </c>
      <c r="N288" s="22">
        <v>0</v>
      </c>
      <c r="O288" s="22">
        <v>0</v>
      </c>
      <c r="P288" s="22">
        <v>0</v>
      </c>
      <c r="Q288" s="22">
        <f t="shared" si="49"/>
        <v>109000000</v>
      </c>
      <c r="R288" s="22">
        <v>475200</v>
      </c>
      <c r="S288" s="22">
        <v>26206100</v>
      </c>
      <c r="T288" s="27">
        <v>0</v>
      </c>
      <c r="U288" s="22">
        <v>28338100</v>
      </c>
      <c r="V288" s="22">
        <v>27828000</v>
      </c>
      <c r="W288" s="22">
        <v>3980600</v>
      </c>
      <c r="X288" s="22">
        <v>53980600</v>
      </c>
      <c r="Y288" s="22">
        <v>0</v>
      </c>
      <c r="Z288" s="22">
        <f t="shared" si="50"/>
        <v>53980600</v>
      </c>
      <c r="AA288" s="24">
        <f t="shared" si="45"/>
        <v>0.25998256880733944</v>
      </c>
      <c r="AB288" s="24">
        <f t="shared" si="46"/>
        <v>0.25998256880733944</v>
      </c>
      <c r="AC288" s="24">
        <f t="shared" si="47"/>
        <v>0.24478256880733945</v>
      </c>
      <c r="AD288" s="24">
        <f t="shared" si="48"/>
        <v>0.50476513761467889</v>
      </c>
    </row>
    <row r="289" spans="1:30" ht="15" hidden="1" customHeight="1" outlineLevel="4" x14ac:dyDescent="0.35">
      <c r="A289" s="18">
        <v>553</v>
      </c>
      <c r="B289" s="18" t="s">
        <v>282</v>
      </c>
      <c r="C289" s="18" t="s">
        <v>76</v>
      </c>
      <c r="D289" s="19" t="s">
        <v>95</v>
      </c>
      <c r="E289" s="18" t="s">
        <v>37</v>
      </c>
      <c r="F289" s="18" t="s">
        <v>38</v>
      </c>
      <c r="G289" s="18">
        <v>1120</v>
      </c>
      <c r="H289" s="20">
        <v>709800000</v>
      </c>
      <c r="I289" s="18">
        <v>0</v>
      </c>
      <c r="J289" s="25" t="s">
        <v>96</v>
      </c>
      <c r="K289" s="22">
        <v>100000000</v>
      </c>
      <c r="L289" s="22">
        <v>100000000</v>
      </c>
      <c r="M289" s="22">
        <v>0</v>
      </c>
      <c r="N289" s="22">
        <v>0</v>
      </c>
      <c r="O289" s="22">
        <v>0</v>
      </c>
      <c r="P289" s="22">
        <v>0</v>
      </c>
      <c r="Q289" s="22">
        <f t="shared" si="49"/>
        <v>100000000</v>
      </c>
      <c r="R289" s="22">
        <v>0</v>
      </c>
      <c r="S289" s="22">
        <v>98610113.040000007</v>
      </c>
      <c r="T289" s="27">
        <v>0</v>
      </c>
      <c r="U289" s="22">
        <v>660794</v>
      </c>
      <c r="V289" s="22">
        <v>660794</v>
      </c>
      <c r="W289" s="22">
        <v>729092.96</v>
      </c>
      <c r="X289" s="22">
        <v>729092.96</v>
      </c>
      <c r="Y289" s="22">
        <v>0</v>
      </c>
      <c r="Z289" s="22">
        <f t="shared" si="50"/>
        <v>729092.95999999344</v>
      </c>
      <c r="AA289" s="24">
        <f t="shared" si="45"/>
        <v>6.6079399999999996E-3</v>
      </c>
      <c r="AB289" s="24">
        <f t="shared" si="46"/>
        <v>6.6079399999999996E-3</v>
      </c>
      <c r="AC289" s="24">
        <f t="shared" si="47"/>
        <v>0.98610113040000003</v>
      </c>
      <c r="AD289" s="24">
        <f t="shared" si="48"/>
        <v>0.9927090704</v>
      </c>
    </row>
    <row r="290" spans="1:30" ht="117" hidden="1" customHeight="1" outlineLevel="4" x14ac:dyDescent="0.35">
      <c r="A290" s="18">
        <v>553</v>
      </c>
      <c r="B290" s="18" t="s">
        <v>282</v>
      </c>
      <c r="C290" s="18" t="s">
        <v>76</v>
      </c>
      <c r="D290" s="19" t="s">
        <v>97</v>
      </c>
      <c r="E290" s="18" t="s">
        <v>37</v>
      </c>
      <c r="F290" s="18" t="s">
        <v>38</v>
      </c>
      <c r="G290" s="18">
        <v>1120</v>
      </c>
      <c r="H290" s="20">
        <v>709800000</v>
      </c>
      <c r="I290" s="18">
        <v>0</v>
      </c>
      <c r="J290" s="25" t="s">
        <v>285</v>
      </c>
      <c r="K290" s="22">
        <v>550000000</v>
      </c>
      <c r="L290" s="22">
        <v>550000000</v>
      </c>
      <c r="M290" s="22">
        <v>386000000</v>
      </c>
      <c r="N290" s="22">
        <v>0</v>
      </c>
      <c r="O290" s="22">
        <v>0</v>
      </c>
      <c r="P290" s="22">
        <v>0</v>
      </c>
      <c r="Q290" s="22">
        <f t="shared" si="49"/>
        <v>550000000</v>
      </c>
      <c r="R290" s="22">
        <v>29700000</v>
      </c>
      <c r="S290" s="22">
        <v>0</v>
      </c>
      <c r="T290" s="27">
        <v>0</v>
      </c>
      <c r="U290" s="22">
        <v>405500750</v>
      </c>
      <c r="V290" s="22">
        <v>405500750</v>
      </c>
      <c r="W290" s="22">
        <v>114799250</v>
      </c>
      <c r="X290" s="22">
        <v>114799250</v>
      </c>
      <c r="Y290" s="22">
        <v>0</v>
      </c>
      <c r="Z290" s="22">
        <f t="shared" si="50"/>
        <v>114799250</v>
      </c>
      <c r="AA290" s="24">
        <f t="shared" si="45"/>
        <v>0.73727409090909091</v>
      </c>
      <c r="AB290" s="24">
        <f t="shared" si="46"/>
        <v>0.73727409090909091</v>
      </c>
      <c r="AC290" s="24">
        <f t="shared" si="47"/>
        <v>5.3999999999999999E-2</v>
      </c>
      <c r="AD290" s="24">
        <f t="shared" si="48"/>
        <v>0.79127409090909095</v>
      </c>
    </row>
    <row r="291" spans="1:30" hidden="1" outlineLevel="3" x14ac:dyDescent="0.3">
      <c r="A291" s="46"/>
      <c r="B291" s="46"/>
      <c r="C291" s="46" t="s">
        <v>102</v>
      </c>
      <c r="D291" s="47"/>
      <c r="E291" s="46"/>
      <c r="F291" s="46"/>
      <c r="G291" s="46"/>
      <c r="H291" s="48"/>
      <c r="I291" s="46"/>
      <c r="J291" s="49"/>
      <c r="K291" s="50">
        <f t="shared" ref="K291:Z291" si="52">SUBTOTAL(9,K285:K290)</f>
        <v>804746552</v>
      </c>
      <c r="L291" s="50">
        <f t="shared" si="52"/>
        <v>804746552</v>
      </c>
      <c r="M291" s="50">
        <f t="shared" si="52"/>
        <v>386000000</v>
      </c>
      <c r="N291" s="50">
        <f t="shared" si="52"/>
        <v>0</v>
      </c>
      <c r="O291" s="50">
        <f t="shared" si="52"/>
        <v>0</v>
      </c>
      <c r="P291" s="50">
        <f t="shared" si="52"/>
        <v>0</v>
      </c>
      <c r="Q291" s="50">
        <f t="shared" si="52"/>
        <v>804746552</v>
      </c>
      <c r="R291" s="50">
        <f t="shared" si="52"/>
        <v>52755200</v>
      </c>
      <c r="S291" s="50">
        <f t="shared" si="52"/>
        <v>126000983.29000001</v>
      </c>
      <c r="T291" s="50">
        <f t="shared" si="52"/>
        <v>0</v>
      </c>
      <c r="U291" s="50">
        <f t="shared" si="52"/>
        <v>453369459.30000001</v>
      </c>
      <c r="V291" s="50">
        <f t="shared" si="52"/>
        <v>452826319.30000001</v>
      </c>
      <c r="W291" s="50">
        <f t="shared" si="52"/>
        <v>119657376.84999999</v>
      </c>
      <c r="X291" s="50">
        <f t="shared" si="52"/>
        <v>172620909.41</v>
      </c>
      <c r="Y291" s="50">
        <f t="shared" si="52"/>
        <v>0</v>
      </c>
      <c r="Z291" s="50">
        <f t="shared" si="52"/>
        <v>172620909.41</v>
      </c>
      <c r="AA291" s="51">
        <f t="shared" si="45"/>
        <v>0.56336924734037264</v>
      </c>
      <c r="AB291" s="51">
        <f t="shared" si="46"/>
        <v>0.56336924734037264</v>
      </c>
      <c r="AC291" s="51">
        <f t="shared" si="47"/>
        <v>0.22212730560416247</v>
      </c>
      <c r="AD291" s="51">
        <f t="shared" si="48"/>
        <v>0.78549655294453513</v>
      </c>
    </row>
    <row r="292" spans="1:30" ht="15" hidden="1" customHeight="1" outlineLevel="4" x14ac:dyDescent="0.35">
      <c r="A292" s="18">
        <v>553</v>
      </c>
      <c r="B292" s="18" t="s">
        <v>282</v>
      </c>
      <c r="C292" s="18" t="s">
        <v>103</v>
      </c>
      <c r="D292" s="19" t="s">
        <v>108</v>
      </c>
      <c r="E292" s="18" t="s">
        <v>37</v>
      </c>
      <c r="F292" s="18" t="s">
        <v>38</v>
      </c>
      <c r="G292" s="18">
        <v>1120</v>
      </c>
      <c r="H292" s="20">
        <v>709800000</v>
      </c>
      <c r="I292" s="18">
        <v>0</v>
      </c>
      <c r="J292" s="25" t="s">
        <v>109</v>
      </c>
      <c r="K292" s="22">
        <v>51827100</v>
      </c>
      <c r="L292" s="22">
        <v>51827100</v>
      </c>
      <c r="M292" s="22">
        <v>0</v>
      </c>
      <c r="N292" s="22">
        <v>0</v>
      </c>
      <c r="O292" s="22">
        <v>0</v>
      </c>
      <c r="P292" s="22">
        <v>0</v>
      </c>
      <c r="Q292" s="22">
        <f t="shared" si="49"/>
        <v>51827100</v>
      </c>
      <c r="R292" s="22">
        <v>7232568</v>
      </c>
      <c r="S292" s="22">
        <v>34025092.5</v>
      </c>
      <c r="T292" s="27">
        <v>0</v>
      </c>
      <c r="U292" s="22">
        <v>0</v>
      </c>
      <c r="V292" s="22">
        <v>0</v>
      </c>
      <c r="W292" s="22">
        <v>10424083.5</v>
      </c>
      <c r="X292" s="22">
        <v>10569439.5</v>
      </c>
      <c r="Y292" s="22">
        <v>0</v>
      </c>
      <c r="Z292" s="22">
        <f t="shared" si="50"/>
        <v>10569439.5</v>
      </c>
      <c r="AA292" s="24">
        <f t="shared" si="45"/>
        <v>0</v>
      </c>
      <c r="AB292" s="24">
        <f t="shared" si="46"/>
        <v>0</v>
      </c>
      <c r="AC292" s="24">
        <f t="shared" si="47"/>
        <v>0.79606345907835863</v>
      </c>
      <c r="AD292" s="24">
        <f t="shared" si="48"/>
        <v>0.79606345907835863</v>
      </c>
    </row>
    <row r="293" spans="1:30" ht="15" hidden="1" customHeight="1" outlineLevel="4" x14ac:dyDescent="0.35">
      <c r="A293" s="18">
        <v>553</v>
      </c>
      <c r="B293" s="18" t="s">
        <v>282</v>
      </c>
      <c r="C293" s="18" t="s">
        <v>103</v>
      </c>
      <c r="D293" s="19" t="s">
        <v>257</v>
      </c>
      <c r="E293" s="18" t="s">
        <v>37</v>
      </c>
      <c r="F293" s="18" t="s">
        <v>38</v>
      </c>
      <c r="G293" s="18">
        <v>1120</v>
      </c>
      <c r="H293" s="20">
        <v>709800000</v>
      </c>
      <c r="I293" s="18">
        <v>0</v>
      </c>
      <c r="J293" s="25" t="s">
        <v>258</v>
      </c>
      <c r="K293" s="22">
        <v>59750000</v>
      </c>
      <c r="L293" s="22">
        <v>91859486.530000001</v>
      </c>
      <c r="M293" s="22">
        <v>0</v>
      </c>
      <c r="N293" s="22">
        <v>0</v>
      </c>
      <c r="O293" s="22">
        <v>0</v>
      </c>
      <c r="P293" s="22">
        <v>0</v>
      </c>
      <c r="Q293" s="22">
        <f t="shared" si="49"/>
        <v>91859486.530000001</v>
      </c>
      <c r="R293" s="22">
        <v>3900000</v>
      </c>
      <c r="S293" s="22">
        <v>8441608.1600000001</v>
      </c>
      <c r="T293" s="27">
        <v>0</v>
      </c>
      <c r="U293" s="22">
        <v>60417878.369999997</v>
      </c>
      <c r="V293" s="22">
        <v>60417878.369999997</v>
      </c>
      <c r="W293" s="22">
        <v>19100000</v>
      </c>
      <c r="X293" s="22">
        <v>19100000</v>
      </c>
      <c r="Y293" s="22">
        <v>0</v>
      </c>
      <c r="Z293" s="22">
        <f t="shared" si="50"/>
        <v>19100000.000000007</v>
      </c>
      <c r="AA293" s="24">
        <f t="shared" si="45"/>
        <v>0.6577206193098889</v>
      </c>
      <c r="AB293" s="24">
        <f t="shared" si="46"/>
        <v>0.6577206193098889</v>
      </c>
      <c r="AC293" s="24">
        <f t="shared" si="47"/>
        <v>0.13435311502606109</v>
      </c>
      <c r="AD293" s="24">
        <f t="shared" si="48"/>
        <v>0.79207373433594996</v>
      </c>
    </row>
    <row r="294" spans="1:30" ht="15" hidden="1" customHeight="1" outlineLevel="4" x14ac:dyDescent="0.35">
      <c r="A294" s="18">
        <v>553</v>
      </c>
      <c r="B294" s="18" t="s">
        <v>282</v>
      </c>
      <c r="C294" s="18" t="s">
        <v>103</v>
      </c>
      <c r="D294" s="19" t="s">
        <v>261</v>
      </c>
      <c r="E294" s="18" t="s">
        <v>37</v>
      </c>
      <c r="F294" s="18" t="s">
        <v>38</v>
      </c>
      <c r="G294" s="18">
        <v>1120</v>
      </c>
      <c r="H294" s="20">
        <v>709800000</v>
      </c>
      <c r="I294" s="18">
        <v>0</v>
      </c>
      <c r="J294" s="25" t="s">
        <v>262</v>
      </c>
      <c r="K294" s="22">
        <v>98500000</v>
      </c>
      <c r="L294" s="22">
        <v>98500000</v>
      </c>
      <c r="M294" s="22">
        <v>0</v>
      </c>
      <c r="N294" s="22">
        <v>0</v>
      </c>
      <c r="O294" s="22">
        <v>0</v>
      </c>
      <c r="P294" s="22">
        <v>0</v>
      </c>
      <c r="Q294" s="22">
        <f t="shared" si="49"/>
        <v>98500000</v>
      </c>
      <c r="R294" s="22">
        <v>0</v>
      </c>
      <c r="S294" s="22">
        <v>0</v>
      </c>
      <c r="T294" s="27">
        <v>0</v>
      </c>
      <c r="U294" s="22">
        <v>0</v>
      </c>
      <c r="V294" s="22">
        <v>0</v>
      </c>
      <c r="W294" s="22">
        <v>98500000</v>
      </c>
      <c r="X294" s="22">
        <v>98500000</v>
      </c>
      <c r="Y294" s="22">
        <v>0</v>
      </c>
      <c r="Z294" s="22">
        <f t="shared" si="50"/>
        <v>98500000</v>
      </c>
      <c r="AA294" s="24">
        <f t="shared" si="45"/>
        <v>0</v>
      </c>
      <c r="AB294" s="24">
        <f t="shared" si="46"/>
        <v>0</v>
      </c>
      <c r="AC294" s="24">
        <f t="shared" si="47"/>
        <v>0</v>
      </c>
      <c r="AD294" s="24">
        <f t="shared" si="48"/>
        <v>0</v>
      </c>
    </row>
    <row r="295" spans="1:30" ht="15" hidden="1" customHeight="1" outlineLevel="4" x14ac:dyDescent="0.35">
      <c r="A295" s="18">
        <v>553</v>
      </c>
      <c r="B295" s="18" t="s">
        <v>282</v>
      </c>
      <c r="C295" s="18" t="s">
        <v>103</v>
      </c>
      <c r="D295" s="19" t="s">
        <v>286</v>
      </c>
      <c r="E295" s="18" t="s">
        <v>37</v>
      </c>
      <c r="F295" s="18" t="s">
        <v>38</v>
      </c>
      <c r="G295" s="18">
        <v>1120</v>
      </c>
      <c r="H295" s="20">
        <v>709800000</v>
      </c>
      <c r="I295" s="18">
        <v>0</v>
      </c>
      <c r="J295" s="25" t="s">
        <v>287</v>
      </c>
      <c r="K295" s="22">
        <v>40000000</v>
      </c>
      <c r="L295" s="22">
        <v>7890513.4699999997</v>
      </c>
      <c r="M295" s="22">
        <v>0</v>
      </c>
      <c r="N295" s="22">
        <v>0</v>
      </c>
      <c r="O295" s="22">
        <v>0</v>
      </c>
      <c r="P295" s="22">
        <v>0</v>
      </c>
      <c r="Q295" s="22">
        <f t="shared" si="49"/>
        <v>7890513.4699999997</v>
      </c>
      <c r="R295" s="22">
        <v>0</v>
      </c>
      <c r="S295" s="22">
        <v>0</v>
      </c>
      <c r="T295" s="27">
        <v>0</v>
      </c>
      <c r="U295" s="22">
        <v>0</v>
      </c>
      <c r="V295" s="22">
        <v>0</v>
      </c>
      <c r="W295" s="22">
        <v>7890513.4699999997</v>
      </c>
      <c r="X295" s="22">
        <v>7890513.4699999997</v>
      </c>
      <c r="Y295" s="22">
        <v>0</v>
      </c>
      <c r="Z295" s="22">
        <f t="shared" si="50"/>
        <v>7890513.4699999997</v>
      </c>
      <c r="AA295" s="24">
        <f t="shared" si="45"/>
        <v>0</v>
      </c>
      <c r="AB295" s="24">
        <f t="shared" si="46"/>
        <v>0</v>
      </c>
      <c r="AC295" s="24">
        <f t="shared" si="47"/>
        <v>0</v>
      </c>
      <c r="AD295" s="24">
        <f t="shared" si="48"/>
        <v>0</v>
      </c>
    </row>
    <row r="296" spans="1:30" ht="18" hidden="1" customHeight="1" outlineLevel="4" x14ac:dyDescent="0.35">
      <c r="A296" s="18">
        <v>553</v>
      </c>
      <c r="B296" s="18" t="s">
        <v>282</v>
      </c>
      <c r="C296" s="18" t="s">
        <v>103</v>
      </c>
      <c r="D296" s="19" t="s">
        <v>263</v>
      </c>
      <c r="E296" s="18" t="s">
        <v>37</v>
      </c>
      <c r="F296" s="18" t="s">
        <v>38</v>
      </c>
      <c r="G296" s="18">
        <v>1120</v>
      </c>
      <c r="H296" s="20">
        <v>709800000</v>
      </c>
      <c r="I296" s="18">
        <v>0</v>
      </c>
      <c r="J296" s="25" t="s">
        <v>264</v>
      </c>
      <c r="K296" s="22">
        <v>51500000</v>
      </c>
      <c r="L296" s="22">
        <v>51500000</v>
      </c>
      <c r="M296" s="22">
        <v>0</v>
      </c>
      <c r="N296" s="22">
        <v>0</v>
      </c>
      <c r="O296" s="22">
        <v>0</v>
      </c>
      <c r="P296" s="22">
        <v>0</v>
      </c>
      <c r="Q296" s="22">
        <f t="shared" si="49"/>
        <v>51500000</v>
      </c>
      <c r="R296" s="22">
        <v>0</v>
      </c>
      <c r="S296" s="22">
        <v>0</v>
      </c>
      <c r="T296" s="27">
        <v>0</v>
      </c>
      <c r="U296" s="22">
        <v>0</v>
      </c>
      <c r="V296" s="22">
        <v>0</v>
      </c>
      <c r="W296" s="22">
        <v>51500000</v>
      </c>
      <c r="X296" s="22">
        <v>51500000</v>
      </c>
      <c r="Y296" s="22">
        <v>0</v>
      </c>
      <c r="Z296" s="22">
        <f t="shared" si="50"/>
        <v>51500000</v>
      </c>
      <c r="AA296" s="24">
        <f t="shared" si="45"/>
        <v>0</v>
      </c>
      <c r="AB296" s="24">
        <f t="shared" si="46"/>
        <v>0</v>
      </c>
      <c r="AC296" s="24">
        <f t="shared" si="47"/>
        <v>0</v>
      </c>
      <c r="AD296" s="24">
        <f t="shared" si="48"/>
        <v>0</v>
      </c>
    </row>
    <row r="297" spans="1:30" ht="18" hidden="1" customHeight="1" outlineLevel="3" x14ac:dyDescent="0.3">
      <c r="A297" s="46"/>
      <c r="B297" s="46"/>
      <c r="C297" s="46" t="s">
        <v>110</v>
      </c>
      <c r="D297" s="47"/>
      <c r="E297" s="46"/>
      <c r="F297" s="46"/>
      <c r="G297" s="46"/>
      <c r="H297" s="48"/>
      <c r="I297" s="46"/>
      <c r="J297" s="49"/>
      <c r="K297" s="50">
        <f t="shared" ref="K297:Z297" si="53">SUBTOTAL(9,K292:K296)</f>
        <v>301577100</v>
      </c>
      <c r="L297" s="50">
        <f t="shared" si="53"/>
        <v>301577100</v>
      </c>
      <c r="M297" s="50">
        <f t="shared" si="53"/>
        <v>0</v>
      </c>
      <c r="N297" s="50">
        <f t="shared" si="53"/>
        <v>0</v>
      </c>
      <c r="O297" s="50">
        <f t="shared" si="53"/>
        <v>0</v>
      </c>
      <c r="P297" s="50">
        <f t="shared" si="53"/>
        <v>0</v>
      </c>
      <c r="Q297" s="50">
        <f t="shared" si="53"/>
        <v>301577100</v>
      </c>
      <c r="R297" s="50">
        <f t="shared" si="53"/>
        <v>11132568</v>
      </c>
      <c r="S297" s="50">
        <f t="shared" si="53"/>
        <v>42466700.659999996</v>
      </c>
      <c r="T297" s="50">
        <f t="shared" si="53"/>
        <v>0</v>
      </c>
      <c r="U297" s="50">
        <f t="shared" si="53"/>
        <v>60417878.369999997</v>
      </c>
      <c r="V297" s="50">
        <f t="shared" si="53"/>
        <v>60417878.369999997</v>
      </c>
      <c r="W297" s="50">
        <f t="shared" si="53"/>
        <v>187414596.97</v>
      </c>
      <c r="X297" s="50">
        <f t="shared" si="53"/>
        <v>187559952.97</v>
      </c>
      <c r="Y297" s="50">
        <f t="shared" si="53"/>
        <v>0</v>
      </c>
      <c r="Z297" s="50">
        <f t="shared" si="53"/>
        <v>187559952.97</v>
      </c>
      <c r="AA297" s="51">
        <f t="shared" si="45"/>
        <v>0.20033974187695286</v>
      </c>
      <c r="AB297" s="51">
        <f t="shared" si="46"/>
        <v>0.20033974187695286</v>
      </c>
      <c r="AC297" s="51">
        <f t="shared" si="47"/>
        <v>0.17772990276781625</v>
      </c>
      <c r="AD297" s="51">
        <f t="shared" si="48"/>
        <v>0.37806964464476911</v>
      </c>
    </row>
    <row r="298" spans="1:30" ht="14.5" hidden="1" outlineLevel="4" x14ac:dyDescent="0.35">
      <c r="A298" s="18">
        <v>553</v>
      </c>
      <c r="B298" s="18" t="s">
        <v>282</v>
      </c>
      <c r="C298" s="18" t="s">
        <v>111</v>
      </c>
      <c r="D298" s="19" t="s">
        <v>288</v>
      </c>
      <c r="E298" s="18" t="s">
        <v>37</v>
      </c>
      <c r="F298" s="18">
        <v>280</v>
      </c>
      <c r="G298" s="18">
        <v>2210</v>
      </c>
      <c r="H298" s="20">
        <v>709800000</v>
      </c>
      <c r="I298" s="18">
        <v>0</v>
      </c>
      <c r="J298" s="25" t="s">
        <v>289</v>
      </c>
      <c r="K298" s="22">
        <v>403285054</v>
      </c>
      <c r="L298" s="22">
        <v>403285054</v>
      </c>
      <c r="M298" s="22">
        <v>0</v>
      </c>
      <c r="N298" s="22">
        <v>0</v>
      </c>
      <c r="O298" s="22">
        <v>0</v>
      </c>
      <c r="P298" s="22">
        <v>0</v>
      </c>
      <c r="Q298" s="22">
        <f t="shared" si="49"/>
        <v>403285054</v>
      </c>
      <c r="R298" s="22">
        <v>92327670</v>
      </c>
      <c r="S298" s="22">
        <v>26104749.920000002</v>
      </c>
      <c r="T298" s="27">
        <v>0</v>
      </c>
      <c r="U298" s="22">
        <v>190138177.46000001</v>
      </c>
      <c r="V298" s="22">
        <v>190138177.46000001</v>
      </c>
      <c r="W298" s="22">
        <v>94714456.620000005</v>
      </c>
      <c r="X298" s="22">
        <v>94714456.620000005</v>
      </c>
      <c r="Y298" s="22">
        <v>0</v>
      </c>
      <c r="Z298" s="22">
        <f t="shared" si="50"/>
        <v>94714456.619999975</v>
      </c>
      <c r="AA298" s="24">
        <f t="shared" si="45"/>
        <v>0.47147340466527682</v>
      </c>
      <c r="AB298" s="24">
        <f t="shared" si="46"/>
        <v>0.47147340466527682</v>
      </c>
      <c r="AC298" s="24">
        <f t="shared" si="47"/>
        <v>0.29366925142730432</v>
      </c>
      <c r="AD298" s="24">
        <f t="shared" si="48"/>
        <v>0.76514265609258114</v>
      </c>
    </row>
    <row r="299" spans="1:30" ht="15" hidden="1" customHeight="1" outlineLevel="4" x14ac:dyDescent="0.35">
      <c r="A299" s="18">
        <v>553</v>
      </c>
      <c r="B299" s="18" t="s">
        <v>282</v>
      </c>
      <c r="C299" s="18" t="s">
        <v>111</v>
      </c>
      <c r="D299" s="19" t="s">
        <v>120</v>
      </c>
      <c r="E299" s="18" t="s">
        <v>37</v>
      </c>
      <c r="F299" s="18">
        <v>280</v>
      </c>
      <c r="G299" s="18">
        <v>2240</v>
      </c>
      <c r="H299" s="20">
        <v>709800000</v>
      </c>
      <c r="I299" s="18">
        <v>0</v>
      </c>
      <c r="J299" s="25" t="s">
        <v>121</v>
      </c>
      <c r="K299" s="22">
        <v>52116660</v>
      </c>
      <c r="L299" s="22">
        <v>52116660</v>
      </c>
      <c r="M299" s="22">
        <v>0</v>
      </c>
      <c r="N299" s="22">
        <v>0</v>
      </c>
      <c r="O299" s="22">
        <v>0</v>
      </c>
      <c r="P299" s="22">
        <v>0</v>
      </c>
      <c r="Q299" s="22">
        <f t="shared" si="49"/>
        <v>52116660</v>
      </c>
      <c r="R299" s="22">
        <v>0</v>
      </c>
      <c r="S299" s="22">
        <v>33579555.020000003</v>
      </c>
      <c r="T299" s="27">
        <v>0</v>
      </c>
      <c r="U299" s="27">
        <v>0</v>
      </c>
      <c r="V299" s="22">
        <v>0</v>
      </c>
      <c r="W299" s="22">
        <v>18537104.98</v>
      </c>
      <c r="X299" s="22">
        <v>18537104.98</v>
      </c>
      <c r="Y299" s="22">
        <v>0</v>
      </c>
      <c r="Z299" s="22">
        <f t="shared" si="50"/>
        <v>18537104.979999997</v>
      </c>
      <c r="AA299" s="24">
        <f t="shared" si="45"/>
        <v>0</v>
      </c>
      <c r="AB299" s="24">
        <f t="shared" si="46"/>
        <v>0</v>
      </c>
      <c r="AC299" s="24">
        <f t="shared" si="47"/>
        <v>0.64431517714297126</v>
      </c>
      <c r="AD299" s="24">
        <f t="shared" si="48"/>
        <v>0.64431517714297126</v>
      </c>
    </row>
    <row r="300" spans="1:30" ht="15" hidden="1" customHeight="1" outlineLevel="3" x14ac:dyDescent="0.3">
      <c r="A300" s="46"/>
      <c r="B300" s="46"/>
      <c r="C300" s="46" t="s">
        <v>122</v>
      </c>
      <c r="D300" s="47"/>
      <c r="E300" s="46"/>
      <c r="F300" s="46"/>
      <c r="G300" s="46"/>
      <c r="H300" s="48"/>
      <c r="I300" s="46"/>
      <c r="J300" s="49"/>
      <c r="K300" s="50">
        <f t="shared" ref="K300:Z300" si="54">SUBTOTAL(9,K298:K299)</f>
        <v>455401714</v>
      </c>
      <c r="L300" s="50">
        <f t="shared" si="54"/>
        <v>455401714</v>
      </c>
      <c r="M300" s="50">
        <f t="shared" si="54"/>
        <v>0</v>
      </c>
      <c r="N300" s="50">
        <f t="shared" si="54"/>
        <v>0</v>
      </c>
      <c r="O300" s="50">
        <f t="shared" si="54"/>
        <v>0</v>
      </c>
      <c r="P300" s="50">
        <f t="shared" si="54"/>
        <v>0</v>
      </c>
      <c r="Q300" s="50">
        <f t="shared" si="54"/>
        <v>455401714</v>
      </c>
      <c r="R300" s="50">
        <f t="shared" si="54"/>
        <v>92327670</v>
      </c>
      <c r="S300" s="50">
        <f t="shared" si="54"/>
        <v>59684304.940000005</v>
      </c>
      <c r="T300" s="50">
        <f t="shared" si="54"/>
        <v>0</v>
      </c>
      <c r="U300" s="50">
        <f t="shared" si="54"/>
        <v>190138177.46000001</v>
      </c>
      <c r="V300" s="50">
        <f t="shared" si="54"/>
        <v>190138177.46000001</v>
      </c>
      <c r="W300" s="50">
        <f t="shared" si="54"/>
        <v>113251561.60000001</v>
      </c>
      <c r="X300" s="50">
        <f t="shared" si="54"/>
        <v>113251561.60000001</v>
      </c>
      <c r="Y300" s="50">
        <f t="shared" si="54"/>
        <v>0</v>
      </c>
      <c r="Z300" s="50">
        <f t="shared" si="54"/>
        <v>113251561.59999996</v>
      </c>
      <c r="AA300" s="51">
        <f t="shared" si="45"/>
        <v>0.41751748316871728</v>
      </c>
      <c r="AB300" s="51">
        <f t="shared" si="46"/>
        <v>0.41751748316871728</v>
      </c>
      <c r="AC300" s="51">
        <f t="shared" si="47"/>
        <v>0.33379754679623364</v>
      </c>
      <c r="AD300" s="51">
        <f t="shared" si="48"/>
        <v>0.75131502996495092</v>
      </c>
    </row>
    <row r="301" spans="1:30" ht="73.5" hidden="1" customHeight="1" outlineLevel="4" x14ac:dyDescent="0.3">
      <c r="A301" s="18">
        <v>553</v>
      </c>
      <c r="B301" s="18" t="s">
        <v>282</v>
      </c>
      <c r="C301" s="18" t="s">
        <v>123</v>
      </c>
      <c r="D301" s="19">
        <v>60103</v>
      </c>
      <c r="E301" s="18">
        <v>200</v>
      </c>
      <c r="F301" s="19"/>
      <c r="G301" s="19">
        <v>1310</v>
      </c>
      <c r="H301" s="20">
        <v>709800000</v>
      </c>
      <c r="I301" s="19">
        <v>0</v>
      </c>
      <c r="J301" s="25" t="s">
        <v>124</v>
      </c>
      <c r="K301" s="22">
        <v>0</v>
      </c>
      <c r="L301" s="22">
        <v>0</v>
      </c>
      <c r="M301" s="22">
        <v>0</v>
      </c>
      <c r="N301" s="22">
        <v>0</v>
      </c>
      <c r="O301" s="22">
        <v>106449</v>
      </c>
      <c r="P301" s="22">
        <v>0</v>
      </c>
      <c r="Q301" s="22">
        <f t="shared" si="49"/>
        <v>0</v>
      </c>
      <c r="R301" s="22">
        <v>0</v>
      </c>
      <c r="S301" s="22">
        <v>0</v>
      </c>
      <c r="T301" s="22">
        <v>0</v>
      </c>
      <c r="U301" s="22">
        <v>0</v>
      </c>
      <c r="V301" s="22">
        <v>0</v>
      </c>
      <c r="W301" s="22">
        <v>0</v>
      </c>
      <c r="X301" s="22">
        <v>0</v>
      </c>
      <c r="Y301" s="22">
        <v>0</v>
      </c>
      <c r="Z301" s="22">
        <f t="shared" si="50"/>
        <v>0</v>
      </c>
      <c r="AA301" s="24">
        <f t="shared" si="45"/>
        <v>0</v>
      </c>
      <c r="AB301" s="24">
        <f t="shared" si="46"/>
        <v>0</v>
      </c>
      <c r="AC301" s="24">
        <f t="shared" si="47"/>
        <v>0</v>
      </c>
      <c r="AD301" s="24">
        <f t="shared" si="48"/>
        <v>0</v>
      </c>
    </row>
    <row r="302" spans="1:30" ht="77.25" hidden="1" customHeight="1" outlineLevel="4" x14ac:dyDescent="0.3">
      <c r="A302" s="18">
        <v>553</v>
      </c>
      <c r="B302" s="18" t="s">
        <v>282</v>
      </c>
      <c r="C302" s="18" t="s">
        <v>123</v>
      </c>
      <c r="D302" s="19">
        <v>60103</v>
      </c>
      <c r="E302" s="18">
        <v>202</v>
      </c>
      <c r="F302" s="19"/>
      <c r="G302" s="19">
        <v>1310</v>
      </c>
      <c r="H302" s="20">
        <v>709800000</v>
      </c>
      <c r="I302" s="19">
        <v>0</v>
      </c>
      <c r="J302" s="25" t="s">
        <v>125</v>
      </c>
      <c r="K302" s="22">
        <v>0</v>
      </c>
      <c r="L302" s="22">
        <v>0</v>
      </c>
      <c r="M302" s="22">
        <v>0</v>
      </c>
      <c r="N302" s="22">
        <v>0</v>
      </c>
      <c r="O302" s="22">
        <v>1771378</v>
      </c>
      <c r="P302" s="22">
        <v>0</v>
      </c>
      <c r="Q302" s="22">
        <f t="shared" si="49"/>
        <v>0</v>
      </c>
      <c r="R302" s="22">
        <v>0</v>
      </c>
      <c r="S302" s="22">
        <v>0</v>
      </c>
      <c r="T302" s="22">
        <v>0</v>
      </c>
      <c r="U302" s="22">
        <v>0</v>
      </c>
      <c r="V302" s="22">
        <v>0</v>
      </c>
      <c r="W302" s="22">
        <v>0</v>
      </c>
      <c r="X302" s="22">
        <v>0</v>
      </c>
      <c r="Y302" s="22">
        <v>0</v>
      </c>
      <c r="Z302" s="22">
        <f t="shared" si="50"/>
        <v>0</v>
      </c>
      <c r="AA302" s="24">
        <f t="shared" si="45"/>
        <v>0</v>
      </c>
      <c r="AB302" s="24">
        <f t="shared" si="46"/>
        <v>0</v>
      </c>
      <c r="AC302" s="24">
        <f t="shared" si="47"/>
        <v>0</v>
      </c>
      <c r="AD302" s="24">
        <f t="shared" si="48"/>
        <v>0</v>
      </c>
    </row>
    <row r="303" spans="1:30" ht="78.75" hidden="1" customHeight="1" outlineLevel="4" x14ac:dyDescent="0.3">
      <c r="A303" s="18">
        <v>553</v>
      </c>
      <c r="B303" s="18" t="s">
        <v>282</v>
      </c>
      <c r="C303" s="18" t="s">
        <v>123</v>
      </c>
      <c r="D303" s="19">
        <v>60103</v>
      </c>
      <c r="E303" s="18">
        <v>204</v>
      </c>
      <c r="F303" s="19"/>
      <c r="G303" s="19">
        <v>1310</v>
      </c>
      <c r="H303" s="20">
        <v>709800000</v>
      </c>
      <c r="I303" s="19">
        <v>0</v>
      </c>
      <c r="J303" s="25" t="s">
        <v>126</v>
      </c>
      <c r="K303" s="22">
        <v>0</v>
      </c>
      <c r="L303" s="22">
        <v>0</v>
      </c>
      <c r="M303" s="22">
        <v>0</v>
      </c>
      <c r="N303" s="22">
        <v>0</v>
      </c>
      <c r="O303" s="22">
        <v>310233</v>
      </c>
      <c r="P303" s="22">
        <v>0</v>
      </c>
      <c r="Q303" s="22">
        <f t="shared" si="49"/>
        <v>0</v>
      </c>
      <c r="R303" s="22">
        <v>0</v>
      </c>
      <c r="S303" s="22">
        <v>0</v>
      </c>
      <c r="T303" s="22">
        <v>0</v>
      </c>
      <c r="U303" s="22">
        <v>0</v>
      </c>
      <c r="V303" s="22">
        <v>0</v>
      </c>
      <c r="W303" s="22">
        <v>0</v>
      </c>
      <c r="X303" s="22">
        <v>0</v>
      </c>
      <c r="Y303" s="22">
        <v>0</v>
      </c>
      <c r="Z303" s="22">
        <f t="shared" si="50"/>
        <v>0</v>
      </c>
      <c r="AA303" s="24">
        <f t="shared" si="45"/>
        <v>0</v>
      </c>
      <c r="AB303" s="24">
        <f t="shared" si="46"/>
        <v>0</v>
      </c>
      <c r="AC303" s="24">
        <f t="shared" si="47"/>
        <v>0</v>
      </c>
      <c r="AD303" s="24">
        <f t="shared" si="48"/>
        <v>0</v>
      </c>
    </row>
    <row r="304" spans="1:30" ht="89.25" hidden="1" customHeight="1" outlineLevel="4" x14ac:dyDescent="0.35">
      <c r="A304" s="18">
        <v>553</v>
      </c>
      <c r="B304" s="18" t="s">
        <v>282</v>
      </c>
      <c r="C304" s="18" t="s">
        <v>123</v>
      </c>
      <c r="D304" s="19" t="s">
        <v>127</v>
      </c>
      <c r="E304" s="18" t="s">
        <v>58</v>
      </c>
      <c r="F304" s="18" t="s">
        <v>38</v>
      </c>
      <c r="G304" s="18">
        <v>1310</v>
      </c>
      <c r="H304" s="20">
        <v>709800000</v>
      </c>
      <c r="I304" s="18">
        <v>0</v>
      </c>
      <c r="J304" s="25" t="s">
        <v>128</v>
      </c>
      <c r="K304" s="22">
        <v>25294932</v>
      </c>
      <c r="L304" s="22">
        <v>25294932</v>
      </c>
      <c r="M304" s="22">
        <v>0</v>
      </c>
      <c r="N304" s="22">
        <v>0</v>
      </c>
      <c r="O304" s="22">
        <v>0</v>
      </c>
      <c r="P304" s="22">
        <v>-2000000</v>
      </c>
      <c r="Q304" s="22">
        <f t="shared" si="49"/>
        <v>23294932</v>
      </c>
      <c r="R304" s="27">
        <v>0</v>
      </c>
      <c r="S304" s="22">
        <v>12700918.17</v>
      </c>
      <c r="T304" s="29">
        <v>0</v>
      </c>
      <c r="U304" s="22">
        <v>10584647.83</v>
      </c>
      <c r="V304" s="22">
        <v>10584647.83</v>
      </c>
      <c r="W304" s="22">
        <v>0</v>
      </c>
      <c r="X304" s="22">
        <v>2009366</v>
      </c>
      <c r="Y304" s="22">
        <v>0</v>
      </c>
      <c r="Z304" s="22">
        <f t="shared" si="50"/>
        <v>9366</v>
      </c>
      <c r="AA304" s="24">
        <f t="shared" si="45"/>
        <v>0.41844934906328274</v>
      </c>
      <c r="AB304" s="24">
        <f t="shared" si="46"/>
        <v>0.45437556246139721</v>
      </c>
      <c r="AC304" s="24">
        <f t="shared" si="47"/>
        <v>0.54522237583694166</v>
      </c>
      <c r="AD304" s="24">
        <f t="shared" si="48"/>
        <v>0.99959793829833887</v>
      </c>
    </row>
    <row r="305" spans="1:30" ht="90.75" hidden="1" customHeight="1" outlineLevel="4" x14ac:dyDescent="0.35">
      <c r="A305" s="18">
        <v>553</v>
      </c>
      <c r="B305" s="18" t="s">
        <v>282</v>
      </c>
      <c r="C305" s="18" t="s">
        <v>123</v>
      </c>
      <c r="D305" s="19" t="s">
        <v>127</v>
      </c>
      <c r="E305" s="18" t="s">
        <v>129</v>
      </c>
      <c r="F305" s="18" t="s">
        <v>38</v>
      </c>
      <c r="G305" s="18">
        <v>1310</v>
      </c>
      <c r="H305" s="20">
        <v>709800000</v>
      </c>
      <c r="I305" s="18">
        <v>0</v>
      </c>
      <c r="J305" s="25" t="s">
        <v>130</v>
      </c>
      <c r="K305" s="22">
        <v>13215206</v>
      </c>
      <c r="L305" s="22">
        <v>13215206</v>
      </c>
      <c r="M305" s="22">
        <v>0</v>
      </c>
      <c r="N305" s="22">
        <v>0</v>
      </c>
      <c r="O305" s="22">
        <v>0</v>
      </c>
      <c r="P305" s="22">
        <v>0</v>
      </c>
      <c r="Q305" s="22">
        <f t="shared" si="49"/>
        <v>13215206</v>
      </c>
      <c r="R305" s="27">
        <v>0</v>
      </c>
      <c r="S305" s="22">
        <v>5924005.5700000003</v>
      </c>
      <c r="T305" s="29">
        <v>0</v>
      </c>
      <c r="U305" s="22">
        <v>7284923.4299999997</v>
      </c>
      <c r="V305" s="22">
        <v>7284923.4299999997</v>
      </c>
      <c r="W305" s="22">
        <v>0</v>
      </c>
      <c r="X305" s="22">
        <v>6277</v>
      </c>
      <c r="Y305" s="22">
        <v>0</v>
      </c>
      <c r="Z305" s="22">
        <f t="shared" si="50"/>
        <v>6277</v>
      </c>
      <c r="AA305" s="24">
        <f t="shared" si="45"/>
        <v>0.55125311175626013</v>
      </c>
      <c r="AB305" s="24">
        <f t="shared" si="46"/>
        <v>0.55125311175626013</v>
      </c>
      <c r="AC305" s="24">
        <f t="shared" si="47"/>
        <v>0.44827190510688975</v>
      </c>
      <c r="AD305" s="24">
        <f t="shared" si="48"/>
        <v>0.99952501686314987</v>
      </c>
    </row>
    <row r="306" spans="1:30" ht="88.5" hidden="1" customHeight="1" outlineLevel="4" x14ac:dyDescent="0.35">
      <c r="A306" s="18">
        <v>553</v>
      </c>
      <c r="B306" s="18" t="s">
        <v>282</v>
      </c>
      <c r="C306" s="18" t="s">
        <v>123</v>
      </c>
      <c r="D306" s="19" t="s">
        <v>127</v>
      </c>
      <c r="E306" s="18" t="s">
        <v>290</v>
      </c>
      <c r="F306" s="18" t="s">
        <v>38</v>
      </c>
      <c r="G306" s="18">
        <v>1310</v>
      </c>
      <c r="H306" s="20">
        <v>709800000</v>
      </c>
      <c r="I306" s="18">
        <v>0</v>
      </c>
      <c r="J306" s="25" t="s">
        <v>291</v>
      </c>
      <c r="K306" s="22">
        <v>940000000</v>
      </c>
      <c r="L306" s="22">
        <v>940000000</v>
      </c>
      <c r="M306" s="22">
        <v>-278000000</v>
      </c>
      <c r="N306" s="22">
        <v>0</v>
      </c>
      <c r="O306" s="22">
        <v>0</v>
      </c>
      <c r="P306" s="22">
        <v>0</v>
      </c>
      <c r="Q306" s="22">
        <f t="shared" si="49"/>
        <v>940000000</v>
      </c>
      <c r="R306" s="27">
        <v>0</v>
      </c>
      <c r="S306" s="22">
        <v>98705352.379999995</v>
      </c>
      <c r="T306" s="29">
        <v>0</v>
      </c>
      <c r="U306" s="22">
        <v>563294647.62</v>
      </c>
      <c r="V306" s="22">
        <v>563294647.62</v>
      </c>
      <c r="W306" s="22">
        <v>0</v>
      </c>
      <c r="X306" s="22">
        <v>278000000</v>
      </c>
      <c r="Y306" s="22">
        <v>0</v>
      </c>
      <c r="Z306" s="22">
        <f t="shared" si="50"/>
        <v>278000000</v>
      </c>
      <c r="AA306" s="24">
        <f t="shared" si="45"/>
        <v>0.59924962512765956</v>
      </c>
      <c r="AB306" s="24">
        <f t="shared" si="46"/>
        <v>0.59924962512765956</v>
      </c>
      <c r="AC306" s="24">
        <f t="shared" si="47"/>
        <v>0.10500569402127659</v>
      </c>
      <c r="AD306" s="24">
        <f t="shared" si="48"/>
        <v>0.70425531914893613</v>
      </c>
    </row>
    <row r="307" spans="1:30" ht="60" hidden="1" customHeight="1" outlineLevel="4" x14ac:dyDescent="0.35">
      <c r="A307" s="18">
        <v>553</v>
      </c>
      <c r="B307" s="18" t="s">
        <v>282</v>
      </c>
      <c r="C307" s="18" t="s">
        <v>123</v>
      </c>
      <c r="D307" s="19" t="s">
        <v>127</v>
      </c>
      <c r="E307" s="18" t="s">
        <v>131</v>
      </c>
      <c r="F307" s="18" t="s">
        <v>38</v>
      </c>
      <c r="G307" s="18">
        <v>1310</v>
      </c>
      <c r="H307" s="20">
        <v>709800000</v>
      </c>
      <c r="I307" s="18">
        <v>0</v>
      </c>
      <c r="J307" s="25" t="s">
        <v>132</v>
      </c>
      <c r="K307" s="22">
        <v>48217115</v>
      </c>
      <c r="L307" s="22">
        <v>48217115</v>
      </c>
      <c r="M307" s="22">
        <v>0</v>
      </c>
      <c r="N307" s="22">
        <v>0</v>
      </c>
      <c r="O307" s="22">
        <v>0</v>
      </c>
      <c r="P307" s="22">
        <v>0</v>
      </c>
      <c r="Q307" s="22">
        <f t="shared" si="49"/>
        <v>48217115</v>
      </c>
      <c r="R307" s="27">
        <v>0</v>
      </c>
      <c r="S307" s="22">
        <v>20759355.079999998</v>
      </c>
      <c r="T307" s="29">
        <v>0</v>
      </c>
      <c r="U307" s="22">
        <v>27430476.920000002</v>
      </c>
      <c r="V307" s="22">
        <v>22825377.489999998</v>
      </c>
      <c r="W307" s="22">
        <v>0</v>
      </c>
      <c r="X307" s="22">
        <v>27283</v>
      </c>
      <c r="Y307" s="22">
        <v>0</v>
      </c>
      <c r="Z307" s="22">
        <f t="shared" si="50"/>
        <v>27283</v>
      </c>
      <c r="AA307" s="24">
        <f t="shared" si="45"/>
        <v>0.56889502658962487</v>
      </c>
      <c r="AB307" s="24">
        <f t="shared" si="46"/>
        <v>0.56889502658962487</v>
      </c>
      <c r="AC307" s="24">
        <f t="shared" si="47"/>
        <v>0.43053913698486518</v>
      </c>
      <c r="AD307" s="24">
        <f t="shared" si="48"/>
        <v>0.99943416357449011</v>
      </c>
    </row>
    <row r="308" spans="1:30" ht="133.5" hidden="1" customHeight="1" outlineLevel="4" x14ac:dyDescent="0.35">
      <c r="A308" s="18">
        <v>553</v>
      </c>
      <c r="B308" s="18" t="s">
        <v>282</v>
      </c>
      <c r="C308" s="18" t="s">
        <v>123</v>
      </c>
      <c r="D308" s="19" t="s">
        <v>127</v>
      </c>
      <c r="E308" s="18" t="s">
        <v>292</v>
      </c>
      <c r="F308" s="18" t="s">
        <v>38</v>
      </c>
      <c r="G308" s="18">
        <v>1310</v>
      </c>
      <c r="H308" s="20">
        <v>709800000</v>
      </c>
      <c r="I308" s="18">
        <v>0</v>
      </c>
      <c r="J308" s="25" t="s">
        <v>293</v>
      </c>
      <c r="K308" s="22">
        <v>500000000</v>
      </c>
      <c r="L308" s="22">
        <v>500000000</v>
      </c>
      <c r="M308" s="22">
        <v>-108000000</v>
      </c>
      <c r="N308" s="22">
        <v>0</v>
      </c>
      <c r="O308" s="22">
        <v>0</v>
      </c>
      <c r="P308" s="22">
        <v>0</v>
      </c>
      <c r="Q308" s="22">
        <f t="shared" si="49"/>
        <v>500000000</v>
      </c>
      <c r="R308" s="27">
        <v>0</v>
      </c>
      <c r="S308" s="22">
        <v>15500000</v>
      </c>
      <c r="T308" s="29">
        <v>0</v>
      </c>
      <c r="U308" s="22">
        <v>284500000</v>
      </c>
      <c r="V308" s="22">
        <v>284500000</v>
      </c>
      <c r="W308" s="22">
        <v>0</v>
      </c>
      <c r="X308" s="22">
        <v>200000000</v>
      </c>
      <c r="Y308" s="22">
        <v>0</v>
      </c>
      <c r="Z308" s="22">
        <f t="shared" si="50"/>
        <v>200000000</v>
      </c>
      <c r="AA308" s="24">
        <f t="shared" si="45"/>
        <v>0.56899999999999995</v>
      </c>
      <c r="AB308" s="24">
        <f t="shared" si="46"/>
        <v>0.56899999999999995</v>
      </c>
      <c r="AC308" s="24">
        <f t="shared" si="47"/>
        <v>3.1E-2</v>
      </c>
      <c r="AD308" s="24">
        <f t="shared" si="48"/>
        <v>0.6</v>
      </c>
    </row>
    <row r="309" spans="1:30" ht="182.25" hidden="1" customHeight="1" outlineLevel="4" x14ac:dyDescent="0.35">
      <c r="A309" s="18">
        <v>553</v>
      </c>
      <c r="B309" s="18" t="s">
        <v>282</v>
      </c>
      <c r="C309" s="18" t="s">
        <v>123</v>
      </c>
      <c r="D309" s="19" t="s">
        <v>127</v>
      </c>
      <c r="E309" s="18" t="s">
        <v>294</v>
      </c>
      <c r="F309" s="18" t="s">
        <v>38</v>
      </c>
      <c r="G309" s="18">
        <v>1310</v>
      </c>
      <c r="H309" s="20">
        <v>709800000</v>
      </c>
      <c r="I309" s="18">
        <v>0</v>
      </c>
      <c r="J309" s="25" t="s">
        <v>295</v>
      </c>
      <c r="K309" s="22">
        <v>150000000</v>
      </c>
      <c r="L309" s="22">
        <v>150000000</v>
      </c>
      <c r="M309" s="22">
        <v>0</v>
      </c>
      <c r="N309" s="22">
        <v>0</v>
      </c>
      <c r="O309" s="22">
        <v>0</v>
      </c>
      <c r="P309" s="22">
        <v>0</v>
      </c>
      <c r="Q309" s="22">
        <f t="shared" si="49"/>
        <v>150000000</v>
      </c>
      <c r="R309" s="27">
        <v>0</v>
      </c>
      <c r="S309" s="22">
        <v>36800000</v>
      </c>
      <c r="T309" s="29">
        <v>0</v>
      </c>
      <c r="U309" s="22">
        <v>113200000</v>
      </c>
      <c r="V309" s="22">
        <v>113200000</v>
      </c>
      <c r="W309" s="22">
        <v>0</v>
      </c>
      <c r="X309" s="22">
        <v>0</v>
      </c>
      <c r="Y309" s="22">
        <v>0</v>
      </c>
      <c r="Z309" s="22">
        <f t="shared" si="50"/>
        <v>0</v>
      </c>
      <c r="AA309" s="24">
        <f t="shared" si="45"/>
        <v>0.75466666666666671</v>
      </c>
      <c r="AB309" s="24">
        <f t="shared" si="46"/>
        <v>0.75466666666666671</v>
      </c>
      <c r="AC309" s="24">
        <f t="shared" si="47"/>
        <v>0.24533333333333332</v>
      </c>
      <c r="AD309" s="24">
        <f t="shared" si="48"/>
        <v>1</v>
      </c>
    </row>
    <row r="310" spans="1:30" ht="94.5" hidden="1" customHeight="1" outlineLevel="4" x14ac:dyDescent="0.35">
      <c r="A310" s="18">
        <v>553</v>
      </c>
      <c r="B310" s="18" t="s">
        <v>282</v>
      </c>
      <c r="C310" s="18" t="s">
        <v>123</v>
      </c>
      <c r="D310" s="19" t="s">
        <v>127</v>
      </c>
      <c r="E310" s="18" t="s">
        <v>296</v>
      </c>
      <c r="F310" s="18" t="s">
        <v>38</v>
      </c>
      <c r="G310" s="18">
        <v>1310</v>
      </c>
      <c r="H310" s="20">
        <v>709800000</v>
      </c>
      <c r="I310" s="18">
        <v>0</v>
      </c>
      <c r="J310" s="25" t="s">
        <v>297</v>
      </c>
      <c r="K310" s="22">
        <v>60000000</v>
      </c>
      <c r="L310" s="22">
        <v>60000000</v>
      </c>
      <c r="M310" s="22">
        <v>0</v>
      </c>
      <c r="N310" s="22">
        <v>0</v>
      </c>
      <c r="O310" s="22">
        <v>0</v>
      </c>
      <c r="P310" s="22">
        <v>0</v>
      </c>
      <c r="Q310" s="22">
        <f t="shared" si="49"/>
        <v>60000000</v>
      </c>
      <c r="R310" s="27">
        <v>0</v>
      </c>
      <c r="S310" s="22">
        <v>30700000</v>
      </c>
      <c r="T310" s="29">
        <v>0</v>
      </c>
      <c r="U310" s="22">
        <v>29300000</v>
      </c>
      <c r="V310" s="22">
        <v>29300000</v>
      </c>
      <c r="W310" s="22">
        <v>0</v>
      </c>
      <c r="X310" s="22">
        <v>0</v>
      </c>
      <c r="Y310" s="22">
        <v>0</v>
      </c>
      <c r="Z310" s="22">
        <f t="shared" si="50"/>
        <v>0</v>
      </c>
      <c r="AA310" s="24">
        <f t="shared" si="45"/>
        <v>0.48833333333333334</v>
      </c>
      <c r="AB310" s="24">
        <f t="shared" si="46"/>
        <v>0.48833333333333334</v>
      </c>
      <c r="AC310" s="24">
        <f t="shared" si="47"/>
        <v>0.51166666666666671</v>
      </c>
      <c r="AD310" s="24">
        <f t="shared" si="48"/>
        <v>1</v>
      </c>
    </row>
    <row r="311" spans="1:30" ht="84.75" hidden="1" customHeight="1" outlineLevel="4" x14ac:dyDescent="0.35">
      <c r="A311" s="18">
        <v>553</v>
      </c>
      <c r="B311" s="18" t="s">
        <v>282</v>
      </c>
      <c r="C311" s="18" t="s">
        <v>123</v>
      </c>
      <c r="D311" s="19" t="s">
        <v>127</v>
      </c>
      <c r="E311" s="18" t="s">
        <v>133</v>
      </c>
      <c r="F311" s="18" t="s">
        <v>38</v>
      </c>
      <c r="G311" s="18">
        <v>1310</v>
      </c>
      <c r="H311" s="20">
        <v>709800000</v>
      </c>
      <c r="I311" s="18">
        <v>0</v>
      </c>
      <c r="J311" s="25" t="s">
        <v>298</v>
      </c>
      <c r="K311" s="22">
        <v>17449277</v>
      </c>
      <c r="L311" s="22">
        <v>17449277</v>
      </c>
      <c r="M311" s="22">
        <v>0</v>
      </c>
      <c r="N311" s="22">
        <v>0</v>
      </c>
      <c r="O311" s="22">
        <v>0</v>
      </c>
      <c r="P311" s="22">
        <v>0</v>
      </c>
      <c r="Q311" s="22">
        <f t="shared" si="49"/>
        <v>17449277</v>
      </c>
      <c r="R311" s="27">
        <v>0</v>
      </c>
      <c r="S311" s="22">
        <v>277</v>
      </c>
      <c r="T311" s="29">
        <v>0</v>
      </c>
      <c r="U311" s="22">
        <v>17449000</v>
      </c>
      <c r="V311" s="22">
        <v>17449000</v>
      </c>
      <c r="W311" s="22">
        <v>0</v>
      </c>
      <c r="X311" s="22">
        <v>0</v>
      </c>
      <c r="Y311" s="22">
        <v>0</v>
      </c>
      <c r="Z311" s="22">
        <f t="shared" si="50"/>
        <v>0</v>
      </c>
      <c r="AA311" s="24">
        <f t="shared" si="45"/>
        <v>0.99998412541677228</v>
      </c>
      <c r="AB311" s="24">
        <f t="shared" si="46"/>
        <v>0.99998412541677228</v>
      </c>
      <c r="AC311" s="24">
        <f t="shared" si="47"/>
        <v>1.5874583227717688E-5</v>
      </c>
      <c r="AD311" s="24">
        <f t="shared" si="48"/>
        <v>1</v>
      </c>
    </row>
    <row r="312" spans="1:30" ht="165" hidden="1" customHeight="1" outlineLevel="4" x14ac:dyDescent="0.35">
      <c r="A312" s="18">
        <v>553</v>
      </c>
      <c r="B312" s="18" t="s">
        <v>282</v>
      </c>
      <c r="C312" s="18" t="s">
        <v>123</v>
      </c>
      <c r="D312" s="19" t="s">
        <v>127</v>
      </c>
      <c r="E312" s="18" t="s">
        <v>299</v>
      </c>
      <c r="F312" s="18" t="s">
        <v>38</v>
      </c>
      <c r="G312" s="18">
        <v>1310</v>
      </c>
      <c r="H312" s="20">
        <v>709800000</v>
      </c>
      <c r="I312" s="18">
        <v>0</v>
      </c>
      <c r="J312" s="25" t="s">
        <v>300</v>
      </c>
      <c r="K312" s="22">
        <v>10000000</v>
      </c>
      <c r="L312" s="22">
        <v>10000000</v>
      </c>
      <c r="M312" s="22">
        <v>0</v>
      </c>
      <c r="N312" s="22">
        <v>0</v>
      </c>
      <c r="O312" s="22">
        <v>0</v>
      </c>
      <c r="P312" s="22">
        <v>0</v>
      </c>
      <c r="Q312" s="22">
        <f t="shared" si="49"/>
        <v>10000000</v>
      </c>
      <c r="R312" s="27">
        <v>0</v>
      </c>
      <c r="S312" s="22">
        <v>0</v>
      </c>
      <c r="T312" s="29">
        <v>0</v>
      </c>
      <c r="U312" s="22">
        <v>0</v>
      </c>
      <c r="V312" s="22">
        <v>0</v>
      </c>
      <c r="W312" s="22">
        <v>0</v>
      </c>
      <c r="X312" s="22">
        <v>10000000</v>
      </c>
      <c r="Y312" s="22">
        <v>0</v>
      </c>
      <c r="Z312" s="22">
        <f t="shared" si="50"/>
        <v>10000000</v>
      </c>
      <c r="AA312" s="24">
        <f t="shared" si="45"/>
        <v>0</v>
      </c>
      <c r="AB312" s="24">
        <f t="shared" si="46"/>
        <v>0</v>
      </c>
      <c r="AC312" s="24">
        <f t="shared" si="47"/>
        <v>0</v>
      </c>
      <c r="AD312" s="24">
        <f t="shared" si="48"/>
        <v>0</v>
      </c>
    </row>
    <row r="313" spans="1:30" ht="166.5" hidden="1" customHeight="1" outlineLevel="4" x14ac:dyDescent="0.35">
      <c r="A313" s="18">
        <v>553</v>
      </c>
      <c r="B313" s="18" t="s">
        <v>282</v>
      </c>
      <c r="C313" s="18" t="s">
        <v>123</v>
      </c>
      <c r="D313" s="19" t="s">
        <v>127</v>
      </c>
      <c r="E313" s="18" t="s">
        <v>301</v>
      </c>
      <c r="F313" s="18" t="s">
        <v>38</v>
      </c>
      <c r="G313" s="18">
        <v>1310</v>
      </c>
      <c r="H313" s="20">
        <v>709800000</v>
      </c>
      <c r="I313" s="18">
        <v>0</v>
      </c>
      <c r="J313" s="25" t="s">
        <v>302</v>
      </c>
      <c r="K313" s="22">
        <v>28350000</v>
      </c>
      <c r="L313" s="22">
        <v>0</v>
      </c>
      <c r="M313" s="22">
        <v>0</v>
      </c>
      <c r="N313" s="22">
        <v>0</v>
      </c>
      <c r="O313" s="22">
        <v>0</v>
      </c>
      <c r="P313" s="22">
        <v>0</v>
      </c>
      <c r="Q313" s="22">
        <f t="shared" si="49"/>
        <v>0</v>
      </c>
      <c r="R313" s="27">
        <v>0</v>
      </c>
      <c r="S313" s="22">
        <v>0</v>
      </c>
      <c r="T313" s="29">
        <v>0</v>
      </c>
      <c r="U313" s="22">
        <v>0</v>
      </c>
      <c r="V313" s="22">
        <v>0</v>
      </c>
      <c r="W313" s="22">
        <v>0</v>
      </c>
      <c r="X313" s="22">
        <v>0</v>
      </c>
      <c r="Y313" s="22">
        <v>0</v>
      </c>
      <c r="Z313" s="22">
        <f t="shared" si="50"/>
        <v>0</v>
      </c>
      <c r="AA313" s="24">
        <f t="shared" si="45"/>
        <v>0</v>
      </c>
      <c r="AB313" s="24">
        <f t="shared" si="46"/>
        <v>0</v>
      </c>
      <c r="AC313" s="24">
        <f t="shared" si="47"/>
        <v>0</v>
      </c>
      <c r="AD313" s="24">
        <f t="shared" si="48"/>
        <v>0</v>
      </c>
    </row>
    <row r="314" spans="1:30" ht="123" hidden="1" customHeight="1" outlineLevel="4" x14ac:dyDescent="0.3">
      <c r="A314" s="18">
        <v>553</v>
      </c>
      <c r="B314" s="18" t="s">
        <v>282</v>
      </c>
      <c r="C314" s="18">
        <v>6</v>
      </c>
      <c r="D314" s="19">
        <v>60103</v>
      </c>
      <c r="E314" s="18"/>
      <c r="F314" s="18" t="s">
        <v>38</v>
      </c>
      <c r="G314" s="18">
        <v>1310</v>
      </c>
      <c r="H314" s="20">
        <v>709800000</v>
      </c>
      <c r="I314" s="18">
        <v>0</v>
      </c>
      <c r="J314" s="25" t="s">
        <v>303</v>
      </c>
      <c r="K314" s="22">
        <v>0</v>
      </c>
      <c r="L314" s="22">
        <v>0</v>
      </c>
      <c r="M314" s="22">
        <v>262414854</v>
      </c>
      <c r="N314" s="22">
        <v>0</v>
      </c>
      <c r="O314" s="22">
        <v>0</v>
      </c>
      <c r="P314" s="22">
        <v>0</v>
      </c>
      <c r="Q314" s="22">
        <f t="shared" si="49"/>
        <v>0</v>
      </c>
      <c r="R314" s="22">
        <v>0</v>
      </c>
      <c r="S314" s="22">
        <v>0</v>
      </c>
      <c r="T314" s="22">
        <v>0</v>
      </c>
      <c r="U314" s="22">
        <v>0</v>
      </c>
      <c r="V314" s="22">
        <v>0</v>
      </c>
      <c r="W314" s="22">
        <v>0</v>
      </c>
      <c r="X314" s="22">
        <v>0</v>
      </c>
      <c r="Y314" s="22">
        <v>0</v>
      </c>
      <c r="Z314" s="22">
        <f t="shared" si="50"/>
        <v>0</v>
      </c>
      <c r="AA314" s="24">
        <f t="shared" si="45"/>
        <v>0</v>
      </c>
      <c r="AB314" s="24">
        <f t="shared" si="46"/>
        <v>0</v>
      </c>
      <c r="AC314" s="24">
        <f t="shared" si="47"/>
        <v>0</v>
      </c>
      <c r="AD314" s="24">
        <f t="shared" si="48"/>
        <v>0</v>
      </c>
    </row>
    <row r="315" spans="1:30" ht="48" hidden="1" customHeight="1" outlineLevel="4" x14ac:dyDescent="0.35">
      <c r="A315" s="18">
        <v>553</v>
      </c>
      <c r="B315" s="18" t="s">
        <v>282</v>
      </c>
      <c r="C315" s="18" t="s">
        <v>123</v>
      </c>
      <c r="D315" s="19" t="s">
        <v>304</v>
      </c>
      <c r="E315" s="18" t="s">
        <v>37</v>
      </c>
      <c r="F315" s="18" t="s">
        <v>38</v>
      </c>
      <c r="G315" s="18">
        <v>1320</v>
      </c>
      <c r="H315" s="20">
        <v>709800000</v>
      </c>
      <c r="I315" s="18">
        <v>0</v>
      </c>
      <c r="J315" s="25" t="s">
        <v>305</v>
      </c>
      <c r="K315" s="22">
        <v>1400000</v>
      </c>
      <c r="L315" s="22">
        <v>1400000</v>
      </c>
      <c r="M315" s="22">
        <v>0</v>
      </c>
      <c r="N315" s="22">
        <v>0</v>
      </c>
      <c r="O315" s="22">
        <v>0</v>
      </c>
      <c r="P315" s="22">
        <v>0</v>
      </c>
      <c r="Q315" s="22">
        <f t="shared" si="49"/>
        <v>1400000</v>
      </c>
      <c r="R315" s="27">
        <v>0</v>
      </c>
      <c r="S315" s="22">
        <v>0</v>
      </c>
      <c r="T315" s="29">
        <v>0</v>
      </c>
      <c r="U315" s="22">
        <v>0</v>
      </c>
      <c r="V315" s="22">
        <v>0</v>
      </c>
      <c r="W315" s="22">
        <v>0</v>
      </c>
      <c r="X315" s="22">
        <v>1400000</v>
      </c>
      <c r="Y315" s="22">
        <v>0</v>
      </c>
      <c r="Z315" s="22">
        <f t="shared" si="50"/>
        <v>1400000</v>
      </c>
      <c r="AA315" s="24">
        <f t="shared" si="45"/>
        <v>0</v>
      </c>
      <c r="AB315" s="24">
        <f t="shared" si="46"/>
        <v>0</v>
      </c>
      <c r="AC315" s="24">
        <f t="shared" si="47"/>
        <v>0</v>
      </c>
      <c r="AD315" s="24">
        <f t="shared" si="48"/>
        <v>0</v>
      </c>
    </row>
    <row r="316" spans="1:30" ht="36" hidden="1" customHeight="1" outlineLevel="4" x14ac:dyDescent="0.35">
      <c r="A316" s="18">
        <v>553</v>
      </c>
      <c r="B316" s="18" t="s">
        <v>282</v>
      </c>
      <c r="C316" s="18" t="s">
        <v>123</v>
      </c>
      <c r="D316" s="19" t="s">
        <v>163</v>
      </c>
      <c r="E316" s="18" t="s">
        <v>37</v>
      </c>
      <c r="F316" s="18" t="s">
        <v>38</v>
      </c>
      <c r="G316" s="18">
        <v>1320</v>
      </c>
      <c r="H316" s="20">
        <v>709800000</v>
      </c>
      <c r="I316" s="18">
        <v>0</v>
      </c>
      <c r="J316" s="25" t="s">
        <v>164</v>
      </c>
      <c r="K316" s="22">
        <v>28562665</v>
      </c>
      <c r="L316" s="22">
        <v>28562665</v>
      </c>
      <c r="M316" s="22">
        <v>0</v>
      </c>
      <c r="N316" s="22">
        <v>0</v>
      </c>
      <c r="O316" s="22">
        <v>0</v>
      </c>
      <c r="P316" s="22">
        <v>-3500000</v>
      </c>
      <c r="Q316" s="22">
        <f t="shared" si="49"/>
        <v>25062665</v>
      </c>
      <c r="R316" s="27">
        <v>0</v>
      </c>
      <c r="S316" s="22">
        <v>0</v>
      </c>
      <c r="T316" s="29">
        <v>0</v>
      </c>
      <c r="U316" s="22">
        <v>5083541.12</v>
      </c>
      <c r="V316" s="22">
        <v>5083541.12</v>
      </c>
      <c r="W316" s="22">
        <v>19979123.879999999</v>
      </c>
      <c r="X316" s="22">
        <v>23479123.879999999</v>
      </c>
      <c r="Y316" s="22">
        <v>0</v>
      </c>
      <c r="Z316" s="22">
        <f t="shared" si="50"/>
        <v>19979123.879999999</v>
      </c>
      <c r="AA316" s="24">
        <f t="shared" si="45"/>
        <v>0.17797852966451136</v>
      </c>
      <c r="AB316" s="24">
        <f t="shared" si="46"/>
        <v>0.20283322304312013</v>
      </c>
      <c r="AC316" s="24">
        <f t="shared" si="47"/>
        <v>0</v>
      </c>
      <c r="AD316" s="24">
        <f t="shared" si="48"/>
        <v>0.20283322304312013</v>
      </c>
    </row>
    <row r="317" spans="1:30" ht="17.5" hidden="1" customHeight="1" outlineLevel="4" x14ac:dyDescent="0.3">
      <c r="A317" s="18">
        <v>553</v>
      </c>
      <c r="B317" s="18" t="s">
        <v>282</v>
      </c>
      <c r="C317" s="18" t="s">
        <v>123</v>
      </c>
      <c r="D317" s="19">
        <v>60399</v>
      </c>
      <c r="E317" s="18"/>
      <c r="F317" s="19"/>
      <c r="G317" s="19">
        <v>1320</v>
      </c>
      <c r="H317" s="20">
        <v>709800000</v>
      </c>
      <c r="I317" s="19">
        <v>0</v>
      </c>
      <c r="J317" s="25" t="s">
        <v>165</v>
      </c>
      <c r="K317" s="22">
        <v>0</v>
      </c>
      <c r="L317" s="22">
        <v>0</v>
      </c>
      <c r="M317" s="22">
        <v>0</v>
      </c>
      <c r="N317" s="22">
        <v>0</v>
      </c>
      <c r="O317" s="22">
        <v>160370</v>
      </c>
      <c r="P317" s="22">
        <v>0</v>
      </c>
      <c r="Q317" s="22">
        <f t="shared" si="49"/>
        <v>0</v>
      </c>
      <c r="R317" s="22">
        <v>0</v>
      </c>
      <c r="S317" s="22">
        <v>0</v>
      </c>
      <c r="T317" s="22">
        <v>0</v>
      </c>
      <c r="U317" s="22">
        <v>0</v>
      </c>
      <c r="V317" s="22">
        <v>0</v>
      </c>
      <c r="W317" s="22">
        <v>0</v>
      </c>
      <c r="X317" s="22">
        <v>0</v>
      </c>
      <c r="Y317" s="22">
        <v>0</v>
      </c>
      <c r="Z317" s="22">
        <f t="shared" si="50"/>
        <v>0</v>
      </c>
      <c r="AA317" s="24">
        <f t="shared" si="45"/>
        <v>0</v>
      </c>
      <c r="AB317" s="24">
        <f t="shared" si="46"/>
        <v>0</v>
      </c>
      <c r="AC317" s="24">
        <f t="shared" si="47"/>
        <v>0</v>
      </c>
      <c r="AD317" s="24">
        <f t="shared" si="48"/>
        <v>0</v>
      </c>
    </row>
    <row r="318" spans="1:30" ht="162" hidden="1" customHeight="1" outlineLevel="4" x14ac:dyDescent="0.35">
      <c r="A318" s="18">
        <v>553</v>
      </c>
      <c r="B318" s="18" t="s">
        <v>282</v>
      </c>
      <c r="C318" s="18" t="s">
        <v>123</v>
      </c>
      <c r="D318" s="19" t="s">
        <v>306</v>
      </c>
      <c r="E318" s="18" t="s">
        <v>58</v>
      </c>
      <c r="F318" s="18" t="s">
        <v>38</v>
      </c>
      <c r="G318" s="18">
        <v>1320</v>
      </c>
      <c r="H318" s="20">
        <v>701110000</v>
      </c>
      <c r="I318" s="18">
        <v>0</v>
      </c>
      <c r="J318" s="25" t="s">
        <v>307</v>
      </c>
      <c r="K318" s="22">
        <v>0</v>
      </c>
      <c r="L318" s="22">
        <v>28350000</v>
      </c>
      <c r="M318" s="22">
        <v>0</v>
      </c>
      <c r="N318" s="22">
        <v>0</v>
      </c>
      <c r="O318" s="22">
        <v>0</v>
      </c>
      <c r="P318" s="22">
        <v>0</v>
      </c>
      <c r="Q318" s="22">
        <f t="shared" si="49"/>
        <v>28350000</v>
      </c>
      <c r="R318" s="27">
        <v>0</v>
      </c>
      <c r="S318" s="22">
        <v>0</v>
      </c>
      <c r="T318" s="29">
        <v>0</v>
      </c>
      <c r="U318" s="22">
        <v>28350000</v>
      </c>
      <c r="V318" s="22">
        <v>28350000</v>
      </c>
      <c r="W318" s="22">
        <v>0</v>
      </c>
      <c r="X318" s="22">
        <v>0</v>
      </c>
      <c r="Y318" s="22">
        <v>0</v>
      </c>
      <c r="Z318" s="22">
        <f t="shared" si="50"/>
        <v>0</v>
      </c>
      <c r="AA318" s="24">
        <f t="shared" si="45"/>
        <v>1</v>
      </c>
      <c r="AB318" s="24">
        <f t="shared" si="46"/>
        <v>1</v>
      </c>
      <c r="AC318" s="24">
        <f t="shared" si="47"/>
        <v>0</v>
      </c>
      <c r="AD318" s="24">
        <f t="shared" si="48"/>
        <v>1</v>
      </c>
    </row>
    <row r="319" spans="1:30" ht="97.5" hidden="1" customHeight="1" outlineLevel="4" x14ac:dyDescent="0.35">
      <c r="A319" s="18">
        <v>553</v>
      </c>
      <c r="B319" s="18" t="s">
        <v>282</v>
      </c>
      <c r="C319" s="18" t="s">
        <v>123</v>
      </c>
      <c r="D319" s="19" t="s">
        <v>308</v>
      </c>
      <c r="E319" s="18" t="s">
        <v>131</v>
      </c>
      <c r="F319" s="18" t="s">
        <v>38</v>
      </c>
      <c r="G319" s="18">
        <v>1320</v>
      </c>
      <c r="H319" s="20">
        <v>709800000</v>
      </c>
      <c r="I319" s="18">
        <v>0</v>
      </c>
      <c r="J319" s="25" t="s">
        <v>309</v>
      </c>
      <c r="K319" s="22">
        <v>100000000</v>
      </c>
      <c r="L319" s="22">
        <v>100000000</v>
      </c>
      <c r="M319" s="22">
        <v>0</v>
      </c>
      <c r="N319" s="22">
        <v>0</v>
      </c>
      <c r="O319" s="22">
        <v>0</v>
      </c>
      <c r="P319" s="22">
        <v>0</v>
      </c>
      <c r="Q319" s="22">
        <f t="shared" si="49"/>
        <v>100000000</v>
      </c>
      <c r="R319" s="27">
        <v>0</v>
      </c>
      <c r="S319" s="22">
        <v>0</v>
      </c>
      <c r="T319" s="29">
        <v>0</v>
      </c>
      <c r="U319" s="22">
        <v>50000000</v>
      </c>
      <c r="V319" s="22">
        <v>50000000</v>
      </c>
      <c r="W319" s="22">
        <v>0</v>
      </c>
      <c r="X319" s="22">
        <v>50000000</v>
      </c>
      <c r="Y319" s="22">
        <v>0</v>
      </c>
      <c r="Z319" s="22">
        <f t="shared" si="50"/>
        <v>50000000</v>
      </c>
      <c r="AA319" s="24">
        <f t="shared" si="45"/>
        <v>0.5</v>
      </c>
      <c r="AB319" s="24">
        <f t="shared" si="46"/>
        <v>0.5</v>
      </c>
      <c r="AC319" s="24">
        <f t="shared" si="47"/>
        <v>0</v>
      </c>
      <c r="AD319" s="24">
        <f t="shared" si="48"/>
        <v>0.5</v>
      </c>
    </row>
    <row r="320" spans="1:30" ht="182.25" hidden="1" customHeight="1" outlineLevel="4" x14ac:dyDescent="0.35">
      <c r="A320" s="18">
        <v>553</v>
      </c>
      <c r="B320" s="18" t="s">
        <v>282</v>
      </c>
      <c r="C320" s="18" t="s">
        <v>123</v>
      </c>
      <c r="D320" s="19" t="s">
        <v>308</v>
      </c>
      <c r="E320" s="18" t="s">
        <v>310</v>
      </c>
      <c r="F320" s="18" t="s">
        <v>38</v>
      </c>
      <c r="G320" s="18">
        <v>1320</v>
      </c>
      <c r="H320" s="20">
        <v>709800000</v>
      </c>
      <c r="I320" s="18">
        <v>0</v>
      </c>
      <c r="J320" s="25" t="s">
        <v>311</v>
      </c>
      <c r="K320" s="22">
        <v>176500000</v>
      </c>
      <c r="L320" s="22">
        <v>176500000</v>
      </c>
      <c r="M320" s="22">
        <v>0</v>
      </c>
      <c r="N320" s="22">
        <v>0</v>
      </c>
      <c r="O320" s="22">
        <v>0</v>
      </c>
      <c r="P320" s="22">
        <v>0</v>
      </c>
      <c r="Q320" s="22">
        <f t="shared" si="49"/>
        <v>176500000</v>
      </c>
      <c r="R320" s="27">
        <v>0</v>
      </c>
      <c r="S320" s="22">
        <v>0</v>
      </c>
      <c r="T320" s="29">
        <v>0</v>
      </c>
      <c r="U320" s="22">
        <v>24186760</v>
      </c>
      <c r="V320" s="22">
        <v>24186760</v>
      </c>
      <c r="W320" s="22">
        <v>100000000</v>
      </c>
      <c r="X320" s="22">
        <v>152313240</v>
      </c>
      <c r="Y320" s="22">
        <v>100000000</v>
      </c>
      <c r="Z320" s="22">
        <f t="shared" si="50"/>
        <v>52313240</v>
      </c>
      <c r="AA320" s="24">
        <f t="shared" si="45"/>
        <v>0.13703546742209632</v>
      </c>
      <c r="AB320" s="24">
        <f t="shared" si="46"/>
        <v>0.13703546742209632</v>
      </c>
      <c r="AC320" s="24">
        <f t="shared" si="47"/>
        <v>0</v>
      </c>
      <c r="AD320" s="24">
        <f t="shared" si="48"/>
        <v>0.13703546742209632</v>
      </c>
    </row>
    <row r="321" spans="1:30" ht="174.75" hidden="1" customHeight="1" outlineLevel="4" x14ac:dyDescent="0.35">
      <c r="A321" s="18">
        <v>553</v>
      </c>
      <c r="B321" s="18" t="s">
        <v>282</v>
      </c>
      <c r="C321" s="18" t="s">
        <v>123</v>
      </c>
      <c r="D321" s="19" t="s">
        <v>312</v>
      </c>
      <c r="E321" s="18" t="s">
        <v>58</v>
      </c>
      <c r="F321" s="18" t="s">
        <v>38</v>
      </c>
      <c r="G321" s="18">
        <v>1330</v>
      </c>
      <c r="H321" s="20">
        <v>701130000</v>
      </c>
      <c r="I321" s="18">
        <v>0</v>
      </c>
      <c r="J321" s="25" t="s">
        <v>313</v>
      </c>
      <c r="K321" s="22">
        <v>331002000</v>
      </c>
      <c r="L321" s="22">
        <v>331002000</v>
      </c>
      <c r="M321" s="22">
        <v>0</v>
      </c>
      <c r="N321" s="22">
        <v>0</v>
      </c>
      <c r="O321" s="22">
        <v>0</v>
      </c>
      <c r="P321" s="22">
        <v>0</v>
      </c>
      <c r="Q321" s="22">
        <f t="shared" si="49"/>
        <v>331002000</v>
      </c>
      <c r="R321" s="27">
        <v>0</v>
      </c>
      <c r="S321" s="22">
        <v>0</v>
      </c>
      <c r="T321" s="29">
        <v>0</v>
      </c>
      <c r="U321" s="22">
        <v>0</v>
      </c>
      <c r="V321" s="22">
        <v>0</v>
      </c>
      <c r="W321" s="22">
        <v>0</v>
      </c>
      <c r="X321" s="22">
        <v>331002000</v>
      </c>
      <c r="Y321" s="22">
        <v>0</v>
      </c>
      <c r="Z321" s="22">
        <f t="shared" si="50"/>
        <v>331002000</v>
      </c>
      <c r="AA321" s="24">
        <f t="shared" si="45"/>
        <v>0</v>
      </c>
      <c r="AB321" s="24">
        <f t="shared" si="46"/>
        <v>0</v>
      </c>
      <c r="AC321" s="24">
        <f t="shared" si="47"/>
        <v>0</v>
      </c>
      <c r="AD321" s="24">
        <f t="shared" si="48"/>
        <v>0</v>
      </c>
    </row>
    <row r="322" spans="1:30" hidden="1" outlineLevel="3" x14ac:dyDescent="0.3">
      <c r="A322" s="46"/>
      <c r="B322" s="46"/>
      <c r="C322" s="46" t="s">
        <v>185</v>
      </c>
      <c r="D322" s="47"/>
      <c r="E322" s="46"/>
      <c r="F322" s="46"/>
      <c r="G322" s="46"/>
      <c r="H322" s="48"/>
      <c r="I322" s="46"/>
      <c r="J322" s="49"/>
      <c r="K322" s="50">
        <f t="shared" ref="K322:Z322" si="55">SUBTOTAL(9,K301:K321)</f>
        <v>2429991195</v>
      </c>
      <c r="L322" s="50">
        <f t="shared" si="55"/>
        <v>2429991195</v>
      </c>
      <c r="M322" s="50">
        <f t="shared" si="55"/>
        <v>-123585146</v>
      </c>
      <c r="N322" s="50">
        <f t="shared" si="55"/>
        <v>0</v>
      </c>
      <c r="O322" s="50">
        <f t="shared" si="55"/>
        <v>2348430</v>
      </c>
      <c r="P322" s="50">
        <f t="shared" si="55"/>
        <v>-5500000</v>
      </c>
      <c r="Q322" s="50">
        <f t="shared" si="55"/>
        <v>2424491195</v>
      </c>
      <c r="R322" s="50">
        <f t="shared" si="55"/>
        <v>0</v>
      </c>
      <c r="S322" s="50">
        <f t="shared" si="55"/>
        <v>221089908.19999999</v>
      </c>
      <c r="T322" s="50">
        <f t="shared" si="55"/>
        <v>0</v>
      </c>
      <c r="U322" s="50">
        <f t="shared" si="55"/>
        <v>1160663996.9200001</v>
      </c>
      <c r="V322" s="50">
        <f t="shared" si="55"/>
        <v>1156058897.49</v>
      </c>
      <c r="W322" s="50">
        <f t="shared" si="55"/>
        <v>119979123.88</v>
      </c>
      <c r="X322" s="50">
        <f t="shared" si="55"/>
        <v>1048237289.88</v>
      </c>
      <c r="Y322" s="50">
        <f t="shared" si="55"/>
        <v>100000000</v>
      </c>
      <c r="Z322" s="50">
        <f t="shared" si="55"/>
        <v>942737289.88</v>
      </c>
      <c r="AA322" s="51">
        <f t="shared" si="45"/>
        <v>0.47764123561772825</v>
      </c>
      <c r="AB322" s="51">
        <f t="shared" si="46"/>
        <v>0.47872477298066662</v>
      </c>
      <c r="AC322" s="51">
        <f t="shared" si="47"/>
        <v>9.1190229379240942E-2</v>
      </c>
      <c r="AD322" s="51">
        <f t="shared" si="48"/>
        <v>0.56991500235990755</v>
      </c>
    </row>
    <row r="323" spans="1:30" outlineLevel="2" collapsed="1" x14ac:dyDescent="0.3">
      <c r="A323" s="52"/>
      <c r="B323" s="52" t="s">
        <v>314</v>
      </c>
      <c r="C323" s="52"/>
      <c r="D323" s="53"/>
      <c r="E323" s="52"/>
      <c r="F323" s="52"/>
      <c r="G323" s="52"/>
      <c r="H323" s="52"/>
      <c r="I323" s="52"/>
      <c r="J323" s="54"/>
      <c r="K323" s="55">
        <f t="shared" ref="K323:Z323" si="56">SUBTOTAL(9,K258:K321)</f>
        <v>11205693410</v>
      </c>
      <c r="L323" s="55">
        <f t="shared" si="56"/>
        <v>11205693410</v>
      </c>
      <c r="M323" s="55">
        <f t="shared" si="56"/>
        <v>314740570</v>
      </c>
      <c r="N323" s="55">
        <f t="shared" si="56"/>
        <v>0</v>
      </c>
      <c r="O323" s="55">
        <f t="shared" si="56"/>
        <v>94520041.469999999</v>
      </c>
      <c r="P323" s="55">
        <f t="shared" si="56"/>
        <v>-31302904</v>
      </c>
      <c r="Q323" s="55">
        <f t="shared" si="56"/>
        <v>11174390506</v>
      </c>
      <c r="R323" s="55">
        <f t="shared" si="56"/>
        <v>156215438</v>
      </c>
      <c r="S323" s="55">
        <f t="shared" si="56"/>
        <v>918303210.93999994</v>
      </c>
      <c r="T323" s="55">
        <f t="shared" si="56"/>
        <v>0</v>
      </c>
      <c r="U323" s="55">
        <f t="shared" si="56"/>
        <v>5339605399.2200003</v>
      </c>
      <c r="V323" s="55">
        <f t="shared" si="56"/>
        <v>5314658165.4399996</v>
      </c>
      <c r="W323" s="55">
        <f t="shared" si="56"/>
        <v>3771197289.2799997</v>
      </c>
      <c r="X323" s="55">
        <f t="shared" si="56"/>
        <v>4791569361.8400002</v>
      </c>
      <c r="Y323" s="55">
        <f t="shared" si="56"/>
        <v>100000000</v>
      </c>
      <c r="Z323" s="55">
        <f t="shared" si="56"/>
        <v>4660266457.8400002</v>
      </c>
      <c r="AA323" s="56">
        <f t="shared" si="45"/>
        <v>0.47650825378239581</v>
      </c>
      <c r="AB323" s="56">
        <f t="shared" si="46"/>
        <v>0.47784309993041157</v>
      </c>
      <c r="AC323" s="56">
        <f t="shared" si="47"/>
        <v>9.6159038684306392E-2</v>
      </c>
      <c r="AD323" s="56">
        <f t="shared" si="48"/>
        <v>0.57400213861471794</v>
      </c>
    </row>
    <row r="324" spans="1:30" ht="15" hidden="1" customHeight="1" outlineLevel="4" x14ac:dyDescent="0.35">
      <c r="A324" s="18">
        <v>553</v>
      </c>
      <c r="B324" s="18" t="s">
        <v>315</v>
      </c>
      <c r="C324" s="18" t="s">
        <v>35</v>
      </c>
      <c r="D324" s="19" t="s">
        <v>36</v>
      </c>
      <c r="E324" s="18" t="s">
        <v>37</v>
      </c>
      <c r="F324" s="18" t="s">
        <v>38</v>
      </c>
      <c r="G324" s="18">
        <v>1111</v>
      </c>
      <c r="H324" s="20">
        <v>709800000</v>
      </c>
      <c r="I324" s="18">
        <v>0</v>
      </c>
      <c r="J324" s="25" t="s">
        <v>39</v>
      </c>
      <c r="K324" s="22">
        <v>520655707</v>
      </c>
      <c r="L324" s="22">
        <v>520655707</v>
      </c>
      <c r="M324" s="22">
        <v>0</v>
      </c>
      <c r="N324" s="22">
        <v>0</v>
      </c>
      <c r="O324" s="22">
        <v>0</v>
      </c>
      <c r="P324" s="22">
        <v>0</v>
      </c>
      <c r="Q324" s="22">
        <f t="shared" si="49"/>
        <v>520655707</v>
      </c>
      <c r="R324" s="27">
        <v>0</v>
      </c>
      <c r="S324" s="22">
        <v>0</v>
      </c>
      <c r="T324" s="27">
        <v>0</v>
      </c>
      <c r="U324" s="22">
        <v>249753292.63</v>
      </c>
      <c r="V324" s="22">
        <v>249753292.63</v>
      </c>
      <c r="W324" s="22">
        <v>265902414.37</v>
      </c>
      <c r="X324" s="22">
        <v>270902414.37</v>
      </c>
      <c r="Y324" s="22">
        <v>0</v>
      </c>
      <c r="Z324" s="22">
        <f t="shared" si="50"/>
        <v>270902414.37</v>
      </c>
      <c r="AA324" s="24">
        <f t="shared" si="45"/>
        <v>0.47968991652673848</v>
      </c>
      <c r="AB324" s="24">
        <f t="shared" si="46"/>
        <v>0.47968991652673848</v>
      </c>
      <c r="AC324" s="24">
        <f t="shared" si="47"/>
        <v>0</v>
      </c>
      <c r="AD324" s="24">
        <f t="shared" si="48"/>
        <v>0.47968991652673848</v>
      </c>
    </row>
    <row r="325" spans="1:30" ht="12.75" hidden="1" customHeight="1" outlineLevel="4" x14ac:dyDescent="0.3">
      <c r="A325" s="18">
        <v>553</v>
      </c>
      <c r="B325" s="18" t="s">
        <v>315</v>
      </c>
      <c r="C325" s="18" t="s">
        <v>35</v>
      </c>
      <c r="D325" s="19" t="s">
        <v>36</v>
      </c>
      <c r="E325" s="18"/>
      <c r="F325" s="19"/>
      <c r="G325" s="19">
        <v>1111</v>
      </c>
      <c r="H325" s="20">
        <v>709800000</v>
      </c>
      <c r="I325" s="19">
        <v>0</v>
      </c>
      <c r="J325" s="25" t="s">
        <v>39</v>
      </c>
      <c r="K325" s="22">
        <v>0</v>
      </c>
      <c r="L325" s="22">
        <v>0</v>
      </c>
      <c r="M325" s="22">
        <v>0</v>
      </c>
      <c r="N325" s="22">
        <v>0</v>
      </c>
      <c r="O325" s="22">
        <v>1571116</v>
      </c>
      <c r="P325" s="22">
        <v>0</v>
      </c>
      <c r="Q325" s="22">
        <f t="shared" si="49"/>
        <v>0</v>
      </c>
      <c r="R325" s="22">
        <v>0</v>
      </c>
      <c r="S325" s="22">
        <v>0</v>
      </c>
      <c r="T325" s="22">
        <v>0</v>
      </c>
      <c r="U325" s="22">
        <v>0</v>
      </c>
      <c r="V325" s="22">
        <v>0</v>
      </c>
      <c r="W325" s="22">
        <v>0</v>
      </c>
      <c r="X325" s="22">
        <v>0</v>
      </c>
      <c r="Y325" s="22">
        <v>0</v>
      </c>
      <c r="Z325" s="22">
        <f t="shared" si="50"/>
        <v>0</v>
      </c>
      <c r="AA325" s="24">
        <f t="shared" si="45"/>
        <v>0</v>
      </c>
      <c r="AB325" s="24">
        <f t="shared" si="46"/>
        <v>0</v>
      </c>
      <c r="AC325" s="24">
        <f t="shared" si="47"/>
        <v>0</v>
      </c>
      <c r="AD325" s="24">
        <f t="shared" si="48"/>
        <v>0</v>
      </c>
    </row>
    <row r="326" spans="1:30" ht="15" hidden="1" customHeight="1" outlineLevel="4" x14ac:dyDescent="0.35">
      <c r="A326" s="18">
        <v>553</v>
      </c>
      <c r="B326" s="18" t="s">
        <v>315</v>
      </c>
      <c r="C326" s="18" t="s">
        <v>35</v>
      </c>
      <c r="D326" s="19" t="s">
        <v>40</v>
      </c>
      <c r="E326" s="18" t="s">
        <v>37</v>
      </c>
      <c r="F326" s="18" t="s">
        <v>38</v>
      </c>
      <c r="G326" s="18">
        <v>1111</v>
      </c>
      <c r="H326" s="20">
        <v>709800000</v>
      </c>
      <c r="I326" s="18">
        <v>0</v>
      </c>
      <c r="J326" s="25" t="s">
        <v>41</v>
      </c>
      <c r="K326" s="22">
        <v>191100</v>
      </c>
      <c r="L326" s="22">
        <v>191100</v>
      </c>
      <c r="M326" s="22">
        <v>0</v>
      </c>
      <c r="N326" s="22">
        <v>0</v>
      </c>
      <c r="O326" s="22">
        <v>0</v>
      </c>
      <c r="P326" s="22">
        <v>0</v>
      </c>
      <c r="Q326" s="22">
        <f t="shared" si="49"/>
        <v>191100</v>
      </c>
      <c r="R326" s="27">
        <v>0</v>
      </c>
      <c r="S326" s="22">
        <v>0</v>
      </c>
      <c r="T326" s="27">
        <v>0</v>
      </c>
      <c r="U326" s="22">
        <v>0</v>
      </c>
      <c r="V326" s="22">
        <v>0</v>
      </c>
      <c r="W326" s="22">
        <v>191100</v>
      </c>
      <c r="X326" s="22">
        <v>191100</v>
      </c>
      <c r="Y326" s="22">
        <v>0</v>
      </c>
      <c r="Z326" s="22">
        <f t="shared" si="50"/>
        <v>191100</v>
      </c>
      <c r="AA326" s="24">
        <f t="shared" si="45"/>
        <v>0</v>
      </c>
      <c r="AB326" s="24">
        <f t="shared" si="46"/>
        <v>0</v>
      </c>
      <c r="AC326" s="24">
        <f t="shared" si="47"/>
        <v>0</v>
      </c>
      <c r="AD326" s="24">
        <f t="shared" si="48"/>
        <v>0</v>
      </c>
    </row>
    <row r="327" spans="1:30" ht="15" hidden="1" customHeight="1" outlineLevel="4" x14ac:dyDescent="0.35">
      <c r="A327" s="18">
        <v>553</v>
      </c>
      <c r="B327" s="18" t="s">
        <v>315</v>
      </c>
      <c r="C327" s="18" t="s">
        <v>35</v>
      </c>
      <c r="D327" s="19" t="s">
        <v>42</v>
      </c>
      <c r="E327" s="18" t="s">
        <v>37</v>
      </c>
      <c r="F327" s="18" t="s">
        <v>38</v>
      </c>
      <c r="G327" s="18">
        <v>1111</v>
      </c>
      <c r="H327" s="20">
        <v>709800000</v>
      </c>
      <c r="I327" s="18">
        <v>0</v>
      </c>
      <c r="J327" s="25" t="s">
        <v>43</v>
      </c>
      <c r="K327" s="22">
        <v>2498260</v>
      </c>
      <c r="L327" s="22">
        <v>2498260</v>
      </c>
      <c r="M327" s="22">
        <v>0</v>
      </c>
      <c r="N327" s="22">
        <v>0</v>
      </c>
      <c r="O327" s="22">
        <v>0</v>
      </c>
      <c r="P327" s="22">
        <v>0</v>
      </c>
      <c r="Q327" s="22">
        <f t="shared" si="49"/>
        <v>2498260</v>
      </c>
      <c r="R327" s="27">
        <v>0</v>
      </c>
      <c r="S327" s="22">
        <v>0</v>
      </c>
      <c r="T327" s="27">
        <v>0</v>
      </c>
      <c r="U327" s="22">
        <v>1622640.83</v>
      </c>
      <c r="V327" s="22">
        <v>1622640.83</v>
      </c>
      <c r="W327" s="22">
        <v>875619.17</v>
      </c>
      <c r="X327" s="22">
        <v>875619.17</v>
      </c>
      <c r="Y327" s="22">
        <v>0</v>
      </c>
      <c r="Z327" s="22">
        <f t="shared" si="50"/>
        <v>875619.16999999993</v>
      </c>
      <c r="AA327" s="24">
        <f t="shared" si="45"/>
        <v>0.64950838983932824</v>
      </c>
      <c r="AB327" s="24">
        <f t="shared" si="46"/>
        <v>0.64950838983932824</v>
      </c>
      <c r="AC327" s="24">
        <f t="shared" si="47"/>
        <v>0</v>
      </c>
      <c r="AD327" s="24">
        <f t="shared" si="48"/>
        <v>0.64950838983932824</v>
      </c>
    </row>
    <row r="328" spans="1:30" ht="15" hidden="1" customHeight="1" outlineLevel="4" x14ac:dyDescent="0.35">
      <c r="A328" s="18">
        <v>553</v>
      </c>
      <c r="B328" s="18" t="s">
        <v>315</v>
      </c>
      <c r="C328" s="18" t="s">
        <v>35</v>
      </c>
      <c r="D328" s="19" t="s">
        <v>46</v>
      </c>
      <c r="E328" s="18" t="s">
        <v>37</v>
      </c>
      <c r="F328" s="18" t="s">
        <v>38</v>
      </c>
      <c r="G328" s="18">
        <v>1111</v>
      </c>
      <c r="H328" s="20">
        <v>709800000</v>
      </c>
      <c r="I328" s="18">
        <v>0</v>
      </c>
      <c r="J328" s="25" t="s">
        <v>47</v>
      </c>
      <c r="K328" s="22">
        <v>176151368</v>
      </c>
      <c r="L328" s="22">
        <v>176151368</v>
      </c>
      <c r="M328" s="22">
        <v>5600000</v>
      </c>
      <c r="N328" s="22">
        <v>0</v>
      </c>
      <c r="O328" s="22">
        <v>0</v>
      </c>
      <c r="P328" s="22">
        <v>0</v>
      </c>
      <c r="Q328" s="22">
        <f t="shared" si="49"/>
        <v>176151368</v>
      </c>
      <c r="R328" s="27">
        <v>0</v>
      </c>
      <c r="S328" s="22">
        <v>0</v>
      </c>
      <c r="T328" s="27">
        <v>0</v>
      </c>
      <c r="U328" s="22">
        <v>86453586.170000002</v>
      </c>
      <c r="V328" s="22">
        <v>86453586.170000002</v>
      </c>
      <c r="W328" s="22">
        <v>89697781.829999998</v>
      </c>
      <c r="X328" s="22">
        <v>89697781.829999998</v>
      </c>
      <c r="Y328" s="22">
        <v>0</v>
      </c>
      <c r="Z328" s="22">
        <f t="shared" si="50"/>
        <v>89697781.829999998</v>
      </c>
      <c r="AA328" s="24">
        <f t="shared" si="45"/>
        <v>0.49079145482423958</v>
      </c>
      <c r="AB328" s="24">
        <f t="shared" si="46"/>
        <v>0.49079145482423958</v>
      </c>
      <c r="AC328" s="24">
        <f t="shared" si="47"/>
        <v>0</v>
      </c>
      <c r="AD328" s="24">
        <f t="shared" si="48"/>
        <v>0.49079145482423958</v>
      </c>
    </row>
    <row r="329" spans="1:30" ht="15" hidden="1" customHeight="1" outlineLevel="4" x14ac:dyDescent="0.35">
      <c r="A329" s="18">
        <v>553</v>
      </c>
      <c r="B329" s="18" t="s">
        <v>315</v>
      </c>
      <c r="C329" s="18" t="s">
        <v>35</v>
      </c>
      <c r="D329" s="19" t="s">
        <v>48</v>
      </c>
      <c r="E329" s="18" t="s">
        <v>37</v>
      </c>
      <c r="F329" s="18" t="s">
        <v>38</v>
      </c>
      <c r="G329" s="18">
        <v>1111</v>
      </c>
      <c r="H329" s="20">
        <v>709800000</v>
      </c>
      <c r="I329" s="18">
        <v>0</v>
      </c>
      <c r="J329" s="25" t="s">
        <v>49</v>
      </c>
      <c r="K329" s="22">
        <v>195211148</v>
      </c>
      <c r="L329" s="22">
        <v>195211148</v>
      </c>
      <c r="M329" s="22">
        <v>11400000</v>
      </c>
      <c r="N329" s="22">
        <v>0</v>
      </c>
      <c r="O329" s="22">
        <v>0</v>
      </c>
      <c r="P329" s="22">
        <v>0</v>
      </c>
      <c r="Q329" s="22">
        <f t="shared" si="49"/>
        <v>195211148</v>
      </c>
      <c r="R329" s="27">
        <v>0</v>
      </c>
      <c r="S329" s="22">
        <v>0</v>
      </c>
      <c r="T329" s="27">
        <v>0</v>
      </c>
      <c r="U329" s="22">
        <v>100296467.83</v>
      </c>
      <c r="V329" s="22">
        <v>100296467.83</v>
      </c>
      <c r="W329" s="22">
        <v>94914680.170000002</v>
      </c>
      <c r="X329" s="22">
        <v>94914680.170000002</v>
      </c>
      <c r="Y329" s="22">
        <v>0</v>
      </c>
      <c r="Z329" s="22">
        <f t="shared" si="50"/>
        <v>94914680.170000002</v>
      </c>
      <c r="AA329" s="24">
        <f t="shared" si="45"/>
        <v>0.51378452950852993</v>
      </c>
      <c r="AB329" s="24">
        <f t="shared" si="46"/>
        <v>0.51378452950852993</v>
      </c>
      <c r="AC329" s="24">
        <f t="shared" si="47"/>
        <v>0</v>
      </c>
      <c r="AD329" s="24">
        <f t="shared" si="48"/>
        <v>0.51378452950852993</v>
      </c>
    </row>
    <row r="330" spans="1:30" ht="12.75" hidden="1" customHeight="1" outlineLevel="4" x14ac:dyDescent="0.3">
      <c r="A330" s="18">
        <v>553</v>
      </c>
      <c r="B330" s="18" t="s">
        <v>315</v>
      </c>
      <c r="C330" s="18" t="s">
        <v>35</v>
      </c>
      <c r="D330" s="19" t="s">
        <v>48</v>
      </c>
      <c r="E330" s="18"/>
      <c r="F330" s="19"/>
      <c r="G330" s="19">
        <v>1111</v>
      </c>
      <c r="H330" s="20">
        <v>709800000</v>
      </c>
      <c r="I330" s="19">
        <v>0</v>
      </c>
      <c r="J330" s="25" t="s">
        <v>49</v>
      </c>
      <c r="K330" s="22">
        <v>0</v>
      </c>
      <c r="L330" s="22">
        <v>0</v>
      </c>
      <c r="M330" s="22">
        <v>0</v>
      </c>
      <c r="N330" s="22">
        <v>0</v>
      </c>
      <c r="O330" s="22">
        <v>1026887</v>
      </c>
      <c r="P330" s="22">
        <v>0</v>
      </c>
      <c r="Q330" s="22">
        <f t="shared" si="49"/>
        <v>0</v>
      </c>
      <c r="R330" s="22">
        <v>0</v>
      </c>
      <c r="S330" s="22">
        <v>0</v>
      </c>
      <c r="T330" s="22">
        <v>0</v>
      </c>
      <c r="U330" s="22">
        <v>0</v>
      </c>
      <c r="V330" s="22">
        <v>0</v>
      </c>
      <c r="W330" s="22">
        <v>0</v>
      </c>
      <c r="X330" s="22">
        <v>0</v>
      </c>
      <c r="Y330" s="22">
        <v>0</v>
      </c>
      <c r="Z330" s="22">
        <f t="shared" si="50"/>
        <v>0</v>
      </c>
      <c r="AA330" s="24">
        <f t="shared" si="45"/>
        <v>0</v>
      </c>
      <c r="AB330" s="24">
        <f t="shared" si="46"/>
        <v>0</v>
      </c>
      <c r="AC330" s="24">
        <f t="shared" si="47"/>
        <v>0</v>
      </c>
      <c r="AD330" s="24">
        <f t="shared" si="48"/>
        <v>0</v>
      </c>
    </row>
    <row r="331" spans="1:30" ht="15" hidden="1" customHeight="1" outlineLevel="4" x14ac:dyDescent="0.35">
      <c r="A331" s="18">
        <v>553</v>
      </c>
      <c r="B331" s="18" t="s">
        <v>315</v>
      </c>
      <c r="C331" s="18" t="s">
        <v>35</v>
      </c>
      <c r="D331" s="19" t="s">
        <v>50</v>
      </c>
      <c r="E331" s="18" t="s">
        <v>37</v>
      </c>
      <c r="F331" s="18" t="s">
        <v>38</v>
      </c>
      <c r="G331" s="18">
        <v>1111</v>
      </c>
      <c r="H331" s="20">
        <v>709800000</v>
      </c>
      <c r="I331" s="18">
        <v>0</v>
      </c>
      <c r="J331" s="25" t="s">
        <v>51</v>
      </c>
      <c r="K331" s="22">
        <v>91359700</v>
      </c>
      <c r="L331" s="22">
        <v>91359700</v>
      </c>
      <c r="M331" s="22">
        <v>0</v>
      </c>
      <c r="N331" s="22">
        <v>0</v>
      </c>
      <c r="O331" s="22">
        <v>0</v>
      </c>
      <c r="P331" s="22">
        <v>0</v>
      </c>
      <c r="Q331" s="22">
        <f t="shared" si="49"/>
        <v>91359700</v>
      </c>
      <c r="R331" s="27">
        <v>0</v>
      </c>
      <c r="S331" s="22">
        <v>0</v>
      </c>
      <c r="T331" s="27">
        <v>0</v>
      </c>
      <c r="U331" s="22">
        <v>8164.92</v>
      </c>
      <c r="V331" s="22">
        <v>8164.92</v>
      </c>
      <c r="W331" s="22">
        <v>91351535.079999998</v>
      </c>
      <c r="X331" s="22">
        <v>91351535.079999998</v>
      </c>
      <c r="Y331" s="22">
        <v>0</v>
      </c>
      <c r="Z331" s="22">
        <f t="shared" si="50"/>
        <v>91351535.079999998</v>
      </c>
      <c r="AA331" s="24">
        <f t="shared" si="45"/>
        <v>8.9371134099608474E-5</v>
      </c>
      <c r="AB331" s="24">
        <f t="shared" si="46"/>
        <v>8.9371134099608474E-5</v>
      </c>
      <c r="AC331" s="24">
        <f t="shared" si="47"/>
        <v>0</v>
      </c>
      <c r="AD331" s="24">
        <f t="shared" si="48"/>
        <v>8.9371134099608474E-5</v>
      </c>
    </row>
    <row r="332" spans="1:30" ht="12.75" hidden="1" customHeight="1" outlineLevel="4" x14ac:dyDescent="0.3">
      <c r="A332" s="18">
        <v>553</v>
      </c>
      <c r="B332" s="18" t="s">
        <v>315</v>
      </c>
      <c r="C332" s="18" t="s">
        <v>35</v>
      </c>
      <c r="D332" s="19" t="s">
        <v>50</v>
      </c>
      <c r="E332" s="18"/>
      <c r="F332" s="19"/>
      <c r="G332" s="19">
        <v>1111</v>
      </c>
      <c r="H332" s="20">
        <v>709800000</v>
      </c>
      <c r="I332" s="19">
        <v>0</v>
      </c>
      <c r="J332" s="25" t="s">
        <v>51</v>
      </c>
      <c r="K332" s="22">
        <v>0</v>
      </c>
      <c r="L332" s="22">
        <v>0</v>
      </c>
      <c r="M332" s="22">
        <v>0</v>
      </c>
      <c r="N332" s="22">
        <v>0</v>
      </c>
      <c r="O332" s="22">
        <v>5256092</v>
      </c>
      <c r="P332" s="22">
        <v>0</v>
      </c>
      <c r="Q332" s="22">
        <f t="shared" si="49"/>
        <v>0</v>
      </c>
      <c r="R332" s="22">
        <v>0</v>
      </c>
      <c r="S332" s="22">
        <v>0</v>
      </c>
      <c r="T332" s="22">
        <v>0</v>
      </c>
      <c r="U332" s="22">
        <v>0</v>
      </c>
      <c r="V332" s="22">
        <v>0</v>
      </c>
      <c r="W332" s="22">
        <v>0</v>
      </c>
      <c r="X332" s="22">
        <v>0</v>
      </c>
      <c r="Y332" s="22">
        <v>0</v>
      </c>
      <c r="Z332" s="22">
        <f t="shared" si="50"/>
        <v>0</v>
      </c>
      <c r="AA332" s="24">
        <f t="shared" si="45"/>
        <v>0</v>
      </c>
      <c r="AB332" s="24">
        <f t="shared" si="46"/>
        <v>0</v>
      </c>
      <c r="AC332" s="24">
        <f t="shared" si="47"/>
        <v>0</v>
      </c>
      <c r="AD332" s="24">
        <f t="shared" si="48"/>
        <v>0</v>
      </c>
    </row>
    <row r="333" spans="1:30" ht="15" hidden="1" customHeight="1" outlineLevel="4" x14ac:dyDescent="0.35">
      <c r="A333" s="18">
        <v>553</v>
      </c>
      <c r="B333" s="18" t="s">
        <v>315</v>
      </c>
      <c r="C333" s="18" t="s">
        <v>35</v>
      </c>
      <c r="D333" s="19" t="s">
        <v>52</v>
      </c>
      <c r="E333" s="18" t="s">
        <v>37</v>
      </c>
      <c r="F333" s="18" t="s">
        <v>38</v>
      </c>
      <c r="G333" s="18">
        <v>1111</v>
      </c>
      <c r="H333" s="20">
        <v>709800000</v>
      </c>
      <c r="I333" s="18">
        <v>0</v>
      </c>
      <c r="J333" s="25" t="s">
        <v>53</v>
      </c>
      <c r="K333" s="22">
        <v>81193750</v>
      </c>
      <c r="L333" s="22">
        <v>81193750</v>
      </c>
      <c r="M333" s="22">
        <v>0</v>
      </c>
      <c r="N333" s="22">
        <v>0</v>
      </c>
      <c r="O333" s="22">
        <v>0</v>
      </c>
      <c r="P333" s="22">
        <v>0</v>
      </c>
      <c r="Q333" s="22">
        <f t="shared" si="49"/>
        <v>81193750</v>
      </c>
      <c r="R333" s="27">
        <v>0</v>
      </c>
      <c r="S333" s="22">
        <v>0</v>
      </c>
      <c r="T333" s="27">
        <v>0</v>
      </c>
      <c r="U333" s="22">
        <v>79992112.739999995</v>
      </c>
      <c r="V333" s="22">
        <v>79992112.739999995</v>
      </c>
      <c r="W333" s="22">
        <v>1201637.26</v>
      </c>
      <c r="X333" s="22">
        <v>1201637.26</v>
      </c>
      <c r="Y333" s="22">
        <v>0</v>
      </c>
      <c r="Z333" s="22">
        <f t="shared" si="50"/>
        <v>1201637.2600000054</v>
      </c>
      <c r="AA333" s="24">
        <f t="shared" si="45"/>
        <v>0.98520037244246006</v>
      </c>
      <c r="AB333" s="24">
        <f t="shared" si="46"/>
        <v>0.98520037244246006</v>
      </c>
      <c r="AC333" s="24">
        <f t="shared" si="47"/>
        <v>0</v>
      </c>
      <c r="AD333" s="24">
        <f t="shared" si="48"/>
        <v>0.98520037244246006</v>
      </c>
    </row>
    <row r="334" spans="1:30" ht="12.75" hidden="1" customHeight="1" outlineLevel="4" x14ac:dyDescent="0.3">
      <c r="A334" s="18">
        <v>553</v>
      </c>
      <c r="B334" s="18" t="s">
        <v>315</v>
      </c>
      <c r="C334" s="18" t="s">
        <v>35</v>
      </c>
      <c r="D334" s="19" t="s">
        <v>52</v>
      </c>
      <c r="E334" s="18"/>
      <c r="F334" s="19"/>
      <c r="G334" s="19">
        <v>1111</v>
      </c>
      <c r="H334" s="20">
        <v>709800000</v>
      </c>
      <c r="I334" s="19">
        <v>0</v>
      </c>
      <c r="J334" s="25" t="s">
        <v>53</v>
      </c>
      <c r="K334" s="22">
        <v>0</v>
      </c>
      <c r="L334" s="22">
        <v>0</v>
      </c>
      <c r="M334" s="22">
        <v>0</v>
      </c>
      <c r="N334" s="22">
        <v>0</v>
      </c>
      <c r="O334" s="22">
        <v>236310</v>
      </c>
      <c r="P334" s="22">
        <v>0</v>
      </c>
      <c r="Q334" s="22">
        <f t="shared" si="49"/>
        <v>0</v>
      </c>
      <c r="R334" s="22">
        <v>0</v>
      </c>
      <c r="S334" s="22">
        <v>0</v>
      </c>
      <c r="T334" s="22">
        <v>0</v>
      </c>
      <c r="U334" s="22">
        <v>0</v>
      </c>
      <c r="V334" s="22">
        <v>0</v>
      </c>
      <c r="W334" s="22">
        <v>0</v>
      </c>
      <c r="X334" s="22">
        <v>0</v>
      </c>
      <c r="Y334" s="22">
        <v>0</v>
      </c>
      <c r="Z334" s="22">
        <f t="shared" si="50"/>
        <v>0</v>
      </c>
      <c r="AA334" s="24">
        <f t="shared" ref="AA334:AA397" si="57">+IFERROR(U334/L334,0)</f>
        <v>0</v>
      </c>
      <c r="AB334" s="24">
        <f t="shared" ref="AB334:AB397" si="58">+IFERROR(U334/Q334,0)</f>
        <v>0</v>
      </c>
      <c r="AC334" s="24">
        <f t="shared" ref="AC334:AC397" si="59">+IFERROR((R334+S334+T334)/Q334,0)</f>
        <v>0</v>
      </c>
      <c r="AD334" s="24">
        <f t="shared" ref="AD334:AD397" si="60">+AB334+AC334</f>
        <v>0</v>
      </c>
    </row>
    <row r="335" spans="1:30" ht="15" hidden="1" customHeight="1" outlineLevel="4" x14ac:dyDescent="0.35">
      <c r="A335" s="18">
        <v>553</v>
      </c>
      <c r="B335" s="18" t="s">
        <v>315</v>
      </c>
      <c r="C335" s="18" t="s">
        <v>35</v>
      </c>
      <c r="D335" s="19" t="s">
        <v>54</v>
      </c>
      <c r="E335" s="18" t="s">
        <v>37</v>
      </c>
      <c r="F335" s="18" t="s">
        <v>38</v>
      </c>
      <c r="G335" s="18">
        <v>1111</v>
      </c>
      <c r="H335" s="20">
        <v>709800000</v>
      </c>
      <c r="I335" s="18">
        <v>0</v>
      </c>
      <c r="J335" s="25" t="s">
        <v>55</v>
      </c>
      <c r="K335" s="22">
        <v>123039558</v>
      </c>
      <c r="L335" s="22">
        <v>123039558</v>
      </c>
      <c r="M335" s="22">
        <v>0</v>
      </c>
      <c r="N335" s="22">
        <v>0</v>
      </c>
      <c r="O335" s="22">
        <v>0</v>
      </c>
      <c r="P335" s="22">
        <v>0</v>
      </c>
      <c r="Q335" s="22">
        <f t="shared" ref="Q335:Q398" si="61">+L335+P335</f>
        <v>123039558</v>
      </c>
      <c r="R335" s="27">
        <v>0</v>
      </c>
      <c r="S335" s="22">
        <v>0</v>
      </c>
      <c r="T335" s="27">
        <v>0</v>
      </c>
      <c r="U335" s="22">
        <v>55834347.969999999</v>
      </c>
      <c r="V335" s="22">
        <v>55834347.969999999</v>
      </c>
      <c r="W335" s="22">
        <v>67205210.030000001</v>
      </c>
      <c r="X335" s="22">
        <v>67205210.030000001</v>
      </c>
      <c r="Y335" s="22">
        <v>0</v>
      </c>
      <c r="Z335" s="22">
        <f t="shared" ref="Z335:Z398" si="62">+Q335-R335-S335-T335-U335-Y335</f>
        <v>67205210.030000001</v>
      </c>
      <c r="AA335" s="24">
        <f t="shared" si="57"/>
        <v>0.45379184448955839</v>
      </c>
      <c r="AB335" s="24">
        <f t="shared" si="58"/>
        <v>0.45379184448955839</v>
      </c>
      <c r="AC335" s="24">
        <f t="shared" si="59"/>
        <v>0</v>
      </c>
      <c r="AD335" s="24">
        <f t="shared" si="60"/>
        <v>0.45379184448955839</v>
      </c>
    </row>
    <row r="336" spans="1:30" ht="12.75" hidden="1" customHeight="1" outlineLevel="4" x14ac:dyDescent="0.3">
      <c r="A336" s="18">
        <v>553</v>
      </c>
      <c r="B336" s="18" t="s">
        <v>315</v>
      </c>
      <c r="C336" s="18" t="s">
        <v>35</v>
      </c>
      <c r="D336" s="19" t="s">
        <v>54</v>
      </c>
      <c r="E336" s="18"/>
      <c r="F336" s="19"/>
      <c r="G336" s="19">
        <v>1111</v>
      </c>
      <c r="H336" s="20">
        <v>709800000</v>
      </c>
      <c r="I336" s="19">
        <v>0</v>
      </c>
      <c r="J336" s="25" t="s">
        <v>55</v>
      </c>
      <c r="K336" s="22">
        <v>0</v>
      </c>
      <c r="L336" s="22">
        <v>0</v>
      </c>
      <c r="M336" s="22">
        <v>0</v>
      </c>
      <c r="N336" s="22">
        <v>0</v>
      </c>
      <c r="O336" s="22">
        <v>120655</v>
      </c>
      <c r="P336" s="22">
        <v>0</v>
      </c>
      <c r="Q336" s="22">
        <f t="shared" si="61"/>
        <v>0</v>
      </c>
      <c r="R336" s="22">
        <v>0</v>
      </c>
      <c r="S336" s="22">
        <v>0</v>
      </c>
      <c r="T336" s="22">
        <v>0</v>
      </c>
      <c r="U336" s="22">
        <v>0</v>
      </c>
      <c r="V336" s="22">
        <v>0</v>
      </c>
      <c r="W336" s="22">
        <v>0</v>
      </c>
      <c r="X336" s="22">
        <v>0</v>
      </c>
      <c r="Y336" s="22">
        <v>0</v>
      </c>
      <c r="Z336" s="22">
        <f t="shared" si="62"/>
        <v>0</v>
      </c>
      <c r="AA336" s="24">
        <f t="shared" si="57"/>
        <v>0</v>
      </c>
      <c r="AB336" s="24">
        <f t="shared" si="58"/>
        <v>0</v>
      </c>
      <c r="AC336" s="24">
        <f t="shared" si="59"/>
        <v>0</v>
      </c>
      <c r="AD336" s="24">
        <f t="shared" si="60"/>
        <v>0</v>
      </c>
    </row>
    <row r="337" spans="1:30" ht="86.25" hidden="1" customHeight="1" outlineLevel="4" x14ac:dyDescent="0.3">
      <c r="A337" s="18">
        <v>553</v>
      </c>
      <c r="B337" s="18" t="s">
        <v>315</v>
      </c>
      <c r="C337" s="18" t="s">
        <v>35</v>
      </c>
      <c r="D337" s="19" t="s">
        <v>56</v>
      </c>
      <c r="E337" s="18">
        <v>200</v>
      </c>
      <c r="F337" s="19"/>
      <c r="G337" s="19">
        <v>1112</v>
      </c>
      <c r="H337" s="20">
        <v>709800000</v>
      </c>
      <c r="I337" s="19">
        <v>0</v>
      </c>
      <c r="J337" s="25" t="s">
        <v>316</v>
      </c>
      <c r="K337" s="22">
        <v>0</v>
      </c>
      <c r="L337" s="22">
        <v>0</v>
      </c>
      <c r="M337" s="22">
        <v>0</v>
      </c>
      <c r="N337" s="22">
        <v>0</v>
      </c>
      <c r="O337" s="22">
        <v>4773335</v>
      </c>
      <c r="P337" s="22">
        <v>0</v>
      </c>
      <c r="Q337" s="22">
        <f t="shared" si="61"/>
        <v>0</v>
      </c>
      <c r="R337" s="22">
        <v>0</v>
      </c>
      <c r="S337" s="22">
        <v>0</v>
      </c>
      <c r="T337" s="22">
        <v>0</v>
      </c>
      <c r="U337" s="22">
        <v>0</v>
      </c>
      <c r="V337" s="22">
        <v>0</v>
      </c>
      <c r="W337" s="22">
        <v>0</v>
      </c>
      <c r="X337" s="22">
        <v>0</v>
      </c>
      <c r="Y337" s="22">
        <v>0</v>
      </c>
      <c r="Z337" s="22">
        <f t="shared" si="62"/>
        <v>0</v>
      </c>
      <c r="AA337" s="24">
        <f t="shared" si="57"/>
        <v>0</v>
      </c>
      <c r="AB337" s="24">
        <f t="shared" si="58"/>
        <v>0</v>
      </c>
      <c r="AC337" s="24">
        <f t="shared" si="59"/>
        <v>0</v>
      </c>
      <c r="AD337" s="24">
        <f t="shared" si="60"/>
        <v>0</v>
      </c>
    </row>
    <row r="338" spans="1:30" ht="88.5" hidden="1" customHeight="1" outlineLevel="4" x14ac:dyDescent="0.35">
      <c r="A338" s="18">
        <v>553</v>
      </c>
      <c r="B338" s="18" t="s">
        <v>315</v>
      </c>
      <c r="C338" s="18" t="s">
        <v>35</v>
      </c>
      <c r="D338" s="19" t="s">
        <v>56</v>
      </c>
      <c r="E338" s="18" t="s">
        <v>58</v>
      </c>
      <c r="F338" s="18" t="s">
        <v>38</v>
      </c>
      <c r="G338" s="18">
        <v>1112</v>
      </c>
      <c r="H338" s="20">
        <v>709800000</v>
      </c>
      <c r="I338" s="18">
        <v>0</v>
      </c>
      <c r="J338" s="25" t="s">
        <v>59</v>
      </c>
      <c r="K338" s="22">
        <v>95081072</v>
      </c>
      <c r="L338" s="22">
        <v>95081072</v>
      </c>
      <c r="M338" s="22">
        <v>2600000</v>
      </c>
      <c r="N338" s="22">
        <v>0</v>
      </c>
      <c r="O338" s="22">
        <v>0</v>
      </c>
      <c r="P338" s="22">
        <v>0</v>
      </c>
      <c r="Q338" s="22">
        <f t="shared" si="61"/>
        <v>95081072</v>
      </c>
      <c r="R338" s="22">
        <v>0</v>
      </c>
      <c r="S338" s="22">
        <v>41181599</v>
      </c>
      <c r="T338" s="27">
        <v>0</v>
      </c>
      <c r="U338" s="22">
        <v>53899473</v>
      </c>
      <c r="V338" s="22">
        <v>53899473</v>
      </c>
      <c r="W338" s="22">
        <v>0</v>
      </c>
      <c r="X338" s="22">
        <v>0</v>
      </c>
      <c r="Y338" s="22">
        <v>0</v>
      </c>
      <c r="Z338" s="22">
        <f t="shared" si="62"/>
        <v>0</v>
      </c>
      <c r="AA338" s="24">
        <f t="shared" si="57"/>
        <v>0.56687910502313221</v>
      </c>
      <c r="AB338" s="24">
        <f t="shared" si="58"/>
        <v>0.56687910502313221</v>
      </c>
      <c r="AC338" s="24">
        <f t="shared" si="59"/>
        <v>0.43312089497686773</v>
      </c>
      <c r="AD338" s="24">
        <f t="shared" si="60"/>
        <v>1</v>
      </c>
    </row>
    <row r="339" spans="1:30" ht="52.5" hidden="1" customHeight="1" outlineLevel="4" x14ac:dyDescent="0.3">
      <c r="A339" s="18">
        <v>553</v>
      </c>
      <c r="B339" s="18" t="s">
        <v>315</v>
      </c>
      <c r="C339" s="18" t="s">
        <v>35</v>
      </c>
      <c r="D339" s="19" t="s">
        <v>60</v>
      </c>
      <c r="E339" s="18">
        <v>200</v>
      </c>
      <c r="F339" s="19"/>
      <c r="G339" s="19">
        <v>1112</v>
      </c>
      <c r="H339" s="20">
        <v>709800000</v>
      </c>
      <c r="I339" s="19">
        <v>0</v>
      </c>
      <c r="J339" s="25" t="s">
        <v>61</v>
      </c>
      <c r="K339" s="22">
        <v>0</v>
      </c>
      <c r="L339" s="22">
        <v>0</v>
      </c>
      <c r="M339" s="22">
        <v>0</v>
      </c>
      <c r="N339" s="22">
        <v>0</v>
      </c>
      <c r="O339" s="22">
        <v>14776</v>
      </c>
      <c r="P339" s="22">
        <v>0</v>
      </c>
      <c r="Q339" s="22">
        <f t="shared" si="61"/>
        <v>0</v>
      </c>
      <c r="R339" s="22">
        <v>0</v>
      </c>
      <c r="S339" s="22">
        <v>0</v>
      </c>
      <c r="T339" s="22">
        <v>0</v>
      </c>
      <c r="U339" s="22">
        <v>0</v>
      </c>
      <c r="V339" s="22">
        <v>0</v>
      </c>
      <c r="W339" s="22">
        <v>0</v>
      </c>
      <c r="X339" s="22">
        <v>0</v>
      </c>
      <c r="Y339" s="22">
        <v>0</v>
      </c>
      <c r="Z339" s="22">
        <f t="shared" si="62"/>
        <v>0</v>
      </c>
      <c r="AA339" s="24">
        <f t="shared" si="57"/>
        <v>0</v>
      </c>
      <c r="AB339" s="24">
        <f t="shared" si="58"/>
        <v>0</v>
      </c>
      <c r="AC339" s="24">
        <f t="shared" si="59"/>
        <v>0</v>
      </c>
      <c r="AD339" s="24">
        <f t="shared" si="60"/>
        <v>0</v>
      </c>
    </row>
    <row r="340" spans="1:30" ht="51" hidden="1" customHeight="1" outlineLevel="4" x14ac:dyDescent="0.35">
      <c r="A340" s="18">
        <v>553</v>
      </c>
      <c r="B340" s="18" t="s">
        <v>315</v>
      </c>
      <c r="C340" s="18" t="s">
        <v>35</v>
      </c>
      <c r="D340" s="19" t="s">
        <v>60</v>
      </c>
      <c r="E340" s="18" t="s">
        <v>58</v>
      </c>
      <c r="F340" s="18" t="s">
        <v>38</v>
      </c>
      <c r="G340" s="18">
        <v>1112</v>
      </c>
      <c r="H340" s="20">
        <v>709800000</v>
      </c>
      <c r="I340" s="18">
        <v>0</v>
      </c>
      <c r="J340" s="25" t="s">
        <v>62</v>
      </c>
      <c r="K340" s="22">
        <v>5139517</v>
      </c>
      <c r="L340" s="22">
        <v>5139517</v>
      </c>
      <c r="M340" s="22">
        <v>0</v>
      </c>
      <c r="N340" s="22">
        <v>0</v>
      </c>
      <c r="O340" s="22">
        <v>0</v>
      </c>
      <c r="P340" s="22">
        <v>0</v>
      </c>
      <c r="Q340" s="22">
        <f t="shared" si="61"/>
        <v>5139517</v>
      </c>
      <c r="R340" s="5">
        <v>0</v>
      </c>
      <c r="S340" s="22">
        <v>2226030</v>
      </c>
      <c r="T340" s="27">
        <v>0</v>
      </c>
      <c r="U340" s="22">
        <v>2913487</v>
      </c>
      <c r="V340" s="22">
        <v>2913487</v>
      </c>
      <c r="W340" s="22">
        <v>0</v>
      </c>
      <c r="X340" s="22">
        <v>0</v>
      </c>
      <c r="Y340" s="22">
        <v>0</v>
      </c>
      <c r="Z340" s="22">
        <f t="shared" si="62"/>
        <v>0</v>
      </c>
      <c r="AA340" s="24">
        <f t="shared" si="57"/>
        <v>0.56687953362154464</v>
      </c>
      <c r="AB340" s="24">
        <f t="shared" si="58"/>
        <v>0.56687953362154464</v>
      </c>
      <c r="AC340" s="24">
        <f t="shared" si="59"/>
        <v>0.43312046637845542</v>
      </c>
      <c r="AD340" s="24">
        <f t="shared" si="60"/>
        <v>1</v>
      </c>
    </row>
    <row r="341" spans="1:30" ht="89.25" hidden="1" customHeight="1" outlineLevel="4" x14ac:dyDescent="0.3">
      <c r="A341" s="18">
        <v>553</v>
      </c>
      <c r="B341" s="18" t="s">
        <v>315</v>
      </c>
      <c r="C341" s="18" t="s">
        <v>35</v>
      </c>
      <c r="D341" s="19" t="s">
        <v>63</v>
      </c>
      <c r="E341" s="18">
        <v>200</v>
      </c>
      <c r="F341" s="19"/>
      <c r="G341" s="19">
        <v>1112</v>
      </c>
      <c r="H341" s="20">
        <v>709800000</v>
      </c>
      <c r="I341" s="19">
        <v>0</v>
      </c>
      <c r="J341" s="25" t="s">
        <v>317</v>
      </c>
      <c r="K341" s="22">
        <v>0</v>
      </c>
      <c r="L341" s="22">
        <v>0</v>
      </c>
      <c r="M341" s="22">
        <v>0</v>
      </c>
      <c r="N341" s="22">
        <v>0</v>
      </c>
      <c r="O341" s="22">
        <v>40923</v>
      </c>
      <c r="P341" s="22">
        <v>0</v>
      </c>
      <c r="Q341" s="22">
        <f t="shared" si="61"/>
        <v>0</v>
      </c>
      <c r="R341" s="22">
        <v>0</v>
      </c>
      <c r="S341" s="22">
        <v>0</v>
      </c>
      <c r="T341" s="22">
        <v>0</v>
      </c>
      <c r="U341" s="22">
        <v>0</v>
      </c>
      <c r="V341" s="22">
        <v>0</v>
      </c>
      <c r="W341" s="22">
        <v>0</v>
      </c>
      <c r="X341" s="22">
        <v>0</v>
      </c>
      <c r="Y341" s="22">
        <v>0</v>
      </c>
      <c r="Z341" s="22">
        <f t="shared" si="62"/>
        <v>0</v>
      </c>
      <c r="AA341" s="24">
        <f t="shared" si="57"/>
        <v>0</v>
      </c>
      <c r="AB341" s="24">
        <f t="shared" si="58"/>
        <v>0</v>
      </c>
      <c r="AC341" s="24">
        <f t="shared" si="59"/>
        <v>0</v>
      </c>
      <c r="AD341" s="24">
        <f t="shared" si="60"/>
        <v>0</v>
      </c>
    </row>
    <row r="342" spans="1:30" ht="90" hidden="1" customHeight="1" outlineLevel="4" x14ac:dyDescent="0.35">
      <c r="A342" s="18">
        <v>553</v>
      </c>
      <c r="B342" s="18" t="s">
        <v>315</v>
      </c>
      <c r="C342" s="18" t="s">
        <v>35</v>
      </c>
      <c r="D342" s="19" t="s">
        <v>63</v>
      </c>
      <c r="E342" s="18" t="s">
        <v>58</v>
      </c>
      <c r="F342" s="18" t="s">
        <v>38</v>
      </c>
      <c r="G342" s="18">
        <v>1112</v>
      </c>
      <c r="H342" s="20">
        <v>709800000</v>
      </c>
      <c r="I342" s="18">
        <v>0</v>
      </c>
      <c r="J342" s="25" t="s">
        <v>65</v>
      </c>
      <c r="K342" s="22">
        <v>17196735</v>
      </c>
      <c r="L342" s="22">
        <v>17196735</v>
      </c>
      <c r="M342" s="22">
        <v>0</v>
      </c>
      <c r="N342" s="22">
        <v>0</v>
      </c>
      <c r="O342" s="22">
        <v>0</v>
      </c>
      <c r="P342" s="22">
        <v>0</v>
      </c>
      <c r="Q342" s="22">
        <f t="shared" si="61"/>
        <v>17196735</v>
      </c>
      <c r="R342" s="27">
        <v>0</v>
      </c>
      <c r="S342" s="22">
        <v>9838439</v>
      </c>
      <c r="T342" s="27">
        <v>0</v>
      </c>
      <c r="U342" s="22">
        <v>7358296</v>
      </c>
      <c r="V342" s="22">
        <v>7358296</v>
      </c>
      <c r="W342" s="22">
        <v>0</v>
      </c>
      <c r="X342" s="22">
        <v>0</v>
      </c>
      <c r="Y342" s="22">
        <v>0</v>
      </c>
      <c r="Z342" s="22">
        <f t="shared" si="62"/>
        <v>0</v>
      </c>
      <c r="AA342" s="24">
        <f t="shared" si="57"/>
        <v>0.42788913127986211</v>
      </c>
      <c r="AB342" s="24">
        <f t="shared" si="58"/>
        <v>0.42788913127986211</v>
      </c>
      <c r="AC342" s="24">
        <f t="shared" si="59"/>
        <v>0.57211086872013783</v>
      </c>
      <c r="AD342" s="24">
        <f t="shared" si="60"/>
        <v>1</v>
      </c>
    </row>
    <row r="343" spans="1:30" ht="74.25" hidden="1" customHeight="1" outlineLevel="4" x14ac:dyDescent="0.3">
      <c r="A343" s="18">
        <v>553</v>
      </c>
      <c r="B343" s="18" t="s">
        <v>315</v>
      </c>
      <c r="C343" s="18" t="s">
        <v>35</v>
      </c>
      <c r="D343" s="19" t="s">
        <v>66</v>
      </c>
      <c r="E343" s="18">
        <v>200</v>
      </c>
      <c r="F343" s="19"/>
      <c r="G343" s="19">
        <v>1112</v>
      </c>
      <c r="H343" s="20">
        <v>709800000</v>
      </c>
      <c r="I343" s="19">
        <v>0</v>
      </c>
      <c r="J343" s="25" t="s">
        <v>318</v>
      </c>
      <c r="K343" s="22">
        <v>0</v>
      </c>
      <c r="L343" s="22">
        <v>0</v>
      </c>
      <c r="M343" s="22">
        <v>0</v>
      </c>
      <c r="N343" s="22">
        <v>0</v>
      </c>
      <c r="O343" s="22">
        <v>1688649</v>
      </c>
      <c r="P343" s="22">
        <v>0</v>
      </c>
      <c r="Q343" s="22">
        <f t="shared" si="61"/>
        <v>0</v>
      </c>
      <c r="R343" s="22">
        <v>0</v>
      </c>
      <c r="S343" s="22">
        <v>0</v>
      </c>
      <c r="T343" s="22">
        <v>0</v>
      </c>
      <c r="U343" s="22">
        <v>0</v>
      </c>
      <c r="V343" s="22">
        <v>0</v>
      </c>
      <c r="W343" s="22">
        <v>0</v>
      </c>
      <c r="X343" s="22">
        <v>0</v>
      </c>
      <c r="Y343" s="22">
        <v>0</v>
      </c>
      <c r="Z343" s="22">
        <f t="shared" si="62"/>
        <v>0</v>
      </c>
      <c r="AA343" s="24">
        <f t="shared" si="57"/>
        <v>0</v>
      </c>
      <c r="AB343" s="24">
        <f t="shared" si="58"/>
        <v>0</v>
      </c>
      <c r="AC343" s="24">
        <f t="shared" si="59"/>
        <v>0</v>
      </c>
      <c r="AD343" s="24">
        <f t="shared" si="60"/>
        <v>0</v>
      </c>
    </row>
    <row r="344" spans="1:30" ht="60.75" hidden="1" customHeight="1" outlineLevel="4" x14ac:dyDescent="0.35">
      <c r="A344" s="18">
        <v>553</v>
      </c>
      <c r="B344" s="18" t="s">
        <v>315</v>
      </c>
      <c r="C344" s="18" t="s">
        <v>35</v>
      </c>
      <c r="D344" s="19" t="s">
        <v>66</v>
      </c>
      <c r="E344" s="18" t="s">
        <v>58</v>
      </c>
      <c r="F344" s="18" t="s">
        <v>38</v>
      </c>
      <c r="G344" s="18">
        <v>1112</v>
      </c>
      <c r="H344" s="20">
        <v>709800000</v>
      </c>
      <c r="I344" s="18">
        <v>0</v>
      </c>
      <c r="J344" s="25" t="s">
        <v>68</v>
      </c>
      <c r="K344" s="22">
        <v>30837104</v>
      </c>
      <c r="L344" s="22">
        <v>30837104</v>
      </c>
      <c r="M344" s="22">
        <v>1000000</v>
      </c>
      <c r="N344" s="22">
        <v>0</v>
      </c>
      <c r="O344" s="22">
        <v>0</v>
      </c>
      <c r="P344" s="22">
        <v>0</v>
      </c>
      <c r="Q344" s="22">
        <f t="shared" si="61"/>
        <v>30837104</v>
      </c>
      <c r="R344" s="27">
        <v>0</v>
      </c>
      <c r="S344" s="22">
        <v>13356175</v>
      </c>
      <c r="T344" s="27">
        <v>0</v>
      </c>
      <c r="U344" s="22">
        <v>17480929</v>
      </c>
      <c r="V344" s="22">
        <v>17480929</v>
      </c>
      <c r="W344" s="22">
        <v>0</v>
      </c>
      <c r="X344" s="22">
        <v>0</v>
      </c>
      <c r="Y344" s="22">
        <v>0</v>
      </c>
      <c r="Z344" s="22">
        <f t="shared" si="62"/>
        <v>0</v>
      </c>
      <c r="AA344" s="24">
        <f t="shared" si="57"/>
        <v>0.56687972385474328</v>
      </c>
      <c r="AB344" s="24">
        <f t="shared" si="58"/>
        <v>0.56687972385474328</v>
      </c>
      <c r="AC344" s="24">
        <f t="shared" si="59"/>
        <v>0.43312027614525672</v>
      </c>
      <c r="AD344" s="24">
        <f t="shared" si="60"/>
        <v>1</v>
      </c>
    </row>
    <row r="345" spans="1:30" ht="77.25" hidden="1" customHeight="1" outlineLevel="4" x14ac:dyDescent="0.3">
      <c r="A345" s="18">
        <v>553</v>
      </c>
      <c r="B345" s="18" t="s">
        <v>315</v>
      </c>
      <c r="C345" s="18" t="s">
        <v>35</v>
      </c>
      <c r="D345" s="19" t="s">
        <v>69</v>
      </c>
      <c r="E345" s="18">
        <v>200</v>
      </c>
      <c r="F345" s="19"/>
      <c r="G345" s="19">
        <v>1112</v>
      </c>
      <c r="H345" s="20">
        <v>709800000</v>
      </c>
      <c r="I345" s="19">
        <v>0</v>
      </c>
      <c r="J345" s="25" t="s">
        <v>283</v>
      </c>
      <c r="K345" s="22">
        <v>0</v>
      </c>
      <c r="L345" s="22">
        <v>0</v>
      </c>
      <c r="M345" s="22">
        <v>0</v>
      </c>
      <c r="N345" s="22">
        <v>0</v>
      </c>
      <c r="O345" s="22">
        <v>944325</v>
      </c>
      <c r="P345" s="22">
        <v>0</v>
      </c>
      <c r="Q345" s="22">
        <f t="shared" si="61"/>
        <v>0</v>
      </c>
      <c r="R345" s="22">
        <v>0</v>
      </c>
      <c r="S345" s="22">
        <v>0</v>
      </c>
      <c r="T345" s="22">
        <v>0</v>
      </c>
      <c r="U345" s="22">
        <v>0</v>
      </c>
      <c r="V345" s="22">
        <v>0</v>
      </c>
      <c r="W345" s="22">
        <v>0</v>
      </c>
      <c r="X345" s="22">
        <v>0</v>
      </c>
      <c r="Y345" s="22">
        <v>0</v>
      </c>
      <c r="Z345" s="22">
        <f t="shared" si="62"/>
        <v>0</v>
      </c>
      <c r="AA345" s="24">
        <f t="shared" si="57"/>
        <v>0</v>
      </c>
      <c r="AB345" s="24">
        <f t="shared" si="58"/>
        <v>0</v>
      </c>
      <c r="AC345" s="24">
        <f t="shared" si="59"/>
        <v>0</v>
      </c>
      <c r="AD345" s="24">
        <f t="shared" si="60"/>
        <v>0</v>
      </c>
    </row>
    <row r="346" spans="1:30" ht="74.25" hidden="1" customHeight="1" outlineLevel="4" x14ac:dyDescent="0.35">
      <c r="A346" s="18">
        <v>553</v>
      </c>
      <c r="B346" s="18" t="s">
        <v>315</v>
      </c>
      <c r="C346" s="18" t="s">
        <v>35</v>
      </c>
      <c r="D346" s="19" t="s">
        <v>69</v>
      </c>
      <c r="E346" s="18" t="s">
        <v>58</v>
      </c>
      <c r="F346" s="18" t="s">
        <v>38</v>
      </c>
      <c r="G346" s="18">
        <v>1112</v>
      </c>
      <c r="H346" s="20">
        <v>709800000</v>
      </c>
      <c r="I346" s="18">
        <v>0</v>
      </c>
      <c r="J346" s="25" t="s">
        <v>71</v>
      </c>
      <c r="K346" s="22">
        <v>15418552</v>
      </c>
      <c r="L346" s="22">
        <v>15418552</v>
      </c>
      <c r="M346" s="22">
        <v>0</v>
      </c>
      <c r="N346" s="22">
        <v>0</v>
      </c>
      <c r="O346" s="22">
        <v>0</v>
      </c>
      <c r="P346" s="22">
        <v>0</v>
      </c>
      <c r="Q346" s="22">
        <f t="shared" si="61"/>
        <v>15418552</v>
      </c>
      <c r="R346" s="27">
        <v>0</v>
      </c>
      <c r="S346" s="22">
        <v>6678096</v>
      </c>
      <c r="T346" s="27">
        <v>0</v>
      </c>
      <c r="U346" s="22">
        <v>8740456</v>
      </c>
      <c r="V346" s="22">
        <v>8740456</v>
      </c>
      <c r="W346" s="22">
        <v>0</v>
      </c>
      <c r="X346" s="22">
        <v>0</v>
      </c>
      <c r="Y346" s="22">
        <v>0</v>
      </c>
      <c r="Z346" s="22">
        <f t="shared" si="62"/>
        <v>0</v>
      </c>
      <c r="AA346" s="24">
        <f t="shared" si="57"/>
        <v>0.56687917257080955</v>
      </c>
      <c r="AB346" s="24">
        <f t="shared" si="58"/>
        <v>0.56687917257080955</v>
      </c>
      <c r="AC346" s="24">
        <f t="shared" si="59"/>
        <v>0.4331208274291905</v>
      </c>
      <c r="AD346" s="24">
        <f t="shared" si="60"/>
        <v>1</v>
      </c>
    </row>
    <row r="347" spans="1:30" ht="51" hidden="1" customHeight="1" outlineLevel="4" x14ac:dyDescent="0.3">
      <c r="A347" s="18">
        <v>553</v>
      </c>
      <c r="B347" s="18" t="s">
        <v>315</v>
      </c>
      <c r="C347" s="18" t="s">
        <v>35</v>
      </c>
      <c r="D347" s="19" t="s">
        <v>72</v>
      </c>
      <c r="E347" s="18">
        <v>200</v>
      </c>
      <c r="F347" s="19"/>
      <c r="G347" s="19">
        <v>1112</v>
      </c>
      <c r="H347" s="20">
        <v>709800000</v>
      </c>
      <c r="I347" s="19">
        <v>0</v>
      </c>
      <c r="J347" s="25" t="s">
        <v>73</v>
      </c>
      <c r="K347" s="22">
        <v>0</v>
      </c>
      <c r="L347" s="22">
        <v>0</v>
      </c>
      <c r="M347" s="22">
        <v>0</v>
      </c>
      <c r="N347" s="22">
        <v>0</v>
      </c>
      <c r="O347" s="22">
        <v>2331601.79</v>
      </c>
      <c r="P347" s="22">
        <v>0</v>
      </c>
      <c r="Q347" s="22">
        <f t="shared" si="61"/>
        <v>0</v>
      </c>
      <c r="R347" s="22">
        <v>0</v>
      </c>
      <c r="S347" s="22">
        <v>0</v>
      </c>
      <c r="T347" s="22">
        <v>0</v>
      </c>
      <c r="U347" s="22">
        <v>0</v>
      </c>
      <c r="V347" s="22">
        <v>0</v>
      </c>
      <c r="W347" s="22">
        <v>0</v>
      </c>
      <c r="X347" s="22">
        <v>0</v>
      </c>
      <c r="Y347" s="22">
        <v>0</v>
      </c>
      <c r="Z347" s="22">
        <f t="shared" si="62"/>
        <v>0</v>
      </c>
      <c r="AA347" s="24">
        <f t="shared" si="57"/>
        <v>0</v>
      </c>
      <c r="AB347" s="24">
        <f t="shared" si="58"/>
        <v>0</v>
      </c>
      <c r="AC347" s="24">
        <f t="shared" si="59"/>
        <v>0</v>
      </c>
      <c r="AD347" s="24">
        <f t="shared" si="60"/>
        <v>0</v>
      </c>
    </row>
    <row r="348" spans="1:30" ht="61.5" hidden="1" customHeight="1" outlineLevel="4" x14ac:dyDescent="0.35">
      <c r="A348" s="18">
        <v>553</v>
      </c>
      <c r="B348" s="18" t="s">
        <v>315</v>
      </c>
      <c r="C348" s="18" t="s">
        <v>35</v>
      </c>
      <c r="D348" s="19" t="s">
        <v>72</v>
      </c>
      <c r="E348" s="18" t="s">
        <v>58</v>
      </c>
      <c r="F348" s="18" t="s">
        <v>38</v>
      </c>
      <c r="G348" s="18">
        <v>1112</v>
      </c>
      <c r="H348" s="20">
        <v>709800000</v>
      </c>
      <c r="I348" s="18">
        <v>0</v>
      </c>
      <c r="J348" s="25" t="s">
        <v>74</v>
      </c>
      <c r="K348" s="22">
        <v>40052848</v>
      </c>
      <c r="L348" s="22">
        <v>40052848</v>
      </c>
      <c r="M348" s="22">
        <v>0</v>
      </c>
      <c r="N348" s="22">
        <v>0</v>
      </c>
      <c r="O348" s="22">
        <v>0</v>
      </c>
      <c r="P348" s="22">
        <v>0</v>
      </c>
      <c r="Q348" s="22">
        <f t="shared" si="61"/>
        <v>40052848</v>
      </c>
      <c r="R348" s="27">
        <v>0</v>
      </c>
      <c r="S348" s="22">
        <v>16216889.59</v>
      </c>
      <c r="T348" s="27">
        <v>0</v>
      </c>
      <c r="U348" s="22">
        <v>23835958.41</v>
      </c>
      <c r="V348" s="22">
        <v>20105781.059999999</v>
      </c>
      <c r="W348" s="22">
        <v>0</v>
      </c>
      <c r="X348" s="22">
        <v>0</v>
      </c>
      <c r="Y348" s="22">
        <v>0</v>
      </c>
      <c r="Z348" s="22">
        <f t="shared" si="62"/>
        <v>0</v>
      </c>
      <c r="AA348" s="24">
        <f t="shared" si="57"/>
        <v>0.59511269735425554</v>
      </c>
      <c r="AB348" s="24">
        <f t="shared" si="58"/>
        <v>0.59511269735425554</v>
      </c>
      <c r="AC348" s="24">
        <f t="shared" si="59"/>
        <v>0.40488730264574446</v>
      </c>
      <c r="AD348" s="24">
        <f t="shared" si="60"/>
        <v>1</v>
      </c>
    </row>
    <row r="349" spans="1:30" hidden="1" outlineLevel="3" x14ac:dyDescent="0.3">
      <c r="A349" s="46"/>
      <c r="B349" s="46"/>
      <c r="C349" s="46" t="s">
        <v>75</v>
      </c>
      <c r="D349" s="47"/>
      <c r="E349" s="46"/>
      <c r="F349" s="46"/>
      <c r="G349" s="46"/>
      <c r="H349" s="48"/>
      <c r="I349" s="46"/>
      <c r="J349" s="49"/>
      <c r="K349" s="50">
        <f t="shared" ref="K349:Z349" si="63">SUBTOTAL(9,K324:K348)</f>
        <v>1394026419</v>
      </c>
      <c r="L349" s="50">
        <f t="shared" si="63"/>
        <v>1394026419</v>
      </c>
      <c r="M349" s="50">
        <f t="shared" si="63"/>
        <v>20600000</v>
      </c>
      <c r="N349" s="50">
        <f t="shared" si="63"/>
        <v>0</v>
      </c>
      <c r="O349" s="50">
        <f t="shared" si="63"/>
        <v>18004669.789999999</v>
      </c>
      <c r="P349" s="50">
        <f t="shared" si="63"/>
        <v>0</v>
      </c>
      <c r="Q349" s="50">
        <f t="shared" si="63"/>
        <v>1394026419</v>
      </c>
      <c r="R349" s="50">
        <f t="shared" si="63"/>
        <v>0</v>
      </c>
      <c r="S349" s="50">
        <f t="shared" si="63"/>
        <v>89497228.590000004</v>
      </c>
      <c r="T349" s="50">
        <f t="shared" si="63"/>
        <v>0</v>
      </c>
      <c r="U349" s="50">
        <f t="shared" si="63"/>
        <v>688189212.5</v>
      </c>
      <c r="V349" s="50">
        <f t="shared" si="63"/>
        <v>684459035.14999998</v>
      </c>
      <c r="W349" s="50">
        <f t="shared" si="63"/>
        <v>611339977.90999997</v>
      </c>
      <c r="X349" s="50">
        <f t="shared" si="63"/>
        <v>616339977.90999997</v>
      </c>
      <c r="Y349" s="50">
        <f t="shared" si="63"/>
        <v>0</v>
      </c>
      <c r="Z349" s="50">
        <f t="shared" si="63"/>
        <v>616339977.90999997</v>
      </c>
      <c r="AA349" s="51">
        <f t="shared" si="57"/>
        <v>0.49367013646245683</v>
      </c>
      <c r="AB349" s="51">
        <f t="shared" si="58"/>
        <v>0.49367013646245683</v>
      </c>
      <c r="AC349" s="51">
        <f t="shared" si="59"/>
        <v>6.4200525449295665E-2</v>
      </c>
      <c r="AD349" s="51">
        <f t="shared" si="60"/>
        <v>0.5578706619117525</v>
      </c>
    </row>
    <row r="350" spans="1:30" ht="15" hidden="1" customHeight="1" outlineLevel="4" x14ac:dyDescent="0.35">
      <c r="A350" s="18">
        <v>553</v>
      </c>
      <c r="B350" s="18" t="s">
        <v>315</v>
      </c>
      <c r="C350" s="18" t="s">
        <v>76</v>
      </c>
      <c r="D350" s="19" t="s">
        <v>81</v>
      </c>
      <c r="E350" s="18" t="s">
        <v>37</v>
      </c>
      <c r="F350" s="18" t="s">
        <v>38</v>
      </c>
      <c r="G350" s="18">
        <v>1120</v>
      </c>
      <c r="H350" s="20">
        <v>709800000</v>
      </c>
      <c r="I350" s="18">
        <v>0</v>
      </c>
      <c r="J350" s="25" t="s">
        <v>82</v>
      </c>
      <c r="K350" s="22">
        <v>700000</v>
      </c>
      <c r="L350" s="22">
        <v>700000</v>
      </c>
      <c r="M350" s="22">
        <v>0</v>
      </c>
      <c r="N350" s="22">
        <v>0</v>
      </c>
      <c r="O350" s="22">
        <v>0</v>
      </c>
      <c r="P350" s="22">
        <v>0</v>
      </c>
      <c r="Q350" s="22">
        <f t="shared" si="61"/>
        <v>700000</v>
      </c>
      <c r="R350" s="27">
        <v>0</v>
      </c>
      <c r="S350" s="27">
        <v>0</v>
      </c>
      <c r="T350" s="27">
        <v>0</v>
      </c>
      <c r="U350" s="22">
        <v>0</v>
      </c>
      <c r="V350" s="22">
        <v>0</v>
      </c>
      <c r="W350" s="22">
        <v>175000</v>
      </c>
      <c r="X350" s="22">
        <v>700000</v>
      </c>
      <c r="Y350" s="22">
        <v>0</v>
      </c>
      <c r="Z350" s="22">
        <f t="shared" si="62"/>
        <v>700000</v>
      </c>
      <c r="AA350" s="24">
        <f t="shared" si="57"/>
        <v>0</v>
      </c>
      <c r="AB350" s="24">
        <f t="shared" si="58"/>
        <v>0</v>
      </c>
      <c r="AC350" s="24">
        <f t="shared" si="59"/>
        <v>0</v>
      </c>
      <c r="AD350" s="24">
        <f t="shared" si="60"/>
        <v>0</v>
      </c>
    </row>
    <row r="351" spans="1:30" ht="36.75" hidden="1" customHeight="1" outlineLevel="4" x14ac:dyDescent="0.35">
      <c r="A351" s="18">
        <v>553</v>
      </c>
      <c r="B351" s="18" t="s">
        <v>315</v>
      </c>
      <c r="C351" s="18" t="s">
        <v>76</v>
      </c>
      <c r="D351" s="19" t="s">
        <v>208</v>
      </c>
      <c r="E351" s="18" t="s">
        <v>37</v>
      </c>
      <c r="F351" s="18" t="s">
        <v>38</v>
      </c>
      <c r="G351" s="18">
        <v>1120</v>
      </c>
      <c r="H351" s="20">
        <v>709800000</v>
      </c>
      <c r="I351" s="18">
        <v>0</v>
      </c>
      <c r="J351" s="25" t="s">
        <v>209</v>
      </c>
      <c r="K351" s="22">
        <v>1300000</v>
      </c>
      <c r="L351" s="22">
        <v>1300000</v>
      </c>
      <c r="M351" s="22">
        <v>0</v>
      </c>
      <c r="N351" s="22">
        <v>0</v>
      </c>
      <c r="O351" s="22">
        <v>0</v>
      </c>
      <c r="P351" s="22">
        <v>0</v>
      </c>
      <c r="Q351" s="22">
        <f t="shared" si="61"/>
        <v>1300000</v>
      </c>
      <c r="R351" s="27">
        <v>0</v>
      </c>
      <c r="S351" s="27">
        <v>0</v>
      </c>
      <c r="T351" s="27">
        <v>0</v>
      </c>
      <c r="U351" s="22">
        <v>328667.21999999997</v>
      </c>
      <c r="V351" s="22">
        <v>260275.98</v>
      </c>
      <c r="W351" s="22">
        <v>396332.78</v>
      </c>
      <c r="X351" s="22">
        <v>971332.78</v>
      </c>
      <c r="Y351" s="22">
        <v>0</v>
      </c>
      <c r="Z351" s="22">
        <f t="shared" si="62"/>
        <v>971332.78</v>
      </c>
      <c r="AA351" s="24">
        <f t="shared" si="57"/>
        <v>0.25282093846153841</v>
      </c>
      <c r="AB351" s="24">
        <f t="shared" si="58"/>
        <v>0.25282093846153841</v>
      </c>
      <c r="AC351" s="24">
        <f t="shared" si="59"/>
        <v>0</v>
      </c>
      <c r="AD351" s="24">
        <f t="shared" si="60"/>
        <v>0.25282093846153841</v>
      </c>
    </row>
    <row r="352" spans="1:30" ht="12.75" hidden="1" customHeight="1" outlineLevel="4" x14ac:dyDescent="0.3">
      <c r="A352" s="18">
        <v>553</v>
      </c>
      <c r="B352" s="18" t="s">
        <v>315</v>
      </c>
      <c r="C352" s="18" t="s">
        <v>76</v>
      </c>
      <c r="D352" s="19" t="s">
        <v>83</v>
      </c>
      <c r="E352" s="18" t="s">
        <v>37</v>
      </c>
      <c r="F352" s="18" t="s">
        <v>38</v>
      </c>
      <c r="G352" s="18">
        <v>1120</v>
      </c>
      <c r="H352" s="20">
        <v>709800000</v>
      </c>
      <c r="I352" s="18">
        <v>0</v>
      </c>
      <c r="J352" s="25" t="s">
        <v>84</v>
      </c>
      <c r="K352" s="22">
        <v>0</v>
      </c>
      <c r="L352" s="22">
        <v>0</v>
      </c>
      <c r="M352" s="22">
        <v>0</v>
      </c>
      <c r="N352" s="22">
        <v>0</v>
      </c>
      <c r="O352" s="22">
        <v>0</v>
      </c>
      <c r="P352" s="22">
        <v>20000</v>
      </c>
      <c r="Q352" s="22">
        <f t="shared" si="61"/>
        <v>20000</v>
      </c>
      <c r="R352" s="22">
        <v>0</v>
      </c>
      <c r="S352" s="22">
        <v>0</v>
      </c>
      <c r="T352" s="22">
        <v>0</v>
      </c>
      <c r="U352" s="22">
        <v>0</v>
      </c>
      <c r="V352" s="22">
        <v>0</v>
      </c>
      <c r="W352" s="22">
        <v>0</v>
      </c>
      <c r="X352" s="22">
        <v>0</v>
      </c>
      <c r="Y352" s="22">
        <v>0</v>
      </c>
      <c r="Z352" s="22">
        <f t="shared" si="62"/>
        <v>20000</v>
      </c>
      <c r="AA352" s="24">
        <f t="shared" si="57"/>
        <v>0</v>
      </c>
      <c r="AB352" s="24">
        <f t="shared" si="58"/>
        <v>0</v>
      </c>
      <c r="AC352" s="24">
        <f t="shared" si="59"/>
        <v>0</v>
      </c>
      <c r="AD352" s="24">
        <f t="shared" si="60"/>
        <v>0</v>
      </c>
    </row>
    <row r="353" spans="1:30" ht="60" hidden="1" customHeight="1" outlineLevel="4" x14ac:dyDescent="0.35">
      <c r="A353" s="18">
        <v>553</v>
      </c>
      <c r="B353" s="18" t="s">
        <v>315</v>
      </c>
      <c r="C353" s="18" t="s">
        <v>76</v>
      </c>
      <c r="D353" s="19" t="s">
        <v>214</v>
      </c>
      <c r="E353" s="18" t="s">
        <v>37</v>
      </c>
      <c r="F353" s="18" t="s">
        <v>38</v>
      </c>
      <c r="G353" s="18">
        <v>1120</v>
      </c>
      <c r="H353" s="20">
        <v>709800000</v>
      </c>
      <c r="I353" s="18">
        <v>0</v>
      </c>
      <c r="J353" s="25" t="s">
        <v>319</v>
      </c>
      <c r="K353" s="22">
        <v>169100000</v>
      </c>
      <c r="L353" s="22">
        <v>169100000</v>
      </c>
      <c r="M353" s="22">
        <v>0</v>
      </c>
      <c r="N353" s="22">
        <v>0</v>
      </c>
      <c r="O353" s="22">
        <v>0</v>
      </c>
      <c r="P353" s="22">
        <v>14128936</v>
      </c>
      <c r="Q353" s="22">
        <f t="shared" si="61"/>
        <v>183228936</v>
      </c>
      <c r="R353" s="27">
        <v>0</v>
      </c>
      <c r="S353" s="27">
        <v>0</v>
      </c>
      <c r="T353" s="27">
        <v>0</v>
      </c>
      <c r="U353" s="22">
        <v>57228850</v>
      </c>
      <c r="V353" s="22">
        <v>42589080</v>
      </c>
      <c r="W353" s="22">
        <v>28071150</v>
      </c>
      <c r="X353" s="22">
        <v>111871150</v>
      </c>
      <c r="Y353" s="22">
        <v>0</v>
      </c>
      <c r="Z353" s="22">
        <f t="shared" si="62"/>
        <v>126000086</v>
      </c>
      <c r="AA353" s="24">
        <f t="shared" si="57"/>
        <v>0.33843199290360731</v>
      </c>
      <c r="AB353" s="24">
        <f t="shared" si="58"/>
        <v>0.31233521980392881</v>
      </c>
      <c r="AC353" s="24">
        <f t="shared" si="59"/>
        <v>0</v>
      </c>
      <c r="AD353" s="24">
        <f t="shared" si="60"/>
        <v>0.31233521980392881</v>
      </c>
    </row>
    <row r="354" spans="1:30" ht="15" hidden="1" customHeight="1" outlineLevel="4" x14ac:dyDescent="0.35">
      <c r="A354" s="18">
        <v>553</v>
      </c>
      <c r="B354" s="18" t="s">
        <v>315</v>
      </c>
      <c r="C354" s="18" t="s">
        <v>76</v>
      </c>
      <c r="D354" s="19" t="s">
        <v>87</v>
      </c>
      <c r="E354" s="18" t="s">
        <v>37</v>
      </c>
      <c r="F354" s="18" t="s">
        <v>38</v>
      </c>
      <c r="G354" s="18">
        <v>1120</v>
      </c>
      <c r="H354" s="20">
        <v>709800000</v>
      </c>
      <c r="I354" s="18">
        <v>0</v>
      </c>
      <c r="J354" s="25" t="s">
        <v>88</v>
      </c>
      <c r="K354" s="22">
        <v>3263226</v>
      </c>
      <c r="L354" s="22">
        <v>3263226</v>
      </c>
      <c r="M354" s="22">
        <v>0</v>
      </c>
      <c r="N354" s="22">
        <v>0</v>
      </c>
      <c r="O354" s="22">
        <v>0</v>
      </c>
      <c r="P354" s="22">
        <v>-1376207</v>
      </c>
      <c r="Q354" s="22">
        <f t="shared" si="61"/>
        <v>1887019</v>
      </c>
      <c r="R354" s="27">
        <v>0</v>
      </c>
      <c r="S354" s="27">
        <v>0</v>
      </c>
      <c r="T354" s="27">
        <v>0</v>
      </c>
      <c r="U354" s="22">
        <v>44850</v>
      </c>
      <c r="V354" s="22">
        <v>44850</v>
      </c>
      <c r="W354" s="22">
        <v>586762</v>
      </c>
      <c r="X354" s="22">
        <v>3218376</v>
      </c>
      <c r="Y354" s="22">
        <v>0</v>
      </c>
      <c r="Z354" s="22">
        <f t="shared" si="62"/>
        <v>1842169</v>
      </c>
      <c r="AA354" s="24">
        <f t="shared" si="57"/>
        <v>1.3744067986710084E-2</v>
      </c>
      <c r="AB354" s="24">
        <f t="shared" si="58"/>
        <v>2.3767646218718519E-2</v>
      </c>
      <c r="AC354" s="24">
        <f t="shared" si="59"/>
        <v>0</v>
      </c>
      <c r="AD354" s="24">
        <f t="shared" si="60"/>
        <v>2.3767646218718519E-2</v>
      </c>
    </row>
    <row r="355" spans="1:30" ht="14.5" hidden="1" outlineLevel="4" x14ac:dyDescent="0.35">
      <c r="A355" s="18">
        <v>553</v>
      </c>
      <c r="B355" s="18" t="s">
        <v>315</v>
      </c>
      <c r="C355" s="18" t="s">
        <v>76</v>
      </c>
      <c r="D355" s="19" t="s">
        <v>89</v>
      </c>
      <c r="E355" s="18" t="s">
        <v>37</v>
      </c>
      <c r="F355" s="18" t="s">
        <v>38</v>
      </c>
      <c r="G355" s="18">
        <v>1120</v>
      </c>
      <c r="H355" s="20">
        <v>709800000</v>
      </c>
      <c r="I355" s="18">
        <v>0</v>
      </c>
      <c r="J355" s="25" t="s">
        <v>90</v>
      </c>
      <c r="K355" s="22">
        <v>28199000</v>
      </c>
      <c r="L355" s="22">
        <v>26027000</v>
      </c>
      <c r="M355" s="22">
        <v>0</v>
      </c>
      <c r="N355" s="22">
        <v>0</v>
      </c>
      <c r="O355" s="22">
        <v>0</v>
      </c>
      <c r="P355" s="22">
        <v>-12238729</v>
      </c>
      <c r="Q355" s="22">
        <f t="shared" si="61"/>
        <v>13788271</v>
      </c>
      <c r="R355" s="27">
        <v>0</v>
      </c>
      <c r="S355" s="27">
        <v>0</v>
      </c>
      <c r="T355" s="27">
        <v>0</v>
      </c>
      <c r="U355" s="22">
        <v>403100</v>
      </c>
      <c r="V355" s="22">
        <v>403100</v>
      </c>
      <c r="W355" s="22">
        <v>1974400</v>
      </c>
      <c r="X355" s="22">
        <v>25623900</v>
      </c>
      <c r="Y355" s="22">
        <v>0</v>
      </c>
      <c r="Z355" s="22">
        <f t="shared" si="62"/>
        <v>13385171</v>
      </c>
      <c r="AA355" s="24">
        <f t="shared" si="57"/>
        <v>1.5487762707957122E-2</v>
      </c>
      <c r="AB355" s="24">
        <f t="shared" si="58"/>
        <v>2.923499255272833E-2</v>
      </c>
      <c r="AC355" s="24">
        <f t="shared" si="59"/>
        <v>0</v>
      </c>
      <c r="AD355" s="24">
        <f t="shared" si="60"/>
        <v>2.923499255272833E-2</v>
      </c>
    </row>
    <row r="356" spans="1:30" ht="15" hidden="1" customHeight="1" outlineLevel="4" x14ac:dyDescent="0.35">
      <c r="A356" s="18">
        <v>553</v>
      </c>
      <c r="B356" s="18" t="s">
        <v>315</v>
      </c>
      <c r="C356" s="18" t="s">
        <v>76</v>
      </c>
      <c r="D356" s="19" t="s">
        <v>91</v>
      </c>
      <c r="E356" s="18" t="s">
        <v>37</v>
      </c>
      <c r="F356" s="18" t="s">
        <v>38</v>
      </c>
      <c r="G356" s="18">
        <v>1120</v>
      </c>
      <c r="H356" s="20">
        <v>709800000</v>
      </c>
      <c r="I356" s="18">
        <v>0</v>
      </c>
      <c r="J356" s="25" t="s">
        <v>92</v>
      </c>
      <c r="K356" s="22">
        <v>5400000</v>
      </c>
      <c r="L356" s="22">
        <v>5400000</v>
      </c>
      <c r="M356" s="22">
        <v>0</v>
      </c>
      <c r="N356" s="22">
        <v>0</v>
      </c>
      <c r="O356" s="22">
        <v>0</v>
      </c>
      <c r="P356" s="22">
        <v>-3300000</v>
      </c>
      <c r="Q356" s="22">
        <f t="shared" si="61"/>
        <v>2100000</v>
      </c>
      <c r="R356" s="27">
        <v>0</v>
      </c>
      <c r="S356" s="27">
        <v>0</v>
      </c>
      <c r="T356" s="27">
        <v>0</v>
      </c>
      <c r="U356" s="22">
        <v>2084000</v>
      </c>
      <c r="V356" s="22">
        <v>2057745.2</v>
      </c>
      <c r="W356" s="22">
        <v>16000</v>
      </c>
      <c r="X356" s="22">
        <v>3316000</v>
      </c>
      <c r="Y356" s="22">
        <v>0</v>
      </c>
      <c r="Z356" s="22">
        <f t="shared" si="62"/>
        <v>16000</v>
      </c>
      <c r="AA356" s="24">
        <f t="shared" si="57"/>
        <v>0.38592592592592595</v>
      </c>
      <c r="AB356" s="24">
        <f t="shared" si="58"/>
        <v>0.99238095238095236</v>
      </c>
      <c r="AC356" s="24">
        <f t="shared" si="59"/>
        <v>0</v>
      </c>
      <c r="AD356" s="24">
        <f t="shared" si="60"/>
        <v>0.99238095238095236</v>
      </c>
    </row>
    <row r="357" spans="1:30" ht="15" hidden="1" customHeight="1" outlineLevel="4" x14ac:dyDescent="0.35">
      <c r="A357" s="18">
        <v>553</v>
      </c>
      <c r="B357" s="18" t="s">
        <v>315</v>
      </c>
      <c r="C357" s="18" t="s">
        <v>76</v>
      </c>
      <c r="D357" s="19" t="s">
        <v>93</v>
      </c>
      <c r="E357" s="18" t="s">
        <v>37</v>
      </c>
      <c r="F357" s="18" t="s">
        <v>38</v>
      </c>
      <c r="G357" s="18">
        <v>1120</v>
      </c>
      <c r="H357" s="20">
        <v>709800000</v>
      </c>
      <c r="I357" s="18">
        <v>0</v>
      </c>
      <c r="J357" s="25" t="s">
        <v>94</v>
      </c>
      <c r="K357" s="22">
        <v>4500000</v>
      </c>
      <c r="L357" s="22">
        <v>4500000</v>
      </c>
      <c r="M357" s="22">
        <v>0</v>
      </c>
      <c r="N357" s="22">
        <v>0</v>
      </c>
      <c r="O357" s="22">
        <v>0</v>
      </c>
      <c r="P357" s="22">
        <v>-2234000</v>
      </c>
      <c r="Q357" s="22">
        <f t="shared" si="61"/>
        <v>2266000</v>
      </c>
      <c r="R357" s="27">
        <v>0</v>
      </c>
      <c r="S357" s="27">
        <v>0</v>
      </c>
      <c r="T357" s="27">
        <v>0</v>
      </c>
      <c r="U357" s="22">
        <v>1664296.38</v>
      </c>
      <c r="V357" s="22">
        <v>1664296.38</v>
      </c>
      <c r="W357" s="22">
        <v>220703.62</v>
      </c>
      <c r="X357" s="22">
        <v>2835703.62</v>
      </c>
      <c r="Y357" s="22">
        <v>0</v>
      </c>
      <c r="Z357" s="22">
        <f t="shared" si="62"/>
        <v>601703.62000000011</v>
      </c>
      <c r="AA357" s="24">
        <f t="shared" si="57"/>
        <v>0.36984363999999997</v>
      </c>
      <c r="AB357" s="24">
        <f t="shared" si="58"/>
        <v>0.7344644218887908</v>
      </c>
      <c r="AC357" s="24">
        <f t="shared" si="59"/>
        <v>0</v>
      </c>
      <c r="AD357" s="24">
        <f t="shared" si="60"/>
        <v>0.7344644218887908</v>
      </c>
    </row>
    <row r="358" spans="1:30" ht="15" hidden="1" customHeight="1" outlineLevel="4" x14ac:dyDescent="0.35">
      <c r="A358" s="18">
        <v>553</v>
      </c>
      <c r="B358" s="18" t="s">
        <v>315</v>
      </c>
      <c r="C358" s="18" t="s">
        <v>76</v>
      </c>
      <c r="D358" s="19" t="s">
        <v>95</v>
      </c>
      <c r="E358" s="18" t="s">
        <v>37</v>
      </c>
      <c r="F358" s="18" t="s">
        <v>38</v>
      </c>
      <c r="G358" s="18">
        <v>1120</v>
      </c>
      <c r="H358" s="20">
        <v>709800000</v>
      </c>
      <c r="I358" s="18">
        <v>0</v>
      </c>
      <c r="J358" s="25" t="s">
        <v>96</v>
      </c>
      <c r="K358" s="22">
        <v>800000</v>
      </c>
      <c r="L358" s="22">
        <v>800000</v>
      </c>
      <c r="M358" s="22">
        <v>0</v>
      </c>
      <c r="N358" s="22">
        <v>0</v>
      </c>
      <c r="O358" s="22">
        <v>0</v>
      </c>
      <c r="P358" s="22">
        <v>0</v>
      </c>
      <c r="Q358" s="22">
        <f t="shared" si="61"/>
        <v>800000</v>
      </c>
      <c r="R358" s="27">
        <v>0</v>
      </c>
      <c r="S358" s="27">
        <v>0</v>
      </c>
      <c r="T358" s="27">
        <v>0</v>
      </c>
      <c r="U358" s="22">
        <v>0</v>
      </c>
      <c r="V358" s="22">
        <v>0</v>
      </c>
      <c r="W358" s="22">
        <v>800000</v>
      </c>
      <c r="X358" s="22">
        <v>800000</v>
      </c>
      <c r="Y358" s="22">
        <v>0</v>
      </c>
      <c r="Z358" s="22">
        <f t="shared" si="62"/>
        <v>800000</v>
      </c>
      <c r="AA358" s="24">
        <f t="shared" si="57"/>
        <v>0</v>
      </c>
      <c r="AB358" s="24">
        <f t="shared" si="58"/>
        <v>0</v>
      </c>
      <c r="AC358" s="24">
        <f t="shared" si="59"/>
        <v>0</v>
      </c>
      <c r="AD358" s="24">
        <f t="shared" si="60"/>
        <v>0</v>
      </c>
    </row>
    <row r="359" spans="1:30" ht="74.25" hidden="1" customHeight="1" outlineLevel="4" x14ac:dyDescent="0.35">
      <c r="A359" s="18">
        <v>553</v>
      </c>
      <c r="B359" s="18" t="s">
        <v>315</v>
      </c>
      <c r="C359" s="18" t="s">
        <v>76</v>
      </c>
      <c r="D359" s="19" t="s">
        <v>97</v>
      </c>
      <c r="E359" s="18" t="s">
        <v>37</v>
      </c>
      <c r="F359" s="18" t="s">
        <v>38</v>
      </c>
      <c r="G359" s="18">
        <v>1120</v>
      </c>
      <c r="H359" s="20">
        <v>709800000</v>
      </c>
      <c r="I359" s="18">
        <v>0</v>
      </c>
      <c r="J359" s="25" t="s">
        <v>320</v>
      </c>
      <c r="K359" s="22">
        <v>60000000</v>
      </c>
      <c r="L359" s="22">
        <v>60000000</v>
      </c>
      <c r="M359" s="22">
        <v>0</v>
      </c>
      <c r="N359" s="22">
        <v>0</v>
      </c>
      <c r="O359" s="22">
        <v>0</v>
      </c>
      <c r="P359" s="22">
        <v>5000000</v>
      </c>
      <c r="Q359" s="22">
        <f t="shared" si="61"/>
        <v>65000000</v>
      </c>
      <c r="R359" s="27">
        <v>0</v>
      </c>
      <c r="S359" s="27">
        <v>0</v>
      </c>
      <c r="T359" s="27">
        <v>0</v>
      </c>
      <c r="U359" s="22">
        <v>0</v>
      </c>
      <c r="V359" s="22">
        <v>0</v>
      </c>
      <c r="W359" s="22">
        <v>28250000</v>
      </c>
      <c r="X359" s="22">
        <v>60000000</v>
      </c>
      <c r="Y359" s="22">
        <v>0</v>
      </c>
      <c r="Z359" s="22">
        <f t="shared" si="62"/>
        <v>65000000</v>
      </c>
      <c r="AA359" s="24">
        <f t="shared" si="57"/>
        <v>0</v>
      </c>
      <c r="AB359" s="24">
        <f t="shared" si="58"/>
        <v>0</v>
      </c>
      <c r="AC359" s="24">
        <f t="shared" si="59"/>
        <v>0</v>
      </c>
      <c r="AD359" s="24">
        <f t="shared" si="60"/>
        <v>0</v>
      </c>
    </row>
    <row r="360" spans="1:30" ht="30" hidden="1" customHeight="1" outlineLevel="4" x14ac:dyDescent="0.35">
      <c r="A360" s="18">
        <v>553</v>
      </c>
      <c r="B360" s="18" t="s">
        <v>315</v>
      </c>
      <c r="C360" s="18" t="s">
        <v>76</v>
      </c>
      <c r="D360" s="19" t="s">
        <v>224</v>
      </c>
      <c r="E360" s="18" t="s">
        <v>37</v>
      </c>
      <c r="F360" s="18" t="s">
        <v>38</v>
      </c>
      <c r="G360" s="18">
        <v>1120</v>
      </c>
      <c r="H360" s="20">
        <v>709800000</v>
      </c>
      <c r="I360" s="18">
        <v>0</v>
      </c>
      <c r="J360" s="25" t="s">
        <v>225</v>
      </c>
      <c r="K360" s="22">
        <v>2400000</v>
      </c>
      <c r="L360" s="22">
        <v>2400000</v>
      </c>
      <c r="M360" s="22">
        <v>0</v>
      </c>
      <c r="N360" s="22">
        <v>0</v>
      </c>
      <c r="O360" s="22">
        <v>0</v>
      </c>
      <c r="P360" s="22">
        <v>0</v>
      </c>
      <c r="Q360" s="22">
        <f t="shared" si="61"/>
        <v>2400000</v>
      </c>
      <c r="R360" s="27">
        <v>0</v>
      </c>
      <c r="S360" s="27">
        <v>0</v>
      </c>
      <c r="T360" s="27">
        <v>0</v>
      </c>
      <c r="U360" s="22">
        <v>0</v>
      </c>
      <c r="V360" s="22">
        <v>0</v>
      </c>
      <c r="W360" s="22">
        <v>1800000</v>
      </c>
      <c r="X360" s="22">
        <v>2400000</v>
      </c>
      <c r="Y360" s="22">
        <v>0</v>
      </c>
      <c r="Z360" s="22">
        <f t="shared" si="62"/>
        <v>2400000</v>
      </c>
      <c r="AA360" s="24">
        <f t="shared" si="57"/>
        <v>0</v>
      </c>
      <c r="AB360" s="24">
        <f t="shared" si="58"/>
        <v>0</v>
      </c>
      <c r="AC360" s="24">
        <f t="shared" si="59"/>
        <v>0</v>
      </c>
      <c r="AD360" s="24">
        <f t="shared" si="60"/>
        <v>0</v>
      </c>
    </row>
    <row r="361" spans="1:30" ht="33" hidden="1" customHeight="1" outlineLevel="4" x14ac:dyDescent="0.35">
      <c r="A361" s="18">
        <v>553</v>
      </c>
      <c r="B361" s="18" t="s">
        <v>315</v>
      </c>
      <c r="C361" s="18" t="s">
        <v>76</v>
      </c>
      <c r="D361" s="19" t="s">
        <v>99</v>
      </c>
      <c r="E361" s="18" t="s">
        <v>37</v>
      </c>
      <c r="F361" s="18" t="s">
        <v>38</v>
      </c>
      <c r="G361" s="18">
        <v>1120</v>
      </c>
      <c r="H361" s="20">
        <v>709800000</v>
      </c>
      <c r="I361" s="18">
        <v>0</v>
      </c>
      <c r="J361" s="25" t="s">
        <v>100</v>
      </c>
      <c r="K361" s="22">
        <v>0</v>
      </c>
      <c r="L361" s="22">
        <v>1582000</v>
      </c>
      <c r="M361" s="22">
        <v>0</v>
      </c>
      <c r="N361" s="22">
        <v>0</v>
      </c>
      <c r="O361" s="22">
        <v>0</v>
      </c>
      <c r="P361" s="22">
        <v>0</v>
      </c>
      <c r="Q361" s="22">
        <f t="shared" si="61"/>
        <v>1582000</v>
      </c>
      <c r="R361" s="27">
        <v>0</v>
      </c>
      <c r="S361" s="27">
        <v>0</v>
      </c>
      <c r="T361" s="27">
        <v>0</v>
      </c>
      <c r="U361" s="22">
        <v>0</v>
      </c>
      <c r="V361" s="22">
        <v>0</v>
      </c>
      <c r="W361" s="22">
        <v>1582000</v>
      </c>
      <c r="X361" s="22">
        <v>1582000</v>
      </c>
      <c r="Y361" s="22">
        <v>0</v>
      </c>
      <c r="Z361" s="22">
        <f t="shared" si="62"/>
        <v>1582000</v>
      </c>
      <c r="AA361" s="24">
        <f t="shared" si="57"/>
        <v>0</v>
      </c>
      <c r="AB361" s="24">
        <f t="shared" si="58"/>
        <v>0</v>
      </c>
      <c r="AC361" s="24">
        <f t="shared" si="59"/>
        <v>0</v>
      </c>
      <c r="AD361" s="24">
        <f t="shared" si="60"/>
        <v>0</v>
      </c>
    </row>
    <row r="362" spans="1:30" ht="15" hidden="1" customHeight="1" outlineLevel="4" x14ac:dyDescent="0.35">
      <c r="A362" s="18">
        <v>553</v>
      </c>
      <c r="B362" s="18" t="s">
        <v>315</v>
      </c>
      <c r="C362" s="18" t="s">
        <v>76</v>
      </c>
      <c r="D362" s="19" t="s">
        <v>228</v>
      </c>
      <c r="E362" s="18" t="s">
        <v>37</v>
      </c>
      <c r="F362" s="18" t="s">
        <v>38</v>
      </c>
      <c r="G362" s="18">
        <v>1310</v>
      </c>
      <c r="H362" s="20">
        <v>709800000</v>
      </c>
      <c r="I362" s="18">
        <v>0</v>
      </c>
      <c r="J362" s="25" t="s">
        <v>229</v>
      </c>
      <c r="K362" s="22">
        <v>200000</v>
      </c>
      <c r="L362" s="22">
        <v>200000</v>
      </c>
      <c r="M362" s="22">
        <v>0</v>
      </c>
      <c r="N362" s="22">
        <v>0</v>
      </c>
      <c r="O362" s="22">
        <v>0</v>
      </c>
      <c r="P362" s="22">
        <v>0</v>
      </c>
      <c r="Q362" s="22">
        <f t="shared" si="61"/>
        <v>200000</v>
      </c>
      <c r="R362" s="27">
        <v>0</v>
      </c>
      <c r="S362" s="27">
        <v>0</v>
      </c>
      <c r="T362" s="27">
        <v>0</v>
      </c>
      <c r="U362" s="22">
        <v>0</v>
      </c>
      <c r="V362" s="22">
        <v>0</v>
      </c>
      <c r="W362" s="22">
        <v>100000</v>
      </c>
      <c r="X362" s="22">
        <v>200000</v>
      </c>
      <c r="Y362" s="22">
        <v>0</v>
      </c>
      <c r="Z362" s="22">
        <f t="shared" si="62"/>
        <v>200000</v>
      </c>
      <c r="AA362" s="24">
        <f t="shared" si="57"/>
        <v>0</v>
      </c>
      <c r="AB362" s="24">
        <f t="shared" si="58"/>
        <v>0</v>
      </c>
      <c r="AC362" s="24">
        <f t="shared" si="59"/>
        <v>0</v>
      </c>
      <c r="AD362" s="24">
        <f t="shared" si="60"/>
        <v>0</v>
      </c>
    </row>
    <row r="363" spans="1:30" ht="15" hidden="1" customHeight="1" outlineLevel="4" x14ac:dyDescent="0.35">
      <c r="A363" s="18">
        <v>553</v>
      </c>
      <c r="B363" s="18" t="s">
        <v>315</v>
      </c>
      <c r="C363" s="18" t="s">
        <v>76</v>
      </c>
      <c r="D363" s="19" t="s">
        <v>230</v>
      </c>
      <c r="E363" s="18" t="s">
        <v>37</v>
      </c>
      <c r="F363" s="18" t="s">
        <v>38</v>
      </c>
      <c r="G363" s="18">
        <v>1120</v>
      </c>
      <c r="H363" s="20">
        <v>709800000</v>
      </c>
      <c r="I363" s="18">
        <v>0</v>
      </c>
      <c r="J363" s="25" t="s">
        <v>321</v>
      </c>
      <c r="K363" s="22">
        <v>0</v>
      </c>
      <c r="L363" s="22">
        <v>590000</v>
      </c>
      <c r="M363" s="22">
        <v>0</v>
      </c>
      <c r="N363" s="22">
        <v>0</v>
      </c>
      <c r="O363" s="22">
        <v>0</v>
      </c>
      <c r="P363" s="22">
        <v>0</v>
      </c>
      <c r="Q363" s="22">
        <f t="shared" si="61"/>
        <v>590000</v>
      </c>
      <c r="R363" s="27">
        <v>0</v>
      </c>
      <c r="S363" s="27">
        <v>0</v>
      </c>
      <c r="T363" s="27">
        <v>0</v>
      </c>
      <c r="U363" s="22">
        <v>0</v>
      </c>
      <c r="V363" s="22">
        <v>0</v>
      </c>
      <c r="W363" s="22">
        <v>590000</v>
      </c>
      <c r="X363" s="22">
        <v>590000</v>
      </c>
      <c r="Y363" s="22">
        <v>0</v>
      </c>
      <c r="Z363" s="22">
        <f t="shared" si="62"/>
        <v>590000</v>
      </c>
      <c r="AA363" s="24">
        <f t="shared" si="57"/>
        <v>0</v>
      </c>
      <c r="AB363" s="24">
        <f t="shared" si="58"/>
        <v>0</v>
      </c>
      <c r="AC363" s="24">
        <f t="shared" si="59"/>
        <v>0</v>
      </c>
      <c r="AD363" s="24">
        <f t="shared" si="60"/>
        <v>0</v>
      </c>
    </row>
    <row r="364" spans="1:30" ht="15" hidden="1" customHeight="1" outlineLevel="3" x14ac:dyDescent="0.3">
      <c r="A364" s="46"/>
      <c r="B364" s="46"/>
      <c r="C364" s="46" t="s">
        <v>102</v>
      </c>
      <c r="D364" s="47"/>
      <c r="E364" s="46"/>
      <c r="F364" s="46"/>
      <c r="G364" s="46"/>
      <c r="H364" s="48"/>
      <c r="I364" s="46"/>
      <c r="J364" s="49"/>
      <c r="K364" s="50">
        <f t="shared" ref="K364:Z364" si="64">SUBTOTAL(9,K350:K363)</f>
        <v>275862226</v>
      </c>
      <c r="L364" s="50">
        <f t="shared" si="64"/>
        <v>275862226</v>
      </c>
      <c r="M364" s="50">
        <f t="shared" si="64"/>
        <v>0</v>
      </c>
      <c r="N364" s="50">
        <f t="shared" si="64"/>
        <v>0</v>
      </c>
      <c r="O364" s="50">
        <f t="shared" si="64"/>
        <v>0</v>
      </c>
      <c r="P364" s="50">
        <f t="shared" si="64"/>
        <v>0</v>
      </c>
      <c r="Q364" s="50">
        <f t="shared" si="64"/>
        <v>275862226</v>
      </c>
      <c r="R364" s="50">
        <f t="shared" si="64"/>
        <v>0</v>
      </c>
      <c r="S364" s="50">
        <f t="shared" si="64"/>
        <v>0</v>
      </c>
      <c r="T364" s="50">
        <f t="shared" si="64"/>
        <v>0</v>
      </c>
      <c r="U364" s="50">
        <f t="shared" si="64"/>
        <v>61753763.600000001</v>
      </c>
      <c r="V364" s="50">
        <f t="shared" si="64"/>
        <v>47019347.560000002</v>
      </c>
      <c r="W364" s="50">
        <f t="shared" si="64"/>
        <v>64562348.400000006</v>
      </c>
      <c r="X364" s="50">
        <f t="shared" si="64"/>
        <v>214108462.40000001</v>
      </c>
      <c r="Y364" s="50">
        <f t="shared" si="64"/>
        <v>0</v>
      </c>
      <c r="Z364" s="50">
        <f t="shared" si="64"/>
        <v>214108462.40000001</v>
      </c>
      <c r="AA364" s="51">
        <f t="shared" si="57"/>
        <v>0.22385726561925154</v>
      </c>
      <c r="AB364" s="51">
        <f t="shared" si="58"/>
        <v>0.22385726561925154</v>
      </c>
      <c r="AC364" s="51">
        <f t="shared" si="59"/>
        <v>0</v>
      </c>
      <c r="AD364" s="51">
        <f t="shared" si="60"/>
        <v>0.22385726561925154</v>
      </c>
    </row>
    <row r="365" spans="1:30" ht="12.75" hidden="1" customHeight="1" outlineLevel="4" x14ac:dyDescent="0.3">
      <c r="A365" s="18">
        <v>553</v>
      </c>
      <c r="B365" s="18" t="s">
        <v>315</v>
      </c>
      <c r="C365" s="18" t="s">
        <v>103</v>
      </c>
      <c r="D365" s="19" t="s">
        <v>237</v>
      </c>
      <c r="E365" s="18" t="s">
        <v>37</v>
      </c>
      <c r="F365" s="18" t="s">
        <v>38</v>
      </c>
      <c r="G365" s="18">
        <v>1120</v>
      </c>
      <c r="H365" s="20">
        <v>709800000</v>
      </c>
      <c r="I365" s="18">
        <v>0</v>
      </c>
      <c r="J365" s="25" t="s">
        <v>238</v>
      </c>
      <c r="K365" s="22">
        <v>0</v>
      </c>
      <c r="L365" s="22">
        <v>0</v>
      </c>
      <c r="M365" s="22">
        <v>0</v>
      </c>
      <c r="N365" s="22">
        <v>0</v>
      </c>
      <c r="O365" s="22">
        <v>0</v>
      </c>
      <c r="P365" s="22">
        <v>400000</v>
      </c>
      <c r="Q365" s="22">
        <f t="shared" si="61"/>
        <v>400000</v>
      </c>
      <c r="R365" s="22">
        <v>0</v>
      </c>
      <c r="S365" s="22">
        <v>0</v>
      </c>
      <c r="T365" s="22">
        <v>0</v>
      </c>
      <c r="U365" s="22">
        <v>0</v>
      </c>
      <c r="V365" s="22">
        <v>0</v>
      </c>
      <c r="W365" s="22">
        <v>0</v>
      </c>
      <c r="X365" s="22">
        <v>0</v>
      </c>
      <c r="Y365" s="22">
        <v>0</v>
      </c>
      <c r="Z365" s="22">
        <f t="shared" si="62"/>
        <v>400000</v>
      </c>
      <c r="AA365" s="24">
        <f t="shared" si="57"/>
        <v>0</v>
      </c>
      <c r="AB365" s="24">
        <f t="shared" si="58"/>
        <v>0</v>
      </c>
      <c r="AC365" s="24">
        <f t="shared" si="59"/>
        <v>0</v>
      </c>
      <c r="AD365" s="24">
        <f t="shared" si="60"/>
        <v>0</v>
      </c>
    </row>
    <row r="366" spans="1:30" ht="15" hidden="1" customHeight="1" outlineLevel="4" x14ac:dyDescent="0.35">
      <c r="A366" s="18">
        <v>553</v>
      </c>
      <c r="B366" s="18" t="s">
        <v>315</v>
      </c>
      <c r="C366" s="18" t="s">
        <v>103</v>
      </c>
      <c r="D366" s="19" t="s">
        <v>322</v>
      </c>
      <c r="E366" s="18" t="s">
        <v>37</v>
      </c>
      <c r="F366" s="18" t="s">
        <v>38</v>
      </c>
      <c r="G366" s="18">
        <v>1120</v>
      </c>
      <c r="H366" s="20">
        <v>709800000</v>
      </c>
      <c r="I366" s="18">
        <v>0</v>
      </c>
      <c r="J366" s="25" t="s">
        <v>323</v>
      </c>
      <c r="K366" s="22">
        <v>1818400</v>
      </c>
      <c r="L366" s="22">
        <v>1818400</v>
      </c>
      <c r="M366" s="22">
        <v>0</v>
      </c>
      <c r="N366" s="22">
        <v>0</v>
      </c>
      <c r="O366" s="22">
        <v>0</v>
      </c>
      <c r="P366" s="22">
        <v>-400000</v>
      </c>
      <c r="Q366" s="22">
        <f t="shared" si="61"/>
        <v>1418400</v>
      </c>
      <c r="R366" s="27">
        <v>0</v>
      </c>
      <c r="S366" s="27">
        <v>0</v>
      </c>
      <c r="T366" s="27">
        <v>0</v>
      </c>
      <c r="U366" s="27">
        <v>0</v>
      </c>
      <c r="V366" s="22">
        <v>0</v>
      </c>
      <c r="W366" s="22">
        <v>454600</v>
      </c>
      <c r="X366" s="22">
        <v>1818400</v>
      </c>
      <c r="Y366" s="22">
        <v>0</v>
      </c>
      <c r="Z366" s="22">
        <f t="shared" si="62"/>
        <v>1418400</v>
      </c>
      <c r="AA366" s="24">
        <f t="shared" si="57"/>
        <v>0</v>
      </c>
      <c r="AB366" s="24">
        <f t="shared" si="58"/>
        <v>0</v>
      </c>
      <c r="AC366" s="24">
        <f t="shared" si="59"/>
        <v>0</v>
      </c>
      <c r="AD366" s="24">
        <f t="shared" si="60"/>
        <v>0</v>
      </c>
    </row>
    <row r="367" spans="1:30" ht="30" hidden="1" customHeight="1" outlineLevel="4" x14ac:dyDescent="0.35">
      <c r="A367" s="18">
        <v>553</v>
      </c>
      <c r="B367" s="18" t="s">
        <v>315</v>
      </c>
      <c r="C367" s="18" t="s">
        <v>103</v>
      </c>
      <c r="D367" s="19" t="s">
        <v>106</v>
      </c>
      <c r="E367" s="18" t="s">
        <v>37</v>
      </c>
      <c r="F367" s="18" t="s">
        <v>38</v>
      </c>
      <c r="G367" s="18">
        <v>1120</v>
      </c>
      <c r="H367" s="20">
        <v>709800000</v>
      </c>
      <c r="I367" s="18">
        <v>0</v>
      </c>
      <c r="J367" s="25" t="s">
        <v>107</v>
      </c>
      <c r="K367" s="22">
        <v>463004</v>
      </c>
      <c r="L367" s="22">
        <v>463004</v>
      </c>
      <c r="M367" s="22">
        <v>0</v>
      </c>
      <c r="N367" s="22">
        <v>0</v>
      </c>
      <c r="O367" s="22">
        <v>0</v>
      </c>
      <c r="P367" s="22">
        <v>0</v>
      </c>
      <c r="Q367" s="22">
        <f t="shared" si="61"/>
        <v>463004</v>
      </c>
      <c r="R367" s="27">
        <v>0</v>
      </c>
      <c r="S367" s="27">
        <v>0</v>
      </c>
      <c r="T367" s="27">
        <v>0</v>
      </c>
      <c r="U367" s="27">
        <v>0</v>
      </c>
      <c r="V367" s="22">
        <v>0</v>
      </c>
      <c r="W367" s="22">
        <v>347253</v>
      </c>
      <c r="X367" s="22">
        <v>463004</v>
      </c>
      <c r="Y367" s="22">
        <v>0</v>
      </c>
      <c r="Z367" s="22">
        <f t="shared" si="62"/>
        <v>463004</v>
      </c>
      <c r="AA367" s="24">
        <f t="shared" si="57"/>
        <v>0</v>
      </c>
      <c r="AB367" s="24">
        <f t="shared" si="58"/>
        <v>0</v>
      </c>
      <c r="AC367" s="24">
        <f t="shared" si="59"/>
        <v>0</v>
      </c>
      <c r="AD367" s="24">
        <f t="shared" si="60"/>
        <v>0</v>
      </c>
    </row>
    <row r="368" spans="1:30" ht="15" hidden="1" customHeight="1" outlineLevel="4" x14ac:dyDescent="0.35">
      <c r="A368" s="18">
        <v>553</v>
      </c>
      <c r="B368" s="18" t="s">
        <v>315</v>
      </c>
      <c r="C368" s="18" t="s">
        <v>103</v>
      </c>
      <c r="D368" s="19" t="s">
        <v>108</v>
      </c>
      <c r="E368" s="18" t="s">
        <v>37</v>
      </c>
      <c r="F368" s="18" t="s">
        <v>38</v>
      </c>
      <c r="G368" s="18">
        <v>1120</v>
      </c>
      <c r="H368" s="20">
        <v>709800000</v>
      </c>
      <c r="I368" s="18">
        <v>0</v>
      </c>
      <c r="J368" s="25" t="s">
        <v>109</v>
      </c>
      <c r="K368" s="22">
        <v>6400</v>
      </c>
      <c r="L368" s="22">
        <v>6400</v>
      </c>
      <c r="M368" s="22">
        <v>0</v>
      </c>
      <c r="N368" s="22">
        <v>0</v>
      </c>
      <c r="O368" s="22">
        <v>0</v>
      </c>
      <c r="P368" s="22">
        <v>0</v>
      </c>
      <c r="Q368" s="22">
        <f t="shared" si="61"/>
        <v>6400</v>
      </c>
      <c r="R368" s="27">
        <v>0</v>
      </c>
      <c r="S368" s="27">
        <v>0</v>
      </c>
      <c r="T368" s="27">
        <v>0</v>
      </c>
      <c r="U368" s="27">
        <v>0</v>
      </c>
      <c r="V368" s="22">
        <v>0</v>
      </c>
      <c r="W368" s="22">
        <v>6400</v>
      </c>
      <c r="X368" s="22">
        <v>6400</v>
      </c>
      <c r="Y368" s="22">
        <v>0</v>
      </c>
      <c r="Z368" s="22">
        <f t="shared" si="62"/>
        <v>6400</v>
      </c>
      <c r="AA368" s="24">
        <f t="shared" si="57"/>
        <v>0</v>
      </c>
      <c r="AB368" s="24">
        <f t="shared" si="58"/>
        <v>0</v>
      </c>
      <c r="AC368" s="24">
        <f t="shared" si="59"/>
        <v>0</v>
      </c>
      <c r="AD368" s="24">
        <f t="shared" si="60"/>
        <v>0</v>
      </c>
    </row>
    <row r="369" spans="1:30" ht="15" hidden="1" customHeight="1" outlineLevel="4" x14ac:dyDescent="0.35">
      <c r="A369" s="18">
        <v>553</v>
      </c>
      <c r="B369" s="18" t="s">
        <v>315</v>
      </c>
      <c r="C369" s="18" t="s">
        <v>103</v>
      </c>
      <c r="D369" s="19" t="s">
        <v>259</v>
      </c>
      <c r="E369" s="18" t="s">
        <v>37</v>
      </c>
      <c r="F369" s="18" t="s">
        <v>38</v>
      </c>
      <c r="G369" s="18">
        <v>1120</v>
      </c>
      <c r="H369" s="20">
        <v>709800000</v>
      </c>
      <c r="I369" s="18">
        <v>0</v>
      </c>
      <c r="J369" s="25" t="s">
        <v>260</v>
      </c>
      <c r="K369" s="22">
        <v>94016</v>
      </c>
      <c r="L369" s="22">
        <v>94016</v>
      </c>
      <c r="M369" s="22">
        <v>0</v>
      </c>
      <c r="N369" s="22">
        <v>0</v>
      </c>
      <c r="O369" s="22">
        <v>0</v>
      </c>
      <c r="P369" s="22">
        <v>0</v>
      </c>
      <c r="Q369" s="22">
        <f t="shared" si="61"/>
        <v>94016</v>
      </c>
      <c r="R369" s="27">
        <v>0</v>
      </c>
      <c r="S369" s="27">
        <v>0</v>
      </c>
      <c r="T369" s="27">
        <v>0</v>
      </c>
      <c r="U369" s="27">
        <v>0</v>
      </c>
      <c r="V369" s="22">
        <v>0</v>
      </c>
      <c r="W369" s="22">
        <v>94016</v>
      </c>
      <c r="X369" s="22">
        <v>94016</v>
      </c>
      <c r="Y369" s="22">
        <v>0</v>
      </c>
      <c r="Z369" s="22">
        <f t="shared" si="62"/>
        <v>94016</v>
      </c>
      <c r="AA369" s="24">
        <f t="shared" si="57"/>
        <v>0</v>
      </c>
      <c r="AB369" s="24">
        <f t="shared" si="58"/>
        <v>0</v>
      </c>
      <c r="AC369" s="24">
        <f t="shared" si="59"/>
        <v>0</v>
      </c>
      <c r="AD369" s="24">
        <f t="shared" si="60"/>
        <v>0</v>
      </c>
    </row>
    <row r="370" spans="1:30" ht="15" hidden="1" customHeight="1" outlineLevel="3" x14ac:dyDescent="0.3">
      <c r="A370" s="46"/>
      <c r="B370" s="46"/>
      <c r="C370" s="46" t="s">
        <v>110</v>
      </c>
      <c r="D370" s="47"/>
      <c r="E370" s="46"/>
      <c r="F370" s="46"/>
      <c r="G370" s="46"/>
      <c r="H370" s="48"/>
      <c r="I370" s="46"/>
      <c r="J370" s="49"/>
      <c r="K370" s="50">
        <f t="shared" ref="K370:Z370" si="65">SUBTOTAL(9,K365:K369)</f>
        <v>2381820</v>
      </c>
      <c r="L370" s="50">
        <f t="shared" si="65"/>
        <v>2381820</v>
      </c>
      <c r="M370" s="50">
        <f t="shared" si="65"/>
        <v>0</v>
      </c>
      <c r="N370" s="50">
        <f t="shared" si="65"/>
        <v>0</v>
      </c>
      <c r="O370" s="50">
        <f t="shared" si="65"/>
        <v>0</v>
      </c>
      <c r="P370" s="50">
        <f t="shared" si="65"/>
        <v>0</v>
      </c>
      <c r="Q370" s="50">
        <f t="shared" si="65"/>
        <v>2381820</v>
      </c>
      <c r="R370" s="50">
        <f t="shared" si="65"/>
        <v>0</v>
      </c>
      <c r="S370" s="50">
        <f t="shared" si="65"/>
        <v>0</v>
      </c>
      <c r="T370" s="50">
        <f t="shared" si="65"/>
        <v>0</v>
      </c>
      <c r="U370" s="50">
        <f t="shared" si="65"/>
        <v>0</v>
      </c>
      <c r="V370" s="50">
        <f t="shared" si="65"/>
        <v>0</v>
      </c>
      <c r="W370" s="50">
        <f t="shared" si="65"/>
        <v>902269</v>
      </c>
      <c r="X370" s="50">
        <f t="shared" si="65"/>
        <v>2381820</v>
      </c>
      <c r="Y370" s="50">
        <f t="shared" si="65"/>
        <v>0</v>
      </c>
      <c r="Z370" s="50">
        <f t="shared" si="65"/>
        <v>2381820</v>
      </c>
      <c r="AA370" s="51">
        <f t="shared" si="57"/>
        <v>0</v>
      </c>
      <c r="AB370" s="51">
        <f t="shared" si="58"/>
        <v>0</v>
      </c>
      <c r="AC370" s="51">
        <f t="shared" si="59"/>
        <v>0</v>
      </c>
      <c r="AD370" s="51">
        <f t="shared" si="60"/>
        <v>0</v>
      </c>
    </row>
    <row r="371" spans="1:30" ht="15" hidden="1" customHeight="1" outlineLevel="4" x14ac:dyDescent="0.35">
      <c r="A371" s="18">
        <v>553</v>
      </c>
      <c r="B371" s="18" t="s">
        <v>315</v>
      </c>
      <c r="C371" s="18" t="s">
        <v>111</v>
      </c>
      <c r="D371" s="19" t="s">
        <v>112</v>
      </c>
      <c r="E371" s="18" t="s">
        <v>37</v>
      </c>
      <c r="F371" s="18">
        <v>280</v>
      </c>
      <c r="G371" s="18">
        <v>2210</v>
      </c>
      <c r="H371" s="20">
        <v>709800000</v>
      </c>
      <c r="I371" s="18">
        <v>0</v>
      </c>
      <c r="J371" s="25" t="s">
        <v>113</v>
      </c>
      <c r="K371" s="22">
        <v>4316407</v>
      </c>
      <c r="L371" s="22">
        <v>4316407</v>
      </c>
      <c r="M371" s="22">
        <v>0</v>
      </c>
      <c r="N371" s="22">
        <v>0</v>
      </c>
      <c r="O371" s="22">
        <v>0</v>
      </c>
      <c r="P371" s="22">
        <v>0</v>
      </c>
      <c r="Q371" s="22">
        <f t="shared" si="61"/>
        <v>4316407</v>
      </c>
      <c r="R371" s="27">
        <v>0</v>
      </c>
      <c r="S371" s="27">
        <v>0</v>
      </c>
      <c r="T371" s="27">
        <v>0</v>
      </c>
      <c r="U371" s="27">
        <v>0</v>
      </c>
      <c r="V371" s="22">
        <v>0</v>
      </c>
      <c r="W371" s="22">
        <v>4316407</v>
      </c>
      <c r="X371" s="22">
        <v>4316407</v>
      </c>
      <c r="Y371" s="22">
        <v>0</v>
      </c>
      <c r="Z371" s="22">
        <f t="shared" si="62"/>
        <v>4316407</v>
      </c>
      <c r="AA371" s="24">
        <f t="shared" si="57"/>
        <v>0</v>
      </c>
      <c r="AB371" s="24">
        <f t="shared" si="58"/>
        <v>0</v>
      </c>
      <c r="AC371" s="24">
        <f t="shared" si="59"/>
        <v>0</v>
      </c>
      <c r="AD371" s="24">
        <f t="shared" si="60"/>
        <v>0</v>
      </c>
    </row>
    <row r="372" spans="1:30" ht="15" hidden="1" customHeight="1" outlineLevel="4" x14ac:dyDescent="0.35">
      <c r="A372" s="18">
        <v>553</v>
      </c>
      <c r="B372" s="18" t="s">
        <v>315</v>
      </c>
      <c r="C372" s="18" t="s">
        <v>111</v>
      </c>
      <c r="D372" s="19" t="s">
        <v>114</v>
      </c>
      <c r="E372" s="18" t="s">
        <v>37</v>
      </c>
      <c r="F372" s="18">
        <v>280</v>
      </c>
      <c r="G372" s="18">
        <v>2210</v>
      </c>
      <c r="H372" s="20">
        <v>709800000</v>
      </c>
      <c r="I372" s="18">
        <v>0</v>
      </c>
      <c r="J372" s="25" t="s">
        <v>115</v>
      </c>
      <c r="K372" s="22">
        <v>1170775</v>
      </c>
      <c r="L372" s="22">
        <v>1170775</v>
      </c>
      <c r="M372" s="22">
        <v>0</v>
      </c>
      <c r="N372" s="22">
        <v>0</v>
      </c>
      <c r="O372" s="22">
        <v>0</v>
      </c>
      <c r="P372" s="22">
        <v>0</v>
      </c>
      <c r="Q372" s="22">
        <f t="shared" si="61"/>
        <v>1170775</v>
      </c>
      <c r="R372" s="27">
        <v>0</v>
      </c>
      <c r="S372" s="27">
        <v>0</v>
      </c>
      <c r="T372" s="27">
        <v>0</v>
      </c>
      <c r="U372" s="27">
        <v>0</v>
      </c>
      <c r="V372" s="22">
        <v>0</v>
      </c>
      <c r="W372" s="22">
        <v>1170775</v>
      </c>
      <c r="X372" s="22">
        <v>1170775</v>
      </c>
      <c r="Y372" s="22">
        <v>0</v>
      </c>
      <c r="Z372" s="22">
        <f t="shared" si="62"/>
        <v>1170775</v>
      </c>
      <c r="AA372" s="24">
        <f t="shared" si="57"/>
        <v>0</v>
      </c>
      <c r="AB372" s="24">
        <f t="shared" si="58"/>
        <v>0</v>
      </c>
      <c r="AC372" s="24">
        <f t="shared" si="59"/>
        <v>0</v>
      </c>
      <c r="AD372" s="24">
        <f t="shared" si="60"/>
        <v>0</v>
      </c>
    </row>
    <row r="373" spans="1:30" ht="15" hidden="1" customHeight="1" outlineLevel="4" x14ac:dyDescent="0.35">
      <c r="A373" s="18">
        <v>553</v>
      </c>
      <c r="B373" s="18" t="s">
        <v>315</v>
      </c>
      <c r="C373" s="18" t="s">
        <v>111</v>
      </c>
      <c r="D373" s="19" t="s">
        <v>116</v>
      </c>
      <c r="E373" s="18" t="s">
        <v>37</v>
      </c>
      <c r="F373" s="18">
        <v>280</v>
      </c>
      <c r="G373" s="18">
        <v>2210</v>
      </c>
      <c r="H373" s="20">
        <v>709800000</v>
      </c>
      <c r="I373" s="18">
        <v>0</v>
      </c>
      <c r="J373" s="25" t="s">
        <v>117</v>
      </c>
      <c r="K373" s="22">
        <v>1000000</v>
      </c>
      <c r="L373" s="22">
        <v>1000000</v>
      </c>
      <c r="M373" s="22">
        <v>0</v>
      </c>
      <c r="N373" s="22">
        <v>0</v>
      </c>
      <c r="O373" s="22">
        <v>0</v>
      </c>
      <c r="P373" s="22">
        <v>0</v>
      </c>
      <c r="Q373" s="22">
        <f t="shared" si="61"/>
        <v>1000000</v>
      </c>
      <c r="R373" s="27">
        <v>0</v>
      </c>
      <c r="S373" s="27">
        <v>0</v>
      </c>
      <c r="T373" s="27">
        <v>0</v>
      </c>
      <c r="U373" s="27">
        <v>0</v>
      </c>
      <c r="V373" s="22">
        <v>0</v>
      </c>
      <c r="W373" s="22">
        <v>1000000</v>
      </c>
      <c r="X373" s="22">
        <v>1000000</v>
      </c>
      <c r="Y373" s="22">
        <v>0</v>
      </c>
      <c r="Z373" s="22">
        <f t="shared" si="62"/>
        <v>1000000</v>
      </c>
      <c r="AA373" s="24">
        <f t="shared" si="57"/>
        <v>0</v>
      </c>
      <c r="AB373" s="24">
        <f t="shared" si="58"/>
        <v>0</v>
      </c>
      <c r="AC373" s="24">
        <f t="shared" si="59"/>
        <v>0</v>
      </c>
      <c r="AD373" s="24">
        <f t="shared" si="60"/>
        <v>0</v>
      </c>
    </row>
    <row r="374" spans="1:30" ht="14.5" hidden="1" outlineLevel="4" x14ac:dyDescent="0.35">
      <c r="A374" s="18">
        <v>553</v>
      </c>
      <c r="B374" s="18" t="s">
        <v>315</v>
      </c>
      <c r="C374" s="18" t="s">
        <v>111</v>
      </c>
      <c r="D374" s="19" t="s">
        <v>288</v>
      </c>
      <c r="E374" s="18" t="s">
        <v>37</v>
      </c>
      <c r="F374" s="18">
        <v>280</v>
      </c>
      <c r="G374" s="18">
        <v>2210</v>
      </c>
      <c r="H374" s="20">
        <v>709800000</v>
      </c>
      <c r="I374" s="18">
        <v>0</v>
      </c>
      <c r="J374" s="25" t="s">
        <v>289</v>
      </c>
      <c r="K374" s="22">
        <v>500000</v>
      </c>
      <c r="L374" s="22">
        <v>500000</v>
      </c>
      <c r="M374" s="22">
        <v>0</v>
      </c>
      <c r="N374" s="22">
        <v>0</v>
      </c>
      <c r="O374" s="22">
        <v>0</v>
      </c>
      <c r="P374" s="22">
        <v>0</v>
      </c>
      <c r="Q374" s="22">
        <f t="shared" si="61"/>
        <v>500000</v>
      </c>
      <c r="R374" s="27">
        <v>0</v>
      </c>
      <c r="S374" s="27">
        <v>0</v>
      </c>
      <c r="T374" s="27">
        <v>0</v>
      </c>
      <c r="U374" s="27">
        <v>0</v>
      </c>
      <c r="V374" s="22">
        <v>0</v>
      </c>
      <c r="W374" s="22">
        <v>500000</v>
      </c>
      <c r="X374" s="22">
        <v>500000</v>
      </c>
      <c r="Y374" s="22">
        <v>0</v>
      </c>
      <c r="Z374" s="22">
        <f t="shared" si="62"/>
        <v>500000</v>
      </c>
      <c r="AA374" s="24">
        <f t="shared" si="57"/>
        <v>0</v>
      </c>
      <c r="AB374" s="24">
        <f t="shared" si="58"/>
        <v>0</v>
      </c>
      <c r="AC374" s="24">
        <f t="shared" si="59"/>
        <v>0</v>
      </c>
      <c r="AD374" s="24">
        <f t="shared" si="60"/>
        <v>0</v>
      </c>
    </row>
    <row r="375" spans="1:30" ht="15" hidden="1" customHeight="1" outlineLevel="4" x14ac:dyDescent="0.35">
      <c r="A375" s="18">
        <v>553</v>
      </c>
      <c r="B375" s="18" t="s">
        <v>315</v>
      </c>
      <c r="C375" s="18" t="s">
        <v>111</v>
      </c>
      <c r="D375" s="19" t="s">
        <v>118</v>
      </c>
      <c r="E375" s="18" t="s">
        <v>37</v>
      </c>
      <c r="F375" s="18">
        <v>280</v>
      </c>
      <c r="G375" s="18">
        <v>2210</v>
      </c>
      <c r="H375" s="20">
        <v>709800000</v>
      </c>
      <c r="I375" s="18">
        <v>0</v>
      </c>
      <c r="J375" s="25" t="s">
        <v>119</v>
      </c>
      <c r="K375" s="22">
        <v>4733617</v>
      </c>
      <c r="L375" s="22">
        <v>4733617</v>
      </c>
      <c r="M375" s="22">
        <v>0</v>
      </c>
      <c r="N375" s="22">
        <v>0</v>
      </c>
      <c r="O375" s="22">
        <v>0</v>
      </c>
      <c r="P375" s="22">
        <v>0</v>
      </c>
      <c r="Q375" s="22">
        <f t="shared" si="61"/>
        <v>4733617</v>
      </c>
      <c r="R375" s="27">
        <v>0</v>
      </c>
      <c r="S375" s="27">
        <v>0</v>
      </c>
      <c r="T375" s="27">
        <v>0</v>
      </c>
      <c r="U375" s="27">
        <v>0</v>
      </c>
      <c r="V375" s="22">
        <v>0</v>
      </c>
      <c r="W375" s="22">
        <v>4733617</v>
      </c>
      <c r="X375" s="22">
        <v>4733617</v>
      </c>
      <c r="Y375" s="22">
        <v>0</v>
      </c>
      <c r="Z375" s="22">
        <f t="shared" si="62"/>
        <v>4733617</v>
      </c>
      <c r="AA375" s="24">
        <f t="shared" si="57"/>
        <v>0</v>
      </c>
      <c r="AB375" s="24">
        <f t="shared" si="58"/>
        <v>0</v>
      </c>
      <c r="AC375" s="24">
        <f t="shared" si="59"/>
        <v>0</v>
      </c>
      <c r="AD375" s="24">
        <f t="shared" si="60"/>
        <v>0</v>
      </c>
    </row>
    <row r="376" spans="1:30" ht="15" hidden="1" customHeight="1" outlineLevel="4" x14ac:dyDescent="0.35">
      <c r="A376" s="18">
        <v>553</v>
      </c>
      <c r="B376" s="18" t="s">
        <v>315</v>
      </c>
      <c r="C376" s="18" t="s">
        <v>111</v>
      </c>
      <c r="D376" s="19" t="s">
        <v>120</v>
      </c>
      <c r="E376" s="18" t="s">
        <v>37</v>
      </c>
      <c r="F376" s="18">
        <v>280</v>
      </c>
      <c r="G376" s="18">
        <v>2240</v>
      </c>
      <c r="H376" s="20">
        <v>709800000</v>
      </c>
      <c r="I376" s="18">
        <v>0</v>
      </c>
      <c r="J376" s="25" t="s">
        <v>121</v>
      </c>
      <c r="K376" s="22">
        <v>47180000</v>
      </c>
      <c r="L376" s="22">
        <v>47180000</v>
      </c>
      <c r="M376" s="22">
        <v>0</v>
      </c>
      <c r="N376" s="22">
        <v>0</v>
      </c>
      <c r="O376" s="22">
        <v>0</v>
      </c>
      <c r="P376" s="22">
        <v>0</v>
      </c>
      <c r="Q376" s="22">
        <f t="shared" si="61"/>
        <v>47180000</v>
      </c>
      <c r="R376" s="27">
        <v>0</v>
      </c>
      <c r="S376" s="27">
        <v>0</v>
      </c>
      <c r="T376" s="27">
        <v>0</v>
      </c>
      <c r="U376" s="27">
        <v>0</v>
      </c>
      <c r="V376" s="22">
        <v>0</v>
      </c>
      <c r="W376" s="22">
        <v>47180000</v>
      </c>
      <c r="X376" s="22">
        <v>47180000</v>
      </c>
      <c r="Y376" s="22">
        <v>0</v>
      </c>
      <c r="Z376" s="22">
        <f t="shared" si="62"/>
        <v>47180000</v>
      </c>
      <c r="AA376" s="24">
        <f t="shared" si="57"/>
        <v>0</v>
      </c>
      <c r="AB376" s="24">
        <f t="shared" si="58"/>
        <v>0</v>
      </c>
      <c r="AC376" s="24">
        <f t="shared" si="59"/>
        <v>0</v>
      </c>
      <c r="AD376" s="24">
        <f t="shared" si="60"/>
        <v>0</v>
      </c>
    </row>
    <row r="377" spans="1:30" ht="15" hidden="1" customHeight="1" outlineLevel="3" x14ac:dyDescent="0.3">
      <c r="A377" s="46"/>
      <c r="B377" s="46"/>
      <c r="C377" s="46" t="s">
        <v>122</v>
      </c>
      <c r="D377" s="47"/>
      <c r="E377" s="46"/>
      <c r="F377" s="46"/>
      <c r="G377" s="46"/>
      <c r="H377" s="48"/>
      <c r="I377" s="46"/>
      <c r="J377" s="49"/>
      <c r="K377" s="50">
        <f t="shared" ref="K377:Z377" si="66">SUBTOTAL(9,K371:K376)</f>
        <v>58900799</v>
      </c>
      <c r="L377" s="50">
        <f t="shared" si="66"/>
        <v>58900799</v>
      </c>
      <c r="M377" s="50">
        <f t="shared" si="66"/>
        <v>0</v>
      </c>
      <c r="N377" s="50">
        <f t="shared" si="66"/>
        <v>0</v>
      </c>
      <c r="O377" s="50">
        <f t="shared" si="66"/>
        <v>0</v>
      </c>
      <c r="P377" s="50">
        <f t="shared" si="66"/>
        <v>0</v>
      </c>
      <c r="Q377" s="50">
        <f t="shared" si="66"/>
        <v>58900799</v>
      </c>
      <c r="R377" s="50">
        <f t="shared" si="66"/>
        <v>0</v>
      </c>
      <c r="S377" s="50">
        <f t="shared" si="66"/>
        <v>0</v>
      </c>
      <c r="T377" s="50">
        <f t="shared" si="66"/>
        <v>0</v>
      </c>
      <c r="U377" s="50">
        <f t="shared" si="66"/>
        <v>0</v>
      </c>
      <c r="V377" s="50">
        <f t="shared" si="66"/>
        <v>0</v>
      </c>
      <c r="W377" s="50">
        <f t="shared" si="66"/>
        <v>58900799</v>
      </c>
      <c r="X377" s="50">
        <f t="shared" si="66"/>
        <v>58900799</v>
      </c>
      <c r="Y377" s="50">
        <f t="shared" si="66"/>
        <v>0</v>
      </c>
      <c r="Z377" s="50">
        <f t="shared" si="66"/>
        <v>58900799</v>
      </c>
      <c r="AA377" s="51">
        <f t="shared" si="57"/>
        <v>0</v>
      </c>
      <c r="AB377" s="51">
        <f t="shared" si="58"/>
        <v>0</v>
      </c>
      <c r="AC377" s="51">
        <f t="shared" si="59"/>
        <v>0</v>
      </c>
      <c r="AD377" s="51">
        <f t="shared" si="60"/>
        <v>0</v>
      </c>
    </row>
    <row r="378" spans="1:30" ht="70.5" hidden="1" customHeight="1" outlineLevel="4" x14ac:dyDescent="0.3">
      <c r="A378" s="18">
        <v>553</v>
      </c>
      <c r="B378" s="18" t="s">
        <v>315</v>
      </c>
      <c r="C378" s="18" t="s">
        <v>123</v>
      </c>
      <c r="D378" s="19">
        <v>60103</v>
      </c>
      <c r="E378" s="18">
        <v>200</v>
      </c>
      <c r="F378" s="19"/>
      <c r="G378" s="19">
        <v>1310</v>
      </c>
      <c r="H378" s="20">
        <v>709800000</v>
      </c>
      <c r="I378" s="19">
        <v>0</v>
      </c>
      <c r="J378" s="25" t="s">
        <v>124</v>
      </c>
      <c r="K378" s="22">
        <v>0</v>
      </c>
      <c r="L378" s="22">
        <v>0</v>
      </c>
      <c r="M378" s="22">
        <v>0</v>
      </c>
      <c r="N378" s="22">
        <v>0</v>
      </c>
      <c r="O378" s="22">
        <v>11768</v>
      </c>
      <c r="P378" s="22">
        <v>0</v>
      </c>
      <c r="Q378" s="22">
        <f t="shared" si="61"/>
        <v>0</v>
      </c>
      <c r="R378" s="22">
        <v>0</v>
      </c>
      <c r="S378" s="22">
        <v>0</v>
      </c>
      <c r="T378" s="22">
        <v>0</v>
      </c>
      <c r="U378" s="22">
        <v>0</v>
      </c>
      <c r="V378" s="22">
        <v>0</v>
      </c>
      <c r="W378" s="22">
        <v>0</v>
      </c>
      <c r="X378" s="22">
        <v>0</v>
      </c>
      <c r="Y378" s="22">
        <v>0</v>
      </c>
      <c r="Z378" s="22">
        <f t="shared" si="62"/>
        <v>0</v>
      </c>
      <c r="AA378" s="24">
        <f t="shared" si="57"/>
        <v>0</v>
      </c>
      <c r="AB378" s="24">
        <f t="shared" si="58"/>
        <v>0</v>
      </c>
      <c r="AC378" s="24">
        <f t="shared" si="59"/>
        <v>0</v>
      </c>
      <c r="AD378" s="24">
        <f t="shared" si="60"/>
        <v>0</v>
      </c>
    </row>
    <row r="379" spans="1:30" ht="75.75" hidden="1" customHeight="1" outlineLevel="4" x14ac:dyDescent="0.3">
      <c r="A379" s="18">
        <v>553</v>
      </c>
      <c r="B379" s="18" t="s">
        <v>315</v>
      </c>
      <c r="C379" s="18" t="s">
        <v>123</v>
      </c>
      <c r="D379" s="19">
        <v>60103</v>
      </c>
      <c r="E379" s="18">
        <v>202</v>
      </c>
      <c r="F379" s="19"/>
      <c r="G379" s="19">
        <v>1310</v>
      </c>
      <c r="H379" s="20">
        <v>709800000</v>
      </c>
      <c r="I379" s="19">
        <v>0</v>
      </c>
      <c r="J379" s="25" t="s">
        <v>125</v>
      </c>
      <c r="K379" s="22">
        <v>0</v>
      </c>
      <c r="L379" s="22">
        <v>0</v>
      </c>
      <c r="M379" s="22">
        <v>0</v>
      </c>
      <c r="N379" s="22">
        <v>0</v>
      </c>
      <c r="O379" s="22">
        <v>457388</v>
      </c>
      <c r="P379" s="22">
        <v>0</v>
      </c>
      <c r="Q379" s="22">
        <f t="shared" si="61"/>
        <v>0</v>
      </c>
      <c r="R379" s="22">
        <v>0</v>
      </c>
      <c r="S379" s="22">
        <v>0</v>
      </c>
      <c r="T379" s="22">
        <v>0</v>
      </c>
      <c r="U379" s="22">
        <v>0</v>
      </c>
      <c r="V379" s="22">
        <v>0</v>
      </c>
      <c r="W379" s="22">
        <v>0</v>
      </c>
      <c r="X379" s="22">
        <v>0</v>
      </c>
      <c r="Y379" s="22">
        <v>0</v>
      </c>
      <c r="Z379" s="22">
        <f t="shared" si="62"/>
        <v>0</v>
      </c>
      <c r="AA379" s="24">
        <f t="shared" si="57"/>
        <v>0</v>
      </c>
      <c r="AB379" s="24">
        <f t="shared" si="58"/>
        <v>0</v>
      </c>
      <c r="AC379" s="24">
        <f t="shared" si="59"/>
        <v>0</v>
      </c>
      <c r="AD379" s="24">
        <f t="shared" si="60"/>
        <v>0</v>
      </c>
    </row>
    <row r="380" spans="1:30" ht="81.75" hidden="1" customHeight="1" outlineLevel="4" x14ac:dyDescent="0.3">
      <c r="A380" s="18">
        <v>553</v>
      </c>
      <c r="B380" s="18" t="s">
        <v>315</v>
      </c>
      <c r="C380" s="18" t="s">
        <v>123</v>
      </c>
      <c r="D380" s="19">
        <v>60103</v>
      </c>
      <c r="E380" s="18">
        <v>204</v>
      </c>
      <c r="F380" s="19"/>
      <c r="G380" s="19">
        <v>1310</v>
      </c>
      <c r="H380" s="20">
        <v>709800000</v>
      </c>
      <c r="I380" s="19">
        <v>0</v>
      </c>
      <c r="J380" s="25" t="s">
        <v>126</v>
      </c>
      <c r="K380" s="22">
        <v>0</v>
      </c>
      <c r="L380" s="22">
        <v>0</v>
      </c>
      <c r="M380" s="22">
        <v>0</v>
      </c>
      <c r="N380" s="22">
        <v>0</v>
      </c>
      <c r="O380" s="22">
        <v>31941</v>
      </c>
      <c r="P380" s="22">
        <v>0</v>
      </c>
      <c r="Q380" s="22">
        <f t="shared" si="61"/>
        <v>0</v>
      </c>
      <c r="R380" s="22">
        <v>0</v>
      </c>
      <c r="S380" s="22">
        <v>0</v>
      </c>
      <c r="T380" s="22">
        <v>0</v>
      </c>
      <c r="U380" s="22">
        <v>0</v>
      </c>
      <c r="V380" s="22">
        <v>0</v>
      </c>
      <c r="W380" s="22">
        <v>0</v>
      </c>
      <c r="X380" s="22">
        <v>0</v>
      </c>
      <c r="Y380" s="22">
        <v>0</v>
      </c>
      <c r="Z380" s="22">
        <f t="shared" si="62"/>
        <v>0</v>
      </c>
      <c r="AA380" s="24">
        <f t="shared" si="57"/>
        <v>0</v>
      </c>
      <c r="AB380" s="24">
        <f t="shared" si="58"/>
        <v>0</v>
      </c>
      <c r="AC380" s="24">
        <f t="shared" si="59"/>
        <v>0</v>
      </c>
      <c r="AD380" s="24">
        <f t="shared" si="60"/>
        <v>0</v>
      </c>
    </row>
    <row r="381" spans="1:30" ht="92.25" hidden="1" customHeight="1" outlineLevel="4" x14ac:dyDescent="0.35">
      <c r="A381" s="18">
        <v>553</v>
      </c>
      <c r="B381" s="18" t="s">
        <v>315</v>
      </c>
      <c r="C381" s="18" t="s">
        <v>123</v>
      </c>
      <c r="D381" s="19" t="s">
        <v>127</v>
      </c>
      <c r="E381" s="18" t="s">
        <v>58</v>
      </c>
      <c r="F381" s="18" t="s">
        <v>38</v>
      </c>
      <c r="G381" s="18">
        <v>1310</v>
      </c>
      <c r="H381" s="20">
        <v>709800000</v>
      </c>
      <c r="I381" s="18">
        <v>0</v>
      </c>
      <c r="J381" s="25" t="s">
        <v>128</v>
      </c>
      <c r="K381" s="22">
        <v>4981342</v>
      </c>
      <c r="L381" s="22">
        <v>4981342</v>
      </c>
      <c r="M381" s="22">
        <v>0</v>
      </c>
      <c r="N381" s="22">
        <v>0</v>
      </c>
      <c r="O381" s="22">
        <v>0</v>
      </c>
      <c r="P381" s="22">
        <v>0</v>
      </c>
      <c r="Q381" s="22">
        <f t="shared" si="61"/>
        <v>4981342</v>
      </c>
      <c r="R381" s="27">
        <v>0</v>
      </c>
      <c r="S381" s="22">
        <v>2854589.5</v>
      </c>
      <c r="T381" s="27">
        <v>0</v>
      </c>
      <c r="U381" s="22">
        <v>2126752.5</v>
      </c>
      <c r="V381" s="22">
        <v>2126752.5</v>
      </c>
      <c r="W381" s="22">
        <v>0</v>
      </c>
      <c r="X381" s="22">
        <v>0</v>
      </c>
      <c r="Y381" s="22">
        <v>0</v>
      </c>
      <c r="Z381" s="22">
        <f t="shared" si="62"/>
        <v>0</v>
      </c>
      <c r="AA381" s="24">
        <f t="shared" si="57"/>
        <v>0.42694368304766067</v>
      </c>
      <c r="AB381" s="24">
        <f t="shared" si="58"/>
        <v>0.42694368304766067</v>
      </c>
      <c r="AC381" s="24">
        <f t="shared" si="59"/>
        <v>0.57305631695233938</v>
      </c>
      <c r="AD381" s="24">
        <f t="shared" si="60"/>
        <v>1</v>
      </c>
    </row>
    <row r="382" spans="1:30" ht="85.5" hidden="1" customHeight="1" outlineLevel="4" x14ac:dyDescent="0.35">
      <c r="A382" s="18">
        <v>553</v>
      </c>
      <c r="B382" s="18" t="s">
        <v>315</v>
      </c>
      <c r="C382" s="18" t="s">
        <v>123</v>
      </c>
      <c r="D382" s="19" t="s">
        <v>127</v>
      </c>
      <c r="E382" s="18" t="s">
        <v>129</v>
      </c>
      <c r="F382" s="18" t="s">
        <v>38</v>
      </c>
      <c r="G382" s="18">
        <v>1310</v>
      </c>
      <c r="H382" s="20">
        <v>709800000</v>
      </c>
      <c r="I382" s="18">
        <v>0</v>
      </c>
      <c r="J382" s="25" t="s">
        <v>130</v>
      </c>
      <c r="K382" s="22">
        <v>2569759</v>
      </c>
      <c r="L382" s="22">
        <v>2569759</v>
      </c>
      <c r="M382" s="22">
        <v>0</v>
      </c>
      <c r="N382" s="22">
        <v>0</v>
      </c>
      <c r="O382" s="22">
        <v>0</v>
      </c>
      <c r="P382" s="22">
        <v>0</v>
      </c>
      <c r="Q382" s="22">
        <f t="shared" si="61"/>
        <v>2569759</v>
      </c>
      <c r="R382" s="27">
        <v>0</v>
      </c>
      <c r="S382" s="22">
        <v>1113016.45</v>
      </c>
      <c r="T382" s="27">
        <v>0</v>
      </c>
      <c r="U382" s="22">
        <v>1456742.55</v>
      </c>
      <c r="V382" s="22">
        <v>1456742.55</v>
      </c>
      <c r="W382" s="22">
        <v>0</v>
      </c>
      <c r="X382" s="22">
        <v>0</v>
      </c>
      <c r="Y382" s="22">
        <v>0</v>
      </c>
      <c r="Z382" s="22">
        <f t="shared" si="62"/>
        <v>0</v>
      </c>
      <c r="AA382" s="24">
        <f t="shared" si="57"/>
        <v>0.56687905363888214</v>
      </c>
      <c r="AB382" s="24">
        <f t="shared" si="58"/>
        <v>0.56687905363888214</v>
      </c>
      <c r="AC382" s="24">
        <f t="shared" si="59"/>
        <v>0.43312094636111786</v>
      </c>
      <c r="AD382" s="24">
        <f t="shared" si="60"/>
        <v>1</v>
      </c>
    </row>
    <row r="383" spans="1:30" ht="65.25" hidden="1" customHeight="1" outlineLevel="4" x14ac:dyDescent="0.35">
      <c r="A383" s="18">
        <v>553</v>
      </c>
      <c r="B383" s="18" t="s">
        <v>315</v>
      </c>
      <c r="C383" s="18" t="s">
        <v>123</v>
      </c>
      <c r="D383" s="19" t="s">
        <v>127</v>
      </c>
      <c r="E383" s="18" t="s">
        <v>131</v>
      </c>
      <c r="F383" s="18" t="s">
        <v>38</v>
      </c>
      <c r="G383" s="18">
        <v>1310</v>
      </c>
      <c r="H383" s="20">
        <v>709800000</v>
      </c>
      <c r="I383" s="18">
        <v>0</v>
      </c>
      <c r="J383" s="25" t="s">
        <v>132</v>
      </c>
      <c r="K383" s="22">
        <v>9288474</v>
      </c>
      <c r="L383" s="22">
        <v>9288474</v>
      </c>
      <c r="M383" s="22">
        <v>0</v>
      </c>
      <c r="N383" s="22">
        <v>0</v>
      </c>
      <c r="O383" s="22">
        <v>0</v>
      </c>
      <c r="P383" s="22">
        <v>0</v>
      </c>
      <c r="Q383" s="22">
        <f t="shared" si="61"/>
        <v>9288474</v>
      </c>
      <c r="R383" s="27">
        <v>0</v>
      </c>
      <c r="S383" s="22">
        <v>3744406.65</v>
      </c>
      <c r="T383" s="27">
        <v>0</v>
      </c>
      <c r="U383" s="22">
        <v>5544067.3499999996</v>
      </c>
      <c r="V383" s="22">
        <v>4676455.7300000004</v>
      </c>
      <c r="W383" s="22">
        <v>0</v>
      </c>
      <c r="X383" s="22">
        <v>0</v>
      </c>
      <c r="Y383" s="22">
        <v>0</v>
      </c>
      <c r="Z383" s="22">
        <f t="shared" si="62"/>
        <v>0</v>
      </c>
      <c r="AA383" s="24">
        <f t="shared" si="57"/>
        <v>0.59687601537130852</v>
      </c>
      <c r="AB383" s="24">
        <f t="shared" si="58"/>
        <v>0.59687601537130852</v>
      </c>
      <c r="AC383" s="24">
        <f t="shared" si="59"/>
        <v>0.40312398462869142</v>
      </c>
      <c r="AD383" s="24">
        <f t="shared" si="60"/>
        <v>1</v>
      </c>
    </row>
    <row r="384" spans="1:30" ht="31.5" hidden="1" customHeight="1" outlineLevel="4" x14ac:dyDescent="0.35">
      <c r="A384" s="18">
        <v>553</v>
      </c>
      <c r="B384" s="18" t="s">
        <v>315</v>
      </c>
      <c r="C384" s="18" t="s">
        <v>123</v>
      </c>
      <c r="D384" s="19" t="s">
        <v>163</v>
      </c>
      <c r="E384" s="18" t="s">
        <v>37</v>
      </c>
      <c r="F384" s="18" t="s">
        <v>38</v>
      </c>
      <c r="G384" s="18">
        <v>1320</v>
      </c>
      <c r="H384" s="20">
        <v>709800000</v>
      </c>
      <c r="I384" s="18">
        <v>0</v>
      </c>
      <c r="J384" s="25" t="s">
        <v>164</v>
      </c>
      <c r="K384" s="22">
        <v>15027110</v>
      </c>
      <c r="L384" s="22">
        <v>15027110</v>
      </c>
      <c r="M384" s="22">
        <v>0</v>
      </c>
      <c r="N384" s="22">
        <v>0</v>
      </c>
      <c r="O384" s="22">
        <v>0</v>
      </c>
      <c r="P384" s="22">
        <v>0</v>
      </c>
      <c r="Q384" s="22">
        <f t="shared" si="61"/>
        <v>15027110</v>
      </c>
      <c r="R384" s="27">
        <v>0</v>
      </c>
      <c r="S384" s="27">
        <v>0</v>
      </c>
      <c r="T384" s="27">
        <v>0</v>
      </c>
      <c r="U384" s="22">
        <v>201148.51</v>
      </c>
      <c r="V384" s="22">
        <v>201148.51</v>
      </c>
      <c r="W384" s="22">
        <v>14825961.49</v>
      </c>
      <c r="X384" s="22">
        <v>14825961.49</v>
      </c>
      <c r="Y384" s="22">
        <v>0</v>
      </c>
      <c r="Z384" s="22">
        <f t="shared" si="62"/>
        <v>14825961.49</v>
      </c>
      <c r="AA384" s="24">
        <f t="shared" si="57"/>
        <v>1.3385708229992329E-2</v>
      </c>
      <c r="AB384" s="24">
        <f t="shared" si="58"/>
        <v>1.3385708229992329E-2</v>
      </c>
      <c r="AC384" s="24">
        <f t="shared" si="59"/>
        <v>0</v>
      </c>
      <c r="AD384" s="24">
        <f t="shared" si="60"/>
        <v>1.3385708229992329E-2</v>
      </c>
    </row>
    <row r="385" spans="1:30" ht="34.5" hidden="1" customHeight="1" outlineLevel="4" x14ac:dyDescent="0.3">
      <c r="A385" s="18">
        <v>553</v>
      </c>
      <c r="B385" s="18" t="s">
        <v>315</v>
      </c>
      <c r="C385" s="18" t="s">
        <v>123</v>
      </c>
      <c r="D385" s="19">
        <v>60399</v>
      </c>
      <c r="E385" s="18"/>
      <c r="F385" s="19"/>
      <c r="G385" s="19">
        <v>1320</v>
      </c>
      <c r="H385" s="20">
        <v>709800000</v>
      </c>
      <c r="I385" s="19">
        <v>0</v>
      </c>
      <c r="J385" s="25" t="s">
        <v>165</v>
      </c>
      <c r="K385" s="22">
        <v>0</v>
      </c>
      <c r="L385" s="22">
        <v>0</v>
      </c>
      <c r="M385" s="22">
        <v>0</v>
      </c>
      <c r="N385" s="22">
        <v>0</v>
      </c>
      <c r="O385" s="22">
        <v>118197</v>
      </c>
      <c r="P385" s="22">
        <v>0</v>
      </c>
      <c r="Q385" s="22">
        <f t="shared" si="61"/>
        <v>0</v>
      </c>
      <c r="R385" s="22">
        <v>0</v>
      </c>
      <c r="S385" s="22">
        <v>0</v>
      </c>
      <c r="T385" s="22">
        <v>0</v>
      </c>
      <c r="U385" s="22">
        <v>0</v>
      </c>
      <c r="V385" s="22">
        <v>0</v>
      </c>
      <c r="W385" s="22">
        <v>0</v>
      </c>
      <c r="X385" s="22">
        <v>0</v>
      </c>
      <c r="Y385" s="22">
        <v>0</v>
      </c>
      <c r="Z385" s="22">
        <f t="shared" si="62"/>
        <v>0</v>
      </c>
      <c r="AA385" s="24">
        <f t="shared" si="57"/>
        <v>0</v>
      </c>
      <c r="AB385" s="24">
        <f t="shared" si="58"/>
        <v>0</v>
      </c>
      <c r="AC385" s="24">
        <f t="shared" si="59"/>
        <v>0</v>
      </c>
      <c r="AD385" s="24">
        <f t="shared" si="60"/>
        <v>0</v>
      </c>
    </row>
    <row r="386" spans="1:30" ht="75" hidden="1" customHeight="1" outlineLevel="4" x14ac:dyDescent="0.35">
      <c r="A386" s="18">
        <v>553</v>
      </c>
      <c r="B386" s="18" t="s">
        <v>315</v>
      </c>
      <c r="C386" s="18" t="s">
        <v>123</v>
      </c>
      <c r="D386" s="19" t="s">
        <v>275</v>
      </c>
      <c r="E386" s="18" t="s">
        <v>37</v>
      </c>
      <c r="F386" s="18" t="s">
        <v>38</v>
      </c>
      <c r="G386" s="18">
        <v>1320</v>
      </c>
      <c r="H386" s="20">
        <v>709800000</v>
      </c>
      <c r="I386" s="18">
        <v>0</v>
      </c>
      <c r="J386" s="25" t="s">
        <v>324</v>
      </c>
      <c r="K386" s="22">
        <v>5000000</v>
      </c>
      <c r="L386" s="22">
        <v>5000000</v>
      </c>
      <c r="M386" s="22">
        <v>0</v>
      </c>
      <c r="N386" s="22">
        <v>0</v>
      </c>
      <c r="O386" s="22">
        <v>0</v>
      </c>
      <c r="P386" s="22">
        <v>0</v>
      </c>
      <c r="Q386" s="22">
        <f t="shared" si="61"/>
        <v>5000000</v>
      </c>
      <c r="R386" s="27">
        <v>0</v>
      </c>
      <c r="S386" s="27">
        <v>0</v>
      </c>
      <c r="T386" s="27">
        <v>0</v>
      </c>
      <c r="U386" s="22">
        <v>470115.42</v>
      </c>
      <c r="V386" s="22">
        <v>470115.42</v>
      </c>
      <c r="W386" s="22">
        <v>1988174.58</v>
      </c>
      <c r="X386" s="22">
        <v>4529884.58</v>
      </c>
      <c r="Y386" s="22">
        <v>0</v>
      </c>
      <c r="Z386" s="22">
        <f t="shared" si="62"/>
        <v>4529884.58</v>
      </c>
      <c r="AA386" s="24">
        <f t="shared" si="57"/>
        <v>9.4023083999999993E-2</v>
      </c>
      <c r="AB386" s="24">
        <f t="shared" si="58"/>
        <v>9.4023083999999993E-2</v>
      </c>
      <c r="AC386" s="24">
        <f t="shared" si="59"/>
        <v>0</v>
      </c>
      <c r="AD386" s="24">
        <f t="shared" si="60"/>
        <v>9.4023083999999993E-2</v>
      </c>
    </row>
    <row r="387" spans="1:30" ht="249" hidden="1" customHeight="1" outlineLevel="4" x14ac:dyDescent="0.35">
      <c r="A387" s="18">
        <v>553</v>
      </c>
      <c r="B387" s="18" t="s">
        <v>315</v>
      </c>
      <c r="C387" s="18" t="s">
        <v>123</v>
      </c>
      <c r="D387" s="19" t="s">
        <v>169</v>
      </c>
      <c r="E387" s="18" t="s">
        <v>131</v>
      </c>
      <c r="F387" s="18" t="s">
        <v>38</v>
      </c>
      <c r="G387" s="18">
        <v>1330</v>
      </c>
      <c r="H387" s="20">
        <v>701130000</v>
      </c>
      <c r="I387" s="18">
        <v>0</v>
      </c>
      <c r="J387" s="25" t="s">
        <v>325</v>
      </c>
      <c r="K387" s="22">
        <v>24828229</v>
      </c>
      <c r="L387" s="22">
        <v>24828229</v>
      </c>
      <c r="M387" s="22">
        <v>0</v>
      </c>
      <c r="N387" s="22">
        <v>0</v>
      </c>
      <c r="O387" s="22">
        <v>0</v>
      </c>
      <c r="P387" s="22">
        <v>0</v>
      </c>
      <c r="Q387" s="22">
        <f t="shared" si="61"/>
        <v>24828229</v>
      </c>
      <c r="R387" s="27">
        <v>0</v>
      </c>
      <c r="S387" s="27">
        <v>0</v>
      </c>
      <c r="T387" s="27">
        <v>0</v>
      </c>
      <c r="U387" s="22">
        <v>0</v>
      </c>
      <c r="V387" s="22">
        <v>0</v>
      </c>
      <c r="W387" s="22">
        <v>12414114</v>
      </c>
      <c r="X387" s="22">
        <v>24828229</v>
      </c>
      <c r="Y387" s="22">
        <v>0</v>
      </c>
      <c r="Z387" s="22">
        <f t="shared" si="62"/>
        <v>24828229</v>
      </c>
      <c r="AA387" s="24">
        <f t="shared" si="57"/>
        <v>0</v>
      </c>
      <c r="AB387" s="24">
        <f t="shared" si="58"/>
        <v>0</v>
      </c>
      <c r="AC387" s="24">
        <f t="shared" si="59"/>
        <v>0</v>
      </c>
      <c r="AD387" s="24">
        <f t="shared" si="60"/>
        <v>0</v>
      </c>
    </row>
    <row r="388" spans="1:30" hidden="1" outlineLevel="3" x14ac:dyDescent="0.3">
      <c r="A388" s="46"/>
      <c r="B388" s="46"/>
      <c r="C388" s="46" t="s">
        <v>185</v>
      </c>
      <c r="D388" s="47"/>
      <c r="E388" s="46"/>
      <c r="F388" s="46"/>
      <c r="G388" s="46"/>
      <c r="H388" s="48"/>
      <c r="I388" s="46"/>
      <c r="J388" s="49"/>
      <c r="K388" s="50">
        <f t="shared" ref="K388:Z388" si="67">SUBTOTAL(9,K378:K387)</f>
        <v>61694914</v>
      </c>
      <c r="L388" s="50">
        <f t="shared" si="67"/>
        <v>61694914</v>
      </c>
      <c r="M388" s="50">
        <f t="shared" si="67"/>
        <v>0</v>
      </c>
      <c r="N388" s="50">
        <f t="shared" si="67"/>
        <v>0</v>
      </c>
      <c r="O388" s="50">
        <f t="shared" si="67"/>
        <v>619294</v>
      </c>
      <c r="P388" s="50">
        <f t="shared" si="67"/>
        <v>0</v>
      </c>
      <c r="Q388" s="50">
        <f t="shared" si="67"/>
        <v>61694914</v>
      </c>
      <c r="R388" s="50">
        <f t="shared" si="67"/>
        <v>0</v>
      </c>
      <c r="S388" s="50">
        <f t="shared" si="67"/>
        <v>7712012.5999999996</v>
      </c>
      <c r="T388" s="50">
        <f t="shared" si="67"/>
        <v>0</v>
      </c>
      <c r="U388" s="50">
        <f t="shared" si="67"/>
        <v>9798826.3299999982</v>
      </c>
      <c r="V388" s="50">
        <f t="shared" si="67"/>
        <v>8931214.7100000009</v>
      </c>
      <c r="W388" s="50">
        <f t="shared" si="67"/>
        <v>29228250.07</v>
      </c>
      <c r="X388" s="50">
        <f t="shared" si="67"/>
        <v>44184075.07</v>
      </c>
      <c r="Y388" s="50">
        <f t="shared" si="67"/>
        <v>0</v>
      </c>
      <c r="Z388" s="50">
        <f t="shared" si="67"/>
        <v>44184075.07</v>
      </c>
      <c r="AA388" s="51">
        <f t="shared" si="57"/>
        <v>0.15882713330307904</v>
      </c>
      <c r="AB388" s="51">
        <f t="shared" si="58"/>
        <v>0.15882713330307904</v>
      </c>
      <c r="AC388" s="51">
        <f t="shared" si="59"/>
        <v>0.12500240457422471</v>
      </c>
      <c r="AD388" s="51">
        <f t="shared" si="60"/>
        <v>0.28382953787730375</v>
      </c>
    </row>
    <row r="389" spans="1:30" outlineLevel="2" collapsed="1" x14ac:dyDescent="0.3">
      <c r="A389" s="52"/>
      <c r="B389" s="52" t="s">
        <v>326</v>
      </c>
      <c r="C389" s="52"/>
      <c r="D389" s="53"/>
      <c r="E389" s="52"/>
      <c r="F389" s="52"/>
      <c r="G389" s="52"/>
      <c r="H389" s="52"/>
      <c r="I389" s="52"/>
      <c r="J389" s="54"/>
      <c r="K389" s="55">
        <f t="shared" ref="K389:Z389" si="68">SUBTOTAL(9,K324:K387)</f>
        <v>1792866178</v>
      </c>
      <c r="L389" s="55">
        <f t="shared" si="68"/>
        <v>1792866178</v>
      </c>
      <c r="M389" s="55">
        <f t="shared" si="68"/>
        <v>20600000</v>
      </c>
      <c r="N389" s="55">
        <f t="shared" si="68"/>
        <v>0</v>
      </c>
      <c r="O389" s="55">
        <f t="shared" si="68"/>
        <v>18623963.789999999</v>
      </c>
      <c r="P389" s="55">
        <f t="shared" si="68"/>
        <v>0</v>
      </c>
      <c r="Q389" s="55">
        <f t="shared" si="68"/>
        <v>1792866178</v>
      </c>
      <c r="R389" s="55">
        <f t="shared" si="68"/>
        <v>0</v>
      </c>
      <c r="S389" s="55">
        <f t="shared" si="68"/>
        <v>97209241.190000013</v>
      </c>
      <c r="T389" s="55">
        <f t="shared" si="68"/>
        <v>0</v>
      </c>
      <c r="U389" s="55">
        <f t="shared" si="68"/>
        <v>759741802.42999995</v>
      </c>
      <c r="V389" s="55">
        <f t="shared" si="68"/>
        <v>740409597.41999996</v>
      </c>
      <c r="W389" s="55">
        <f t="shared" si="68"/>
        <v>764933644.38</v>
      </c>
      <c r="X389" s="55">
        <f t="shared" si="68"/>
        <v>935915134.38</v>
      </c>
      <c r="Y389" s="55">
        <f t="shared" si="68"/>
        <v>0</v>
      </c>
      <c r="Z389" s="55">
        <f t="shared" si="68"/>
        <v>935915134.38</v>
      </c>
      <c r="AA389" s="56">
        <f t="shared" si="57"/>
        <v>0.42375823235034554</v>
      </c>
      <c r="AB389" s="56">
        <f t="shared" si="58"/>
        <v>0.42375823235034554</v>
      </c>
      <c r="AC389" s="56">
        <f t="shared" si="59"/>
        <v>5.4220020647854521E-2</v>
      </c>
      <c r="AD389" s="56">
        <f t="shared" si="60"/>
        <v>0.47797825299820007</v>
      </c>
    </row>
    <row r="390" spans="1:30" outlineLevel="1" x14ac:dyDescent="0.3">
      <c r="A390" s="40" t="s">
        <v>327</v>
      </c>
      <c r="B390" s="40"/>
      <c r="C390" s="40"/>
      <c r="D390" s="41"/>
      <c r="E390" s="40"/>
      <c r="F390" s="40"/>
      <c r="G390" s="40"/>
      <c r="H390" s="42"/>
      <c r="I390" s="40"/>
      <c r="J390" s="43"/>
      <c r="K390" s="44">
        <f t="shared" ref="K390:Z390" si="69">SUBTOTAL(9,K207:K387)</f>
        <v>13525395995</v>
      </c>
      <c r="L390" s="44">
        <f t="shared" si="69"/>
        <v>13525395995</v>
      </c>
      <c r="M390" s="44">
        <f t="shared" si="69"/>
        <v>347040570</v>
      </c>
      <c r="N390" s="44">
        <f t="shared" si="69"/>
        <v>0</v>
      </c>
      <c r="O390" s="44">
        <f t="shared" si="69"/>
        <v>125270309.93000001</v>
      </c>
      <c r="P390" s="44">
        <f t="shared" si="69"/>
        <v>0</v>
      </c>
      <c r="Q390" s="44">
        <f t="shared" si="69"/>
        <v>13525395995</v>
      </c>
      <c r="R390" s="44">
        <f t="shared" si="69"/>
        <v>156215438</v>
      </c>
      <c r="S390" s="44">
        <f t="shared" si="69"/>
        <v>1039691777.5</v>
      </c>
      <c r="T390" s="44">
        <f t="shared" si="69"/>
        <v>0</v>
      </c>
      <c r="U390" s="44">
        <f t="shared" si="69"/>
        <v>6337133811.5100012</v>
      </c>
      <c r="V390" s="44">
        <f t="shared" si="69"/>
        <v>6291487148.5900002</v>
      </c>
      <c r="W390" s="44">
        <f t="shared" si="69"/>
        <v>4797768205.4299994</v>
      </c>
      <c r="X390" s="44">
        <f t="shared" si="69"/>
        <v>5992354967.9899988</v>
      </c>
      <c r="Y390" s="44">
        <f t="shared" si="69"/>
        <v>100000000</v>
      </c>
      <c r="Z390" s="44">
        <f t="shared" si="69"/>
        <v>5892354967.9899988</v>
      </c>
      <c r="AA390" s="45">
        <f t="shared" si="57"/>
        <v>0.46853591671938338</v>
      </c>
      <c r="AB390" s="45">
        <f t="shared" si="58"/>
        <v>0.46853591671938338</v>
      </c>
      <c r="AC390" s="45">
        <f t="shared" si="59"/>
        <v>8.8419386459523769E-2</v>
      </c>
      <c r="AD390" s="45">
        <f t="shared" si="60"/>
        <v>0.55695530317890718</v>
      </c>
    </row>
    <row r="391" spans="1:30" ht="15" hidden="1" customHeight="1" outlineLevel="4" x14ac:dyDescent="0.35">
      <c r="A391" s="18">
        <v>554</v>
      </c>
      <c r="B391" s="18" t="s">
        <v>34</v>
      </c>
      <c r="C391" s="18" t="s">
        <v>35</v>
      </c>
      <c r="D391" s="19" t="s">
        <v>36</v>
      </c>
      <c r="E391" s="18" t="s">
        <v>37</v>
      </c>
      <c r="F391" s="18" t="s">
        <v>38</v>
      </c>
      <c r="G391" s="18">
        <v>1111</v>
      </c>
      <c r="H391" s="20">
        <v>709800000</v>
      </c>
      <c r="I391" s="18">
        <v>0</v>
      </c>
      <c r="J391" s="25" t="s">
        <v>39</v>
      </c>
      <c r="K391" s="22">
        <v>1195584411</v>
      </c>
      <c r="L391" s="22">
        <v>1195584411</v>
      </c>
      <c r="M391" s="22">
        <v>0</v>
      </c>
      <c r="N391" s="22">
        <v>0</v>
      </c>
      <c r="O391" s="22">
        <v>0</v>
      </c>
      <c r="P391" s="22">
        <v>1000000</v>
      </c>
      <c r="Q391" s="22">
        <f t="shared" si="61"/>
        <v>1196584411</v>
      </c>
      <c r="R391" s="27">
        <v>0</v>
      </c>
      <c r="S391" s="27">
        <v>0</v>
      </c>
      <c r="T391" s="27">
        <v>0</v>
      </c>
      <c r="U391" s="22">
        <v>460564167.22000003</v>
      </c>
      <c r="V391" s="22">
        <v>460564167.22000003</v>
      </c>
      <c r="W391" s="22">
        <v>668415859.77999997</v>
      </c>
      <c r="X391" s="22">
        <v>735020243.77999997</v>
      </c>
      <c r="Y391" s="22">
        <v>0</v>
      </c>
      <c r="Z391" s="22">
        <f t="shared" si="62"/>
        <v>736020243.77999997</v>
      </c>
      <c r="AA391" s="24">
        <f t="shared" si="57"/>
        <v>0.38522095385534433</v>
      </c>
      <c r="AB391" s="24">
        <f t="shared" si="58"/>
        <v>0.38489902006587318</v>
      </c>
      <c r="AC391" s="24">
        <f t="shared" si="59"/>
        <v>0</v>
      </c>
      <c r="AD391" s="24">
        <f t="shared" si="60"/>
        <v>0.38489902006587318</v>
      </c>
    </row>
    <row r="392" spans="1:30" s="31" customFormat="1" ht="12.75" hidden="1" customHeight="1" outlineLevel="4" x14ac:dyDescent="0.35">
      <c r="A392" s="18">
        <v>554</v>
      </c>
      <c r="B392" s="18" t="s">
        <v>34</v>
      </c>
      <c r="C392" s="18" t="s">
        <v>35</v>
      </c>
      <c r="D392" s="19" t="s">
        <v>36</v>
      </c>
      <c r="E392" s="18"/>
      <c r="F392" s="19"/>
      <c r="G392" s="19">
        <v>1111</v>
      </c>
      <c r="H392" s="20">
        <v>709800000</v>
      </c>
      <c r="I392" s="19">
        <v>0</v>
      </c>
      <c r="J392" s="25" t="s">
        <v>39</v>
      </c>
      <c r="K392" s="22">
        <v>0</v>
      </c>
      <c r="L392" s="22">
        <v>0</v>
      </c>
      <c r="M392" s="22">
        <v>0</v>
      </c>
      <c r="N392" s="22">
        <v>0</v>
      </c>
      <c r="O392" s="22">
        <v>7739212</v>
      </c>
      <c r="P392" s="22">
        <v>0</v>
      </c>
      <c r="Q392" s="22">
        <f t="shared" si="61"/>
        <v>0</v>
      </c>
      <c r="R392" s="22">
        <v>0</v>
      </c>
      <c r="S392" s="22">
        <v>0</v>
      </c>
      <c r="T392" s="27">
        <v>0</v>
      </c>
      <c r="U392" s="22">
        <v>0</v>
      </c>
      <c r="V392" s="22">
        <v>0</v>
      </c>
      <c r="W392" s="22">
        <v>0</v>
      </c>
      <c r="X392" s="22">
        <v>0</v>
      </c>
      <c r="Y392" s="22">
        <v>0</v>
      </c>
      <c r="Z392" s="22">
        <f t="shared" si="62"/>
        <v>0</v>
      </c>
      <c r="AA392" s="24">
        <f t="shared" si="57"/>
        <v>0</v>
      </c>
      <c r="AB392" s="24">
        <f t="shared" si="58"/>
        <v>0</v>
      </c>
      <c r="AC392" s="24">
        <f t="shared" si="59"/>
        <v>0</v>
      </c>
      <c r="AD392" s="24">
        <f t="shared" si="60"/>
        <v>0</v>
      </c>
    </row>
    <row r="393" spans="1:30" ht="15" hidden="1" customHeight="1" outlineLevel="4" x14ac:dyDescent="0.35">
      <c r="A393" s="18">
        <v>554</v>
      </c>
      <c r="B393" s="18" t="s">
        <v>34</v>
      </c>
      <c r="C393" s="18" t="s">
        <v>35</v>
      </c>
      <c r="D393" s="19" t="s">
        <v>40</v>
      </c>
      <c r="E393" s="18" t="s">
        <v>37</v>
      </c>
      <c r="F393" s="18" t="s">
        <v>38</v>
      </c>
      <c r="G393" s="18">
        <v>1111</v>
      </c>
      <c r="H393" s="20">
        <v>709800000</v>
      </c>
      <c r="I393" s="18">
        <v>0</v>
      </c>
      <c r="J393" s="25" t="s">
        <v>41</v>
      </c>
      <c r="K393" s="22">
        <v>2511277</v>
      </c>
      <c r="L393" s="22">
        <v>2511277</v>
      </c>
      <c r="M393" s="22">
        <v>0</v>
      </c>
      <c r="N393" s="22">
        <v>0</v>
      </c>
      <c r="O393" s="22">
        <v>0</v>
      </c>
      <c r="P393" s="22">
        <v>0</v>
      </c>
      <c r="Q393" s="22">
        <f t="shared" si="61"/>
        <v>2511277</v>
      </c>
      <c r="R393" s="27">
        <v>0</v>
      </c>
      <c r="S393" s="27">
        <v>0</v>
      </c>
      <c r="T393" s="27">
        <v>0</v>
      </c>
      <c r="U393" s="22">
        <v>0</v>
      </c>
      <c r="V393" s="22">
        <v>0</v>
      </c>
      <c r="W393" s="22">
        <v>2511277</v>
      </c>
      <c r="X393" s="22">
        <v>2511277</v>
      </c>
      <c r="Y393" s="22">
        <v>0</v>
      </c>
      <c r="Z393" s="22">
        <f t="shared" si="62"/>
        <v>2511277</v>
      </c>
      <c r="AA393" s="24">
        <f t="shared" si="57"/>
        <v>0</v>
      </c>
      <c r="AB393" s="24">
        <f t="shared" si="58"/>
        <v>0</v>
      </c>
      <c r="AC393" s="24">
        <f t="shared" si="59"/>
        <v>0</v>
      </c>
      <c r="AD393" s="24">
        <f t="shared" si="60"/>
        <v>0</v>
      </c>
    </row>
    <row r="394" spans="1:30" ht="15" hidden="1" customHeight="1" outlineLevel="4" x14ac:dyDescent="0.35">
      <c r="A394" s="18">
        <v>554</v>
      </c>
      <c r="B394" s="18" t="s">
        <v>34</v>
      </c>
      <c r="C394" s="18" t="s">
        <v>35</v>
      </c>
      <c r="D394" s="19" t="s">
        <v>42</v>
      </c>
      <c r="E394" s="18" t="s">
        <v>37</v>
      </c>
      <c r="F394" s="18" t="s">
        <v>38</v>
      </c>
      <c r="G394" s="18">
        <v>1111</v>
      </c>
      <c r="H394" s="20">
        <v>709800000</v>
      </c>
      <c r="I394" s="18">
        <v>0</v>
      </c>
      <c r="J394" s="25" t="s">
        <v>43</v>
      </c>
      <c r="K394" s="22">
        <v>17083456</v>
      </c>
      <c r="L394" s="22">
        <v>17083456</v>
      </c>
      <c r="M394" s="22">
        <v>0</v>
      </c>
      <c r="N394" s="22">
        <v>0</v>
      </c>
      <c r="O394" s="22">
        <v>0</v>
      </c>
      <c r="P394" s="22">
        <v>0</v>
      </c>
      <c r="Q394" s="22">
        <f t="shared" si="61"/>
        <v>17083456</v>
      </c>
      <c r="R394" s="27">
        <v>0</v>
      </c>
      <c r="S394" s="27">
        <v>0</v>
      </c>
      <c r="T394" s="27">
        <v>0</v>
      </c>
      <c r="U394" s="22">
        <v>5012791.16</v>
      </c>
      <c r="V394" s="22">
        <v>5012791.16</v>
      </c>
      <c r="W394" s="22">
        <v>12070664.84</v>
      </c>
      <c r="X394" s="22">
        <v>12070664.84</v>
      </c>
      <c r="Y394" s="22">
        <v>0</v>
      </c>
      <c r="Z394" s="22">
        <f t="shared" si="62"/>
        <v>12070664.84</v>
      </c>
      <c r="AA394" s="24">
        <f t="shared" si="57"/>
        <v>0.29342957069108266</v>
      </c>
      <c r="AB394" s="24">
        <f t="shared" si="58"/>
        <v>0.29342957069108266</v>
      </c>
      <c r="AC394" s="24">
        <f t="shared" si="59"/>
        <v>0</v>
      </c>
      <c r="AD394" s="24">
        <f t="shared" si="60"/>
        <v>0.29342957069108266</v>
      </c>
    </row>
    <row r="395" spans="1:30" ht="12.75" hidden="1" customHeight="1" outlineLevel="4" x14ac:dyDescent="0.35">
      <c r="A395" s="18">
        <v>554</v>
      </c>
      <c r="B395" s="18" t="s">
        <v>34</v>
      </c>
      <c r="C395" s="18" t="s">
        <v>35</v>
      </c>
      <c r="D395" s="19" t="s">
        <v>42</v>
      </c>
      <c r="E395" s="18"/>
      <c r="F395" s="19"/>
      <c r="G395" s="19">
        <v>1111</v>
      </c>
      <c r="H395" s="20">
        <v>709800000</v>
      </c>
      <c r="I395" s="19">
        <v>0</v>
      </c>
      <c r="J395" s="25" t="s">
        <v>43</v>
      </c>
      <c r="K395" s="22">
        <v>0</v>
      </c>
      <c r="L395" s="22">
        <v>0</v>
      </c>
      <c r="M395" s="22">
        <v>0</v>
      </c>
      <c r="N395" s="22">
        <v>0</v>
      </c>
      <c r="O395" s="22">
        <v>4540</v>
      </c>
      <c r="P395" s="22">
        <v>0</v>
      </c>
      <c r="Q395" s="22">
        <f t="shared" si="61"/>
        <v>0</v>
      </c>
      <c r="R395" s="22">
        <v>0</v>
      </c>
      <c r="S395" s="22">
        <v>0</v>
      </c>
      <c r="T395" s="27">
        <v>0</v>
      </c>
      <c r="U395" s="22">
        <v>0</v>
      </c>
      <c r="V395" s="22">
        <v>0</v>
      </c>
      <c r="W395" s="22">
        <v>0</v>
      </c>
      <c r="X395" s="22">
        <v>0</v>
      </c>
      <c r="Y395" s="22">
        <v>0</v>
      </c>
      <c r="Z395" s="22">
        <f t="shared" si="62"/>
        <v>0</v>
      </c>
      <c r="AA395" s="24">
        <f t="shared" si="57"/>
        <v>0</v>
      </c>
      <c r="AB395" s="24">
        <f t="shared" si="58"/>
        <v>0</v>
      </c>
      <c r="AC395" s="24">
        <f t="shared" si="59"/>
        <v>0</v>
      </c>
      <c r="AD395" s="24">
        <f t="shared" si="60"/>
        <v>0</v>
      </c>
    </row>
    <row r="396" spans="1:30" ht="15" hidden="1" customHeight="1" outlineLevel="4" x14ac:dyDescent="0.35">
      <c r="A396" s="18">
        <v>554</v>
      </c>
      <c r="B396" s="18" t="s">
        <v>34</v>
      </c>
      <c r="C396" s="18" t="s">
        <v>35</v>
      </c>
      <c r="D396" s="19" t="s">
        <v>46</v>
      </c>
      <c r="E396" s="18" t="s">
        <v>37</v>
      </c>
      <c r="F396" s="18" t="s">
        <v>38</v>
      </c>
      <c r="G396" s="18">
        <v>1111</v>
      </c>
      <c r="H396" s="20">
        <v>709800000</v>
      </c>
      <c r="I396" s="18">
        <v>0</v>
      </c>
      <c r="J396" s="25" t="s">
        <v>47</v>
      </c>
      <c r="K396" s="22">
        <v>195983469</v>
      </c>
      <c r="L396" s="22">
        <v>195983469</v>
      </c>
      <c r="M396" s="22">
        <v>0</v>
      </c>
      <c r="N396" s="22">
        <v>0</v>
      </c>
      <c r="O396" s="22">
        <v>0</v>
      </c>
      <c r="P396" s="22">
        <v>-3000000</v>
      </c>
      <c r="Q396" s="22">
        <f t="shared" si="61"/>
        <v>192983469</v>
      </c>
      <c r="R396" s="27">
        <v>0</v>
      </c>
      <c r="S396" s="27">
        <v>0</v>
      </c>
      <c r="T396" s="27">
        <v>0</v>
      </c>
      <c r="U396" s="22">
        <v>88001287.189999998</v>
      </c>
      <c r="V396" s="22">
        <v>88001287.189999998</v>
      </c>
      <c r="W396" s="22">
        <v>104982181.81</v>
      </c>
      <c r="X396" s="22">
        <v>107982181.81</v>
      </c>
      <c r="Y396" s="22">
        <v>0</v>
      </c>
      <c r="Z396" s="22">
        <f t="shared" si="62"/>
        <v>104982181.81</v>
      </c>
      <c r="AA396" s="24">
        <f t="shared" si="57"/>
        <v>0.4490240306441356</v>
      </c>
      <c r="AB396" s="24">
        <f t="shared" si="58"/>
        <v>0.4560042766668268</v>
      </c>
      <c r="AC396" s="24">
        <f t="shared" si="59"/>
        <v>0</v>
      </c>
      <c r="AD396" s="24">
        <f t="shared" si="60"/>
        <v>0.4560042766668268</v>
      </c>
    </row>
    <row r="397" spans="1:30" ht="15" hidden="1" customHeight="1" outlineLevel="4" x14ac:dyDescent="0.35">
      <c r="A397" s="18">
        <v>554</v>
      </c>
      <c r="B397" s="18" t="s">
        <v>34</v>
      </c>
      <c r="C397" s="18" t="s">
        <v>35</v>
      </c>
      <c r="D397" s="19" t="s">
        <v>48</v>
      </c>
      <c r="E397" s="18" t="s">
        <v>37</v>
      </c>
      <c r="F397" s="18" t="s">
        <v>38</v>
      </c>
      <c r="G397" s="18">
        <v>1111</v>
      </c>
      <c r="H397" s="20">
        <v>709800000</v>
      </c>
      <c r="I397" s="18">
        <v>0</v>
      </c>
      <c r="J397" s="25" t="s">
        <v>49</v>
      </c>
      <c r="K397" s="22">
        <v>347642176</v>
      </c>
      <c r="L397" s="22">
        <v>347642176</v>
      </c>
      <c r="M397" s="22">
        <v>-51256527</v>
      </c>
      <c r="N397" s="22">
        <v>0</v>
      </c>
      <c r="O397" s="22">
        <v>0</v>
      </c>
      <c r="P397" s="22">
        <v>0</v>
      </c>
      <c r="Q397" s="22">
        <f t="shared" si="61"/>
        <v>347642176</v>
      </c>
      <c r="R397" s="27">
        <v>0</v>
      </c>
      <c r="S397" s="27">
        <v>0</v>
      </c>
      <c r="T397" s="27">
        <v>0</v>
      </c>
      <c r="U397" s="22">
        <v>147281872.5</v>
      </c>
      <c r="V397" s="22">
        <v>147281872.5</v>
      </c>
      <c r="W397" s="22">
        <v>149103776.5</v>
      </c>
      <c r="X397" s="22">
        <v>200360303.5</v>
      </c>
      <c r="Y397" s="22">
        <v>0</v>
      </c>
      <c r="Z397" s="22">
        <f t="shared" si="62"/>
        <v>200360303.5</v>
      </c>
      <c r="AA397" s="24">
        <f t="shared" si="57"/>
        <v>0.42365939079842835</v>
      </c>
      <c r="AB397" s="24">
        <f t="shared" si="58"/>
        <v>0.42365939079842835</v>
      </c>
      <c r="AC397" s="24">
        <f t="shared" si="59"/>
        <v>0</v>
      </c>
      <c r="AD397" s="24">
        <f t="shared" si="60"/>
        <v>0.42365939079842835</v>
      </c>
    </row>
    <row r="398" spans="1:30" ht="12.75" hidden="1" customHeight="1" outlineLevel="4" x14ac:dyDescent="0.35">
      <c r="A398" s="18">
        <v>554</v>
      </c>
      <c r="B398" s="18" t="s">
        <v>34</v>
      </c>
      <c r="C398" s="18" t="s">
        <v>35</v>
      </c>
      <c r="D398" s="19" t="s">
        <v>48</v>
      </c>
      <c r="E398" s="18"/>
      <c r="F398" s="19"/>
      <c r="G398" s="19">
        <v>1111</v>
      </c>
      <c r="H398" s="20">
        <v>709800000</v>
      </c>
      <c r="I398" s="19">
        <v>0</v>
      </c>
      <c r="J398" s="25" t="s">
        <v>49</v>
      </c>
      <c r="K398" s="22">
        <v>0</v>
      </c>
      <c r="L398" s="22">
        <v>0</v>
      </c>
      <c r="M398" s="22">
        <v>0</v>
      </c>
      <c r="N398" s="22">
        <v>0</v>
      </c>
      <c r="O398" s="22">
        <v>2848129</v>
      </c>
      <c r="P398" s="22">
        <v>0</v>
      </c>
      <c r="Q398" s="22">
        <f t="shared" si="61"/>
        <v>0</v>
      </c>
      <c r="R398" s="22">
        <v>0</v>
      </c>
      <c r="S398" s="22">
        <v>0</v>
      </c>
      <c r="T398" s="27">
        <v>0</v>
      </c>
      <c r="U398" s="22">
        <v>0</v>
      </c>
      <c r="V398" s="22">
        <v>0</v>
      </c>
      <c r="W398" s="22">
        <v>0</v>
      </c>
      <c r="X398" s="22">
        <v>0</v>
      </c>
      <c r="Y398" s="22">
        <v>0</v>
      </c>
      <c r="Z398" s="22">
        <f t="shared" si="62"/>
        <v>0</v>
      </c>
      <c r="AA398" s="24">
        <f t="shared" ref="AA398:AA461" si="70">+IFERROR(U398/L398,0)</f>
        <v>0</v>
      </c>
      <c r="AB398" s="24">
        <f t="shared" ref="AB398:AB461" si="71">+IFERROR(U398/Q398,0)</f>
        <v>0</v>
      </c>
      <c r="AC398" s="24">
        <f t="shared" ref="AC398:AC461" si="72">+IFERROR((R398+S398+T398)/Q398,0)</f>
        <v>0</v>
      </c>
      <c r="AD398" s="24">
        <f t="shared" ref="AD398:AD461" si="73">+AB398+AC398</f>
        <v>0</v>
      </c>
    </row>
    <row r="399" spans="1:30" ht="15" hidden="1" customHeight="1" outlineLevel="4" x14ac:dyDescent="0.35">
      <c r="A399" s="18">
        <v>554</v>
      </c>
      <c r="B399" s="18" t="s">
        <v>34</v>
      </c>
      <c r="C399" s="18" t="s">
        <v>35</v>
      </c>
      <c r="D399" s="19" t="s">
        <v>50</v>
      </c>
      <c r="E399" s="18" t="s">
        <v>37</v>
      </c>
      <c r="F399" s="18" t="s">
        <v>38</v>
      </c>
      <c r="G399" s="18">
        <v>1111</v>
      </c>
      <c r="H399" s="20">
        <v>709800000</v>
      </c>
      <c r="I399" s="18">
        <v>0</v>
      </c>
      <c r="J399" s="25" t="s">
        <v>51</v>
      </c>
      <c r="K399" s="22">
        <v>160961969</v>
      </c>
      <c r="L399" s="22">
        <v>160961969</v>
      </c>
      <c r="M399" s="22">
        <v>0</v>
      </c>
      <c r="N399" s="22">
        <v>0</v>
      </c>
      <c r="O399" s="22">
        <v>0</v>
      </c>
      <c r="P399" s="22">
        <v>0</v>
      </c>
      <c r="Q399" s="22">
        <f t="shared" ref="Q399:Q462" si="74">+L399+P399</f>
        <v>160961969</v>
      </c>
      <c r="R399" s="27">
        <v>0</v>
      </c>
      <c r="S399" s="27">
        <v>0</v>
      </c>
      <c r="T399" s="27">
        <v>0</v>
      </c>
      <c r="U399" s="22">
        <v>31293.69</v>
      </c>
      <c r="V399" s="22">
        <v>31293.69</v>
      </c>
      <c r="W399" s="22">
        <v>155382529.31</v>
      </c>
      <c r="X399" s="22">
        <v>160930675.31</v>
      </c>
      <c r="Y399" s="22">
        <v>0</v>
      </c>
      <c r="Z399" s="22">
        <f t="shared" ref="Z399:Z462" si="75">+Q399-R399-S399-T399-U399-Y399</f>
        <v>160930675.31</v>
      </c>
      <c r="AA399" s="24">
        <f t="shared" si="70"/>
        <v>1.9441666994021424E-4</v>
      </c>
      <c r="AB399" s="24">
        <f t="shared" si="71"/>
        <v>1.9441666994021424E-4</v>
      </c>
      <c r="AC399" s="24">
        <f t="shared" si="72"/>
        <v>0</v>
      </c>
      <c r="AD399" s="24">
        <f t="shared" si="73"/>
        <v>1.9441666994021424E-4</v>
      </c>
    </row>
    <row r="400" spans="1:30" ht="12.75" hidden="1" customHeight="1" outlineLevel="4" x14ac:dyDescent="0.35">
      <c r="A400" s="18">
        <v>554</v>
      </c>
      <c r="B400" s="18" t="s">
        <v>34</v>
      </c>
      <c r="C400" s="18" t="s">
        <v>35</v>
      </c>
      <c r="D400" s="19" t="s">
        <v>50</v>
      </c>
      <c r="E400" s="18"/>
      <c r="F400" s="19"/>
      <c r="G400" s="19">
        <v>1111</v>
      </c>
      <c r="H400" s="20">
        <v>709800000</v>
      </c>
      <c r="I400" s="19">
        <v>0</v>
      </c>
      <c r="J400" s="25" t="s">
        <v>51</v>
      </c>
      <c r="K400" s="22">
        <v>0</v>
      </c>
      <c r="L400" s="22">
        <v>0</v>
      </c>
      <c r="M400" s="22">
        <v>0</v>
      </c>
      <c r="N400" s="22">
        <v>0</v>
      </c>
      <c r="O400" s="22">
        <v>1227845</v>
      </c>
      <c r="P400" s="22">
        <v>0</v>
      </c>
      <c r="Q400" s="22">
        <f t="shared" si="74"/>
        <v>0</v>
      </c>
      <c r="R400" s="22">
        <v>0</v>
      </c>
      <c r="S400" s="22">
        <v>0</v>
      </c>
      <c r="T400" s="27">
        <v>0</v>
      </c>
      <c r="U400" s="22">
        <v>0</v>
      </c>
      <c r="V400" s="22">
        <v>0</v>
      </c>
      <c r="W400" s="22">
        <v>0</v>
      </c>
      <c r="X400" s="22">
        <v>0</v>
      </c>
      <c r="Y400" s="22">
        <v>0</v>
      </c>
      <c r="Z400" s="22">
        <f t="shared" si="75"/>
        <v>0</v>
      </c>
      <c r="AA400" s="24">
        <f t="shared" si="70"/>
        <v>0</v>
      </c>
      <c r="AB400" s="24">
        <f t="shared" si="71"/>
        <v>0</v>
      </c>
      <c r="AC400" s="24">
        <f t="shared" si="72"/>
        <v>0</v>
      </c>
      <c r="AD400" s="24">
        <f t="shared" si="73"/>
        <v>0</v>
      </c>
    </row>
    <row r="401" spans="1:30" ht="15" hidden="1" customHeight="1" outlineLevel="4" x14ac:dyDescent="0.35">
      <c r="A401" s="18">
        <v>554</v>
      </c>
      <c r="B401" s="18" t="s">
        <v>34</v>
      </c>
      <c r="C401" s="18" t="s">
        <v>35</v>
      </c>
      <c r="D401" s="19" t="s">
        <v>52</v>
      </c>
      <c r="E401" s="18" t="s">
        <v>37</v>
      </c>
      <c r="F401" s="18" t="s">
        <v>38</v>
      </c>
      <c r="G401" s="18">
        <v>1111</v>
      </c>
      <c r="H401" s="20">
        <v>709800000</v>
      </c>
      <c r="I401" s="18">
        <v>0</v>
      </c>
      <c r="J401" s="25" t="s">
        <v>53</v>
      </c>
      <c r="K401" s="22">
        <v>128804082</v>
      </c>
      <c r="L401" s="22">
        <v>128804082</v>
      </c>
      <c r="M401" s="22">
        <v>0</v>
      </c>
      <c r="N401" s="22">
        <v>0</v>
      </c>
      <c r="O401" s="22">
        <v>0</v>
      </c>
      <c r="P401" s="22">
        <v>0</v>
      </c>
      <c r="Q401" s="22">
        <f t="shared" si="74"/>
        <v>128804082</v>
      </c>
      <c r="R401" s="27">
        <v>0</v>
      </c>
      <c r="S401" s="27">
        <v>0</v>
      </c>
      <c r="T401" s="27">
        <v>0</v>
      </c>
      <c r="U401" s="22">
        <v>108942163.17</v>
      </c>
      <c r="V401" s="22">
        <v>108942163.17</v>
      </c>
      <c r="W401" s="22">
        <v>19861918.829999998</v>
      </c>
      <c r="X401" s="22">
        <v>19861918.829999998</v>
      </c>
      <c r="Y401" s="22">
        <v>0</v>
      </c>
      <c r="Z401" s="22">
        <f t="shared" si="75"/>
        <v>19861918.829999998</v>
      </c>
      <c r="AA401" s="24">
        <f t="shared" si="70"/>
        <v>0.84579744273943125</v>
      </c>
      <c r="AB401" s="24">
        <f t="shared" si="71"/>
        <v>0.84579744273943125</v>
      </c>
      <c r="AC401" s="24">
        <f t="shared" si="72"/>
        <v>0</v>
      </c>
      <c r="AD401" s="24">
        <f t="shared" si="73"/>
        <v>0.84579744273943125</v>
      </c>
    </row>
    <row r="402" spans="1:30" ht="12.75" hidden="1" customHeight="1" outlineLevel="4" x14ac:dyDescent="0.35">
      <c r="A402" s="18">
        <v>554</v>
      </c>
      <c r="B402" s="18" t="s">
        <v>34</v>
      </c>
      <c r="C402" s="18" t="s">
        <v>35</v>
      </c>
      <c r="D402" s="19" t="s">
        <v>52</v>
      </c>
      <c r="E402" s="18"/>
      <c r="F402" s="19"/>
      <c r="G402" s="19">
        <v>1111</v>
      </c>
      <c r="H402" s="20">
        <v>709800000</v>
      </c>
      <c r="I402" s="19">
        <v>0</v>
      </c>
      <c r="J402" s="25" t="s">
        <v>53</v>
      </c>
      <c r="K402" s="22">
        <v>0</v>
      </c>
      <c r="L402" s="22">
        <v>0</v>
      </c>
      <c r="M402" s="22">
        <v>0</v>
      </c>
      <c r="N402" s="22">
        <v>0</v>
      </c>
      <c r="O402" s="22">
        <v>1134149</v>
      </c>
      <c r="P402" s="22">
        <v>0</v>
      </c>
      <c r="Q402" s="22">
        <f t="shared" si="74"/>
        <v>0</v>
      </c>
      <c r="R402" s="22">
        <v>0</v>
      </c>
      <c r="S402" s="22">
        <v>0</v>
      </c>
      <c r="T402" s="27">
        <v>0</v>
      </c>
      <c r="U402" s="22">
        <v>0</v>
      </c>
      <c r="V402" s="22">
        <v>0</v>
      </c>
      <c r="W402" s="22">
        <v>0</v>
      </c>
      <c r="X402" s="22">
        <v>0</v>
      </c>
      <c r="Y402" s="22">
        <v>0</v>
      </c>
      <c r="Z402" s="22">
        <f t="shared" si="75"/>
        <v>0</v>
      </c>
      <c r="AA402" s="24">
        <f t="shared" si="70"/>
        <v>0</v>
      </c>
      <c r="AB402" s="24">
        <f t="shared" si="71"/>
        <v>0</v>
      </c>
      <c r="AC402" s="24">
        <f t="shared" si="72"/>
        <v>0</v>
      </c>
      <c r="AD402" s="24">
        <f t="shared" si="73"/>
        <v>0</v>
      </c>
    </row>
    <row r="403" spans="1:30" ht="15" hidden="1" customHeight="1" outlineLevel="4" x14ac:dyDescent="0.35">
      <c r="A403" s="18">
        <v>554</v>
      </c>
      <c r="B403" s="18" t="s">
        <v>34</v>
      </c>
      <c r="C403" s="18" t="s">
        <v>35</v>
      </c>
      <c r="D403" s="19" t="s">
        <v>54</v>
      </c>
      <c r="E403" s="18" t="s">
        <v>37</v>
      </c>
      <c r="F403" s="18" t="s">
        <v>38</v>
      </c>
      <c r="G403" s="18">
        <v>1111</v>
      </c>
      <c r="H403" s="20">
        <v>709800000</v>
      </c>
      <c r="I403" s="18">
        <v>0</v>
      </c>
      <c r="J403" s="25" t="s">
        <v>55</v>
      </c>
      <c r="K403" s="22">
        <v>68039209</v>
      </c>
      <c r="L403" s="22">
        <v>68039209</v>
      </c>
      <c r="M403" s="22">
        <v>0</v>
      </c>
      <c r="N403" s="22">
        <v>0</v>
      </c>
      <c r="O403" s="22">
        <v>0</v>
      </c>
      <c r="P403" s="22">
        <v>0</v>
      </c>
      <c r="Q403" s="22">
        <f t="shared" si="74"/>
        <v>68039209</v>
      </c>
      <c r="R403" s="27">
        <v>0</v>
      </c>
      <c r="S403" s="27">
        <v>0</v>
      </c>
      <c r="T403" s="27">
        <v>0</v>
      </c>
      <c r="U403" s="22">
        <v>27139241.170000002</v>
      </c>
      <c r="V403" s="22">
        <v>27139241.170000002</v>
      </c>
      <c r="W403" s="22">
        <v>40899967.829999998</v>
      </c>
      <c r="X403" s="22">
        <v>40899967.829999998</v>
      </c>
      <c r="Y403" s="22">
        <v>0</v>
      </c>
      <c r="Z403" s="22">
        <f t="shared" si="75"/>
        <v>40899967.829999998</v>
      </c>
      <c r="AA403" s="24">
        <f t="shared" si="70"/>
        <v>0.39887649443426071</v>
      </c>
      <c r="AB403" s="24">
        <f t="shared" si="71"/>
        <v>0.39887649443426071</v>
      </c>
      <c r="AC403" s="24">
        <f t="shared" si="72"/>
        <v>0</v>
      </c>
      <c r="AD403" s="24">
        <f t="shared" si="73"/>
        <v>0.39887649443426071</v>
      </c>
    </row>
    <row r="404" spans="1:30" ht="12.75" hidden="1" customHeight="1" outlineLevel="4" x14ac:dyDescent="0.35">
      <c r="A404" s="18">
        <v>554</v>
      </c>
      <c r="B404" s="18" t="s">
        <v>34</v>
      </c>
      <c r="C404" s="18" t="s">
        <v>35</v>
      </c>
      <c r="D404" s="19" t="s">
        <v>54</v>
      </c>
      <c r="E404" s="18"/>
      <c r="F404" s="19"/>
      <c r="G404" s="19">
        <v>1111</v>
      </c>
      <c r="H404" s="20">
        <v>709800000</v>
      </c>
      <c r="I404" s="19">
        <v>0</v>
      </c>
      <c r="J404" s="25" t="s">
        <v>55</v>
      </c>
      <c r="K404" s="22">
        <v>0</v>
      </c>
      <c r="L404" s="22">
        <v>0</v>
      </c>
      <c r="M404" s="22">
        <v>0</v>
      </c>
      <c r="N404" s="22">
        <v>0</v>
      </c>
      <c r="O404" s="22">
        <v>1825029</v>
      </c>
      <c r="P404" s="22">
        <v>0</v>
      </c>
      <c r="Q404" s="22">
        <f t="shared" si="74"/>
        <v>0</v>
      </c>
      <c r="R404" s="22">
        <v>0</v>
      </c>
      <c r="S404" s="22">
        <v>0</v>
      </c>
      <c r="T404" s="27">
        <v>0</v>
      </c>
      <c r="U404" s="22">
        <v>0</v>
      </c>
      <c r="V404" s="22">
        <v>0</v>
      </c>
      <c r="W404" s="22">
        <v>0</v>
      </c>
      <c r="X404" s="22">
        <v>0</v>
      </c>
      <c r="Y404" s="22">
        <v>0</v>
      </c>
      <c r="Z404" s="22">
        <f t="shared" si="75"/>
        <v>0</v>
      </c>
      <c r="AA404" s="24">
        <f t="shared" si="70"/>
        <v>0</v>
      </c>
      <c r="AB404" s="24">
        <f t="shared" si="71"/>
        <v>0</v>
      </c>
      <c r="AC404" s="24">
        <f t="shared" si="72"/>
        <v>0</v>
      </c>
      <c r="AD404" s="24">
        <f t="shared" si="73"/>
        <v>0</v>
      </c>
    </row>
    <row r="405" spans="1:30" ht="87.75" hidden="1" customHeight="1" outlineLevel="4" x14ac:dyDescent="0.35">
      <c r="A405" s="18">
        <v>554</v>
      </c>
      <c r="B405" s="18" t="s">
        <v>34</v>
      </c>
      <c r="C405" s="18" t="s">
        <v>35</v>
      </c>
      <c r="D405" s="19" t="s">
        <v>56</v>
      </c>
      <c r="E405" s="18">
        <v>200</v>
      </c>
      <c r="F405" s="19"/>
      <c r="G405" s="19">
        <v>1112</v>
      </c>
      <c r="H405" s="20">
        <v>709800000</v>
      </c>
      <c r="I405" s="19">
        <v>0</v>
      </c>
      <c r="J405" s="25" t="s">
        <v>316</v>
      </c>
      <c r="K405" s="22">
        <v>0</v>
      </c>
      <c r="L405" s="22">
        <v>0</v>
      </c>
      <c r="M405" s="22">
        <v>0</v>
      </c>
      <c r="N405" s="22">
        <v>0</v>
      </c>
      <c r="O405" s="22">
        <v>1253474</v>
      </c>
      <c r="P405" s="22">
        <v>0</v>
      </c>
      <c r="Q405" s="22">
        <f t="shared" si="74"/>
        <v>0</v>
      </c>
      <c r="R405" s="22">
        <v>0</v>
      </c>
      <c r="S405" s="22">
        <v>0</v>
      </c>
      <c r="T405" s="27">
        <v>0</v>
      </c>
      <c r="U405" s="22">
        <v>0</v>
      </c>
      <c r="V405" s="22">
        <v>0</v>
      </c>
      <c r="W405" s="22">
        <v>0</v>
      </c>
      <c r="X405" s="22">
        <v>0</v>
      </c>
      <c r="Y405" s="22">
        <v>0</v>
      </c>
      <c r="Z405" s="22">
        <f t="shared" si="75"/>
        <v>0</v>
      </c>
      <c r="AA405" s="24">
        <f t="shared" si="70"/>
        <v>0</v>
      </c>
      <c r="AB405" s="24">
        <f t="shared" si="71"/>
        <v>0</v>
      </c>
      <c r="AC405" s="24">
        <f t="shared" si="72"/>
        <v>0</v>
      </c>
      <c r="AD405" s="24">
        <f t="shared" si="73"/>
        <v>0</v>
      </c>
    </row>
    <row r="406" spans="1:30" ht="93.75" hidden="1" customHeight="1" outlineLevel="4" x14ac:dyDescent="0.35">
      <c r="A406" s="18">
        <v>554</v>
      </c>
      <c r="B406" s="18" t="s">
        <v>34</v>
      </c>
      <c r="C406" s="18" t="s">
        <v>35</v>
      </c>
      <c r="D406" s="19" t="s">
        <v>56</v>
      </c>
      <c r="E406" s="18" t="s">
        <v>58</v>
      </c>
      <c r="F406" s="18" t="s">
        <v>38</v>
      </c>
      <c r="G406" s="18">
        <v>1112</v>
      </c>
      <c r="H406" s="20">
        <v>709800000</v>
      </c>
      <c r="I406" s="18">
        <v>0</v>
      </c>
      <c r="J406" s="25" t="s">
        <v>59</v>
      </c>
      <c r="K406" s="22">
        <v>169413669</v>
      </c>
      <c r="L406" s="22">
        <v>169413669</v>
      </c>
      <c r="M406" s="22">
        <v>0</v>
      </c>
      <c r="N406" s="22">
        <v>0</v>
      </c>
      <c r="O406" s="22">
        <v>0</v>
      </c>
      <c r="P406" s="22">
        <v>0</v>
      </c>
      <c r="Q406" s="22">
        <f t="shared" si="74"/>
        <v>169413669</v>
      </c>
      <c r="R406" s="27">
        <v>0</v>
      </c>
      <c r="S406" s="22">
        <v>87408798</v>
      </c>
      <c r="T406" s="27">
        <v>0</v>
      </c>
      <c r="U406" s="22">
        <v>75843960</v>
      </c>
      <c r="V406" s="22">
        <v>75843960</v>
      </c>
      <c r="W406" s="22">
        <v>0</v>
      </c>
      <c r="X406" s="22">
        <v>6160911</v>
      </c>
      <c r="Y406" s="22">
        <v>0</v>
      </c>
      <c r="Z406" s="22">
        <f t="shared" si="75"/>
        <v>6160911</v>
      </c>
      <c r="AA406" s="24">
        <f t="shared" si="70"/>
        <v>0.44768500940735778</v>
      </c>
      <c r="AB406" s="24">
        <f t="shared" si="71"/>
        <v>0.44768500940735778</v>
      </c>
      <c r="AC406" s="24">
        <f t="shared" si="72"/>
        <v>0.51594891082844085</v>
      </c>
      <c r="AD406" s="24">
        <f t="shared" si="73"/>
        <v>0.96363392023579864</v>
      </c>
    </row>
    <row r="407" spans="1:30" ht="57.75" hidden="1" customHeight="1" outlineLevel="4" x14ac:dyDescent="0.3">
      <c r="A407" s="18">
        <v>554</v>
      </c>
      <c r="B407" s="18" t="s">
        <v>34</v>
      </c>
      <c r="C407" s="18" t="s">
        <v>35</v>
      </c>
      <c r="D407" s="19" t="s">
        <v>60</v>
      </c>
      <c r="E407" s="18">
        <v>200</v>
      </c>
      <c r="F407" s="19"/>
      <c r="G407" s="19">
        <v>1112</v>
      </c>
      <c r="H407" s="20">
        <v>709800000</v>
      </c>
      <c r="I407" s="19">
        <v>0</v>
      </c>
      <c r="J407" s="25" t="s">
        <v>61</v>
      </c>
      <c r="K407" s="22">
        <v>0</v>
      </c>
      <c r="L407" s="22">
        <v>0</v>
      </c>
      <c r="M407" s="22">
        <v>0</v>
      </c>
      <c r="N407" s="22">
        <v>0</v>
      </c>
      <c r="O407" s="22">
        <v>67756</v>
      </c>
      <c r="P407" s="22">
        <v>0</v>
      </c>
      <c r="Q407" s="22">
        <f t="shared" si="74"/>
        <v>0</v>
      </c>
      <c r="R407" s="22">
        <v>0</v>
      </c>
      <c r="S407" s="22">
        <v>0</v>
      </c>
      <c r="T407" s="22">
        <v>0</v>
      </c>
      <c r="U407" s="22">
        <v>0</v>
      </c>
      <c r="V407" s="22">
        <v>0</v>
      </c>
      <c r="W407" s="22">
        <v>0</v>
      </c>
      <c r="X407" s="22">
        <v>0</v>
      </c>
      <c r="Y407" s="22">
        <v>0</v>
      </c>
      <c r="Z407" s="22">
        <f t="shared" si="75"/>
        <v>0</v>
      </c>
      <c r="AA407" s="24">
        <f t="shared" si="70"/>
        <v>0</v>
      </c>
      <c r="AB407" s="24">
        <f t="shared" si="71"/>
        <v>0</v>
      </c>
      <c r="AC407" s="24">
        <f t="shared" si="72"/>
        <v>0</v>
      </c>
      <c r="AD407" s="24">
        <f t="shared" si="73"/>
        <v>0</v>
      </c>
    </row>
    <row r="408" spans="1:30" ht="50.25" hidden="1" customHeight="1" outlineLevel="4" x14ac:dyDescent="0.35">
      <c r="A408" s="18">
        <v>554</v>
      </c>
      <c r="B408" s="18" t="s">
        <v>34</v>
      </c>
      <c r="C408" s="18" t="s">
        <v>35</v>
      </c>
      <c r="D408" s="19" t="s">
        <v>60</v>
      </c>
      <c r="E408" s="18" t="s">
        <v>58</v>
      </c>
      <c r="F408" s="18" t="s">
        <v>38</v>
      </c>
      <c r="G408" s="18">
        <v>1112</v>
      </c>
      <c r="H408" s="20">
        <v>709800000</v>
      </c>
      <c r="I408" s="18">
        <v>0</v>
      </c>
      <c r="J408" s="25" t="s">
        <v>62</v>
      </c>
      <c r="K408" s="22">
        <v>9157502</v>
      </c>
      <c r="L408" s="22">
        <v>9157502</v>
      </c>
      <c r="M408" s="22">
        <v>0</v>
      </c>
      <c r="N408" s="22">
        <v>0</v>
      </c>
      <c r="O408" s="22">
        <v>0</v>
      </c>
      <c r="P408" s="22">
        <v>0</v>
      </c>
      <c r="Q408" s="22">
        <f t="shared" si="74"/>
        <v>9157502</v>
      </c>
      <c r="R408" s="27">
        <v>0</v>
      </c>
      <c r="S408" s="22">
        <v>4725237</v>
      </c>
      <c r="T408" s="6">
        <v>0</v>
      </c>
      <c r="U408" s="22">
        <v>4099241</v>
      </c>
      <c r="V408" s="22">
        <v>4099241</v>
      </c>
      <c r="W408" s="22">
        <v>0</v>
      </c>
      <c r="X408" s="22">
        <v>333024</v>
      </c>
      <c r="Y408" s="22">
        <v>0</v>
      </c>
      <c r="Z408" s="22">
        <f t="shared" si="75"/>
        <v>333024</v>
      </c>
      <c r="AA408" s="24">
        <f t="shared" si="70"/>
        <v>0.44763746707344426</v>
      </c>
      <c r="AB408" s="24">
        <f t="shared" si="71"/>
        <v>0.44763746707344426</v>
      </c>
      <c r="AC408" s="24">
        <f t="shared" si="72"/>
        <v>0.51599628370269535</v>
      </c>
      <c r="AD408" s="24">
        <f t="shared" si="73"/>
        <v>0.96363375077613966</v>
      </c>
    </row>
    <row r="409" spans="1:30" ht="90.75" hidden="1" customHeight="1" outlineLevel="4" x14ac:dyDescent="0.3">
      <c r="A409" s="18">
        <v>554</v>
      </c>
      <c r="B409" s="18" t="s">
        <v>34</v>
      </c>
      <c r="C409" s="18" t="s">
        <v>35</v>
      </c>
      <c r="D409" s="19" t="s">
        <v>63</v>
      </c>
      <c r="E409" s="18">
        <v>200</v>
      </c>
      <c r="F409" s="19"/>
      <c r="G409" s="19">
        <v>1112</v>
      </c>
      <c r="H409" s="20">
        <v>709800000</v>
      </c>
      <c r="I409" s="19">
        <v>0</v>
      </c>
      <c r="J409" s="25" t="s">
        <v>317</v>
      </c>
      <c r="K409" s="22">
        <v>0</v>
      </c>
      <c r="L409" s="22">
        <v>0</v>
      </c>
      <c r="M409" s="22">
        <v>0</v>
      </c>
      <c r="N409" s="22">
        <v>0</v>
      </c>
      <c r="O409" s="22">
        <v>265882</v>
      </c>
      <c r="P409" s="22">
        <v>0</v>
      </c>
      <c r="Q409" s="22">
        <f t="shared" si="74"/>
        <v>0</v>
      </c>
      <c r="R409" s="22">
        <v>0</v>
      </c>
      <c r="S409" s="22">
        <v>0</v>
      </c>
      <c r="T409" s="22">
        <v>0</v>
      </c>
      <c r="U409" s="22">
        <v>0</v>
      </c>
      <c r="V409" s="22">
        <v>0</v>
      </c>
      <c r="W409" s="22">
        <v>0</v>
      </c>
      <c r="X409" s="22">
        <v>0</v>
      </c>
      <c r="Y409" s="22">
        <v>0</v>
      </c>
      <c r="Z409" s="22">
        <f t="shared" si="75"/>
        <v>0</v>
      </c>
      <c r="AA409" s="24">
        <f t="shared" si="70"/>
        <v>0</v>
      </c>
      <c r="AB409" s="24">
        <f t="shared" si="71"/>
        <v>0</v>
      </c>
      <c r="AC409" s="24">
        <f t="shared" si="72"/>
        <v>0</v>
      </c>
      <c r="AD409" s="24">
        <f t="shared" si="73"/>
        <v>0</v>
      </c>
    </row>
    <row r="410" spans="1:30" ht="87.75" hidden="1" customHeight="1" outlineLevel="4" x14ac:dyDescent="0.35">
      <c r="A410" s="18">
        <v>554</v>
      </c>
      <c r="B410" s="18" t="s">
        <v>34</v>
      </c>
      <c r="C410" s="18" t="s">
        <v>35</v>
      </c>
      <c r="D410" s="19" t="s">
        <v>63</v>
      </c>
      <c r="E410" s="18" t="s">
        <v>58</v>
      </c>
      <c r="F410" s="18" t="s">
        <v>38</v>
      </c>
      <c r="G410" s="18">
        <v>1112</v>
      </c>
      <c r="H410" s="20">
        <v>709800000</v>
      </c>
      <c r="I410" s="18">
        <v>0</v>
      </c>
      <c r="J410" s="25" t="s">
        <v>65</v>
      </c>
      <c r="K410" s="22">
        <v>31593969</v>
      </c>
      <c r="L410" s="22">
        <v>31593969</v>
      </c>
      <c r="M410" s="22">
        <v>0</v>
      </c>
      <c r="N410" s="22">
        <v>0</v>
      </c>
      <c r="O410" s="22">
        <v>0</v>
      </c>
      <c r="P410" s="22">
        <v>0</v>
      </c>
      <c r="Q410" s="22">
        <f t="shared" si="74"/>
        <v>31593969</v>
      </c>
      <c r="R410" s="27">
        <v>0</v>
      </c>
      <c r="S410" s="22">
        <v>16885279</v>
      </c>
      <c r="T410" s="6">
        <v>0</v>
      </c>
      <c r="U410" s="22">
        <v>13384225</v>
      </c>
      <c r="V410" s="22">
        <v>13384225</v>
      </c>
      <c r="W410" s="22">
        <v>0</v>
      </c>
      <c r="X410" s="22">
        <v>1324465</v>
      </c>
      <c r="Y410" s="22">
        <v>0</v>
      </c>
      <c r="Z410" s="22">
        <f t="shared" si="75"/>
        <v>1324465</v>
      </c>
      <c r="AA410" s="24">
        <f t="shared" si="70"/>
        <v>0.42363227614738752</v>
      </c>
      <c r="AB410" s="24">
        <f t="shared" si="71"/>
        <v>0.42363227614738752</v>
      </c>
      <c r="AC410" s="24">
        <f t="shared" si="72"/>
        <v>0.53444627359101349</v>
      </c>
      <c r="AD410" s="24">
        <f t="shared" si="73"/>
        <v>0.95807854973840101</v>
      </c>
    </row>
    <row r="411" spans="1:30" ht="75.75" hidden="1" customHeight="1" outlineLevel="4" x14ac:dyDescent="0.3">
      <c r="A411" s="18">
        <v>554</v>
      </c>
      <c r="B411" s="18" t="s">
        <v>34</v>
      </c>
      <c r="C411" s="18" t="s">
        <v>35</v>
      </c>
      <c r="D411" s="19" t="s">
        <v>66</v>
      </c>
      <c r="E411" s="18">
        <v>200</v>
      </c>
      <c r="F411" s="19"/>
      <c r="G411" s="19">
        <v>1112</v>
      </c>
      <c r="H411" s="20">
        <v>709800000</v>
      </c>
      <c r="I411" s="19">
        <v>0</v>
      </c>
      <c r="J411" s="25" t="s">
        <v>318</v>
      </c>
      <c r="K411" s="22">
        <v>0</v>
      </c>
      <c r="L411" s="22">
        <v>0</v>
      </c>
      <c r="M411" s="22">
        <v>0</v>
      </c>
      <c r="N411" s="22">
        <v>0</v>
      </c>
      <c r="O411" s="22">
        <v>406532</v>
      </c>
      <c r="P411" s="22">
        <v>0</v>
      </c>
      <c r="Q411" s="22">
        <f t="shared" si="74"/>
        <v>0</v>
      </c>
      <c r="R411" s="22">
        <v>0</v>
      </c>
      <c r="S411" s="22">
        <v>0</v>
      </c>
      <c r="T411" s="22">
        <v>0</v>
      </c>
      <c r="U411" s="22">
        <v>0</v>
      </c>
      <c r="V411" s="22">
        <v>0</v>
      </c>
      <c r="W411" s="22">
        <v>0</v>
      </c>
      <c r="X411" s="22">
        <v>0</v>
      </c>
      <c r="Y411" s="22">
        <v>0</v>
      </c>
      <c r="Z411" s="22">
        <f t="shared" si="75"/>
        <v>0</v>
      </c>
      <c r="AA411" s="24">
        <f t="shared" si="70"/>
        <v>0</v>
      </c>
      <c r="AB411" s="24">
        <f t="shared" si="71"/>
        <v>0</v>
      </c>
      <c r="AC411" s="24">
        <f t="shared" si="72"/>
        <v>0</v>
      </c>
      <c r="AD411" s="24">
        <f t="shared" si="73"/>
        <v>0</v>
      </c>
    </row>
    <row r="412" spans="1:30" ht="61.5" hidden="1" customHeight="1" outlineLevel="4" x14ac:dyDescent="0.35">
      <c r="A412" s="18">
        <v>554</v>
      </c>
      <c r="B412" s="18" t="s">
        <v>34</v>
      </c>
      <c r="C412" s="18" t="s">
        <v>35</v>
      </c>
      <c r="D412" s="19" t="s">
        <v>66</v>
      </c>
      <c r="E412" s="18" t="s">
        <v>58</v>
      </c>
      <c r="F412" s="18" t="s">
        <v>38</v>
      </c>
      <c r="G412" s="18">
        <v>1112</v>
      </c>
      <c r="H412" s="20">
        <v>709800000</v>
      </c>
      <c r="I412" s="18">
        <v>0</v>
      </c>
      <c r="J412" s="25" t="s">
        <v>68</v>
      </c>
      <c r="K412" s="22">
        <v>54944975</v>
      </c>
      <c r="L412" s="22">
        <v>54944975</v>
      </c>
      <c r="M412" s="22">
        <v>0</v>
      </c>
      <c r="N412" s="22">
        <v>0</v>
      </c>
      <c r="O412" s="22">
        <v>0</v>
      </c>
      <c r="P412" s="22">
        <v>0</v>
      </c>
      <c r="Q412" s="22">
        <f t="shared" si="74"/>
        <v>54944975</v>
      </c>
      <c r="R412" s="27">
        <v>0</v>
      </c>
      <c r="S412" s="22">
        <v>28351285</v>
      </c>
      <c r="T412" s="6">
        <v>0</v>
      </c>
      <c r="U412" s="22">
        <v>24595558</v>
      </c>
      <c r="V412" s="22">
        <v>24595558</v>
      </c>
      <c r="W412" s="22">
        <v>0</v>
      </c>
      <c r="X412" s="22">
        <v>1998132</v>
      </c>
      <c r="Y412" s="22">
        <v>0</v>
      </c>
      <c r="Z412" s="22">
        <f t="shared" si="75"/>
        <v>1998132</v>
      </c>
      <c r="AA412" s="24">
        <f t="shared" si="70"/>
        <v>0.44763980691591904</v>
      </c>
      <c r="AB412" s="24">
        <f t="shared" si="71"/>
        <v>0.44763980691591904</v>
      </c>
      <c r="AC412" s="24">
        <f t="shared" si="72"/>
        <v>0.51599413777147041</v>
      </c>
      <c r="AD412" s="24">
        <f t="shared" si="73"/>
        <v>0.96363394468738939</v>
      </c>
    </row>
    <row r="413" spans="1:30" ht="63.75" hidden="1" customHeight="1" outlineLevel="4" x14ac:dyDescent="0.3">
      <c r="A413" s="18">
        <v>554</v>
      </c>
      <c r="B413" s="18" t="s">
        <v>34</v>
      </c>
      <c r="C413" s="18" t="s">
        <v>35</v>
      </c>
      <c r="D413" s="19" t="s">
        <v>69</v>
      </c>
      <c r="E413" s="18">
        <v>200</v>
      </c>
      <c r="F413" s="19"/>
      <c r="G413" s="19">
        <v>1112</v>
      </c>
      <c r="H413" s="20">
        <v>709800000</v>
      </c>
      <c r="I413" s="19">
        <v>0</v>
      </c>
      <c r="J413" s="25" t="s">
        <v>283</v>
      </c>
      <c r="K413" s="22">
        <v>0</v>
      </c>
      <c r="L413" s="22">
        <v>0</v>
      </c>
      <c r="M413" s="22">
        <v>0</v>
      </c>
      <c r="N413" s="22">
        <v>0</v>
      </c>
      <c r="O413" s="22">
        <v>203267</v>
      </c>
      <c r="P413" s="22">
        <v>0</v>
      </c>
      <c r="Q413" s="22">
        <f t="shared" si="74"/>
        <v>0</v>
      </c>
      <c r="R413" s="22">
        <v>0</v>
      </c>
      <c r="S413" s="22">
        <v>0</v>
      </c>
      <c r="T413" s="22">
        <v>0</v>
      </c>
      <c r="U413" s="22">
        <v>0</v>
      </c>
      <c r="V413" s="22">
        <v>0</v>
      </c>
      <c r="W413" s="22">
        <v>0</v>
      </c>
      <c r="X413" s="22">
        <v>0</v>
      </c>
      <c r="Y413" s="22">
        <v>0</v>
      </c>
      <c r="Z413" s="22">
        <f t="shared" si="75"/>
        <v>0</v>
      </c>
      <c r="AA413" s="24">
        <f t="shared" si="70"/>
        <v>0</v>
      </c>
      <c r="AB413" s="24">
        <f t="shared" si="71"/>
        <v>0</v>
      </c>
      <c r="AC413" s="24">
        <f t="shared" si="72"/>
        <v>0</v>
      </c>
      <c r="AD413" s="24">
        <f t="shared" si="73"/>
        <v>0</v>
      </c>
    </row>
    <row r="414" spans="1:30" ht="72.75" hidden="1" customHeight="1" outlineLevel="4" x14ac:dyDescent="0.35">
      <c r="A414" s="18">
        <v>554</v>
      </c>
      <c r="B414" s="18" t="s">
        <v>34</v>
      </c>
      <c r="C414" s="18" t="s">
        <v>35</v>
      </c>
      <c r="D414" s="19" t="s">
        <v>69</v>
      </c>
      <c r="E414" s="18" t="s">
        <v>58</v>
      </c>
      <c r="F414" s="18" t="s">
        <v>38</v>
      </c>
      <c r="G414" s="18">
        <v>1112</v>
      </c>
      <c r="H414" s="20">
        <v>709800000</v>
      </c>
      <c r="I414" s="18">
        <v>0</v>
      </c>
      <c r="J414" s="25" t="s">
        <v>71</v>
      </c>
      <c r="K414" s="22">
        <v>27472498</v>
      </c>
      <c r="L414" s="22">
        <v>27472498</v>
      </c>
      <c r="M414" s="22">
        <v>0</v>
      </c>
      <c r="N414" s="22">
        <v>0</v>
      </c>
      <c r="O414" s="22">
        <v>0</v>
      </c>
      <c r="P414" s="22">
        <v>0</v>
      </c>
      <c r="Q414" s="22">
        <f t="shared" si="74"/>
        <v>27472498</v>
      </c>
      <c r="R414" s="27">
        <v>0</v>
      </c>
      <c r="S414" s="22">
        <v>14175668</v>
      </c>
      <c r="T414" s="27">
        <v>0</v>
      </c>
      <c r="U414" s="22">
        <v>12297760</v>
      </c>
      <c r="V414" s="22">
        <v>12297760</v>
      </c>
      <c r="W414" s="22">
        <v>0</v>
      </c>
      <c r="X414" s="22">
        <v>999070</v>
      </c>
      <c r="Y414" s="22">
        <v>0</v>
      </c>
      <c r="Z414" s="22">
        <f t="shared" si="75"/>
        <v>999070</v>
      </c>
      <c r="AA414" s="24">
        <f t="shared" si="70"/>
        <v>0.44763894422705935</v>
      </c>
      <c r="AB414" s="24">
        <f t="shared" si="71"/>
        <v>0.44763894422705935</v>
      </c>
      <c r="AC414" s="24">
        <f t="shared" si="72"/>
        <v>0.51599486875929523</v>
      </c>
      <c r="AD414" s="24">
        <f t="shared" si="73"/>
        <v>0.96363381298635464</v>
      </c>
    </row>
    <row r="415" spans="1:30" ht="60.75" hidden="1" customHeight="1" outlineLevel="4" x14ac:dyDescent="0.3">
      <c r="A415" s="18">
        <v>554</v>
      </c>
      <c r="B415" s="18" t="s">
        <v>34</v>
      </c>
      <c r="C415" s="18" t="s">
        <v>35</v>
      </c>
      <c r="D415" s="19" t="s">
        <v>72</v>
      </c>
      <c r="E415" s="18">
        <v>200</v>
      </c>
      <c r="F415" s="19"/>
      <c r="G415" s="19">
        <v>1112</v>
      </c>
      <c r="H415" s="20">
        <v>709800000</v>
      </c>
      <c r="I415" s="19">
        <v>0</v>
      </c>
      <c r="J415" s="25" t="s">
        <v>73</v>
      </c>
      <c r="K415" s="22">
        <v>0</v>
      </c>
      <c r="L415" s="22">
        <v>0</v>
      </c>
      <c r="M415" s="22">
        <v>0</v>
      </c>
      <c r="N415" s="22">
        <v>0</v>
      </c>
      <c r="O415" s="22">
        <v>3634726.87</v>
      </c>
      <c r="P415" s="22">
        <v>0</v>
      </c>
      <c r="Q415" s="22">
        <f t="shared" si="74"/>
        <v>0</v>
      </c>
      <c r="R415" s="22">
        <v>0</v>
      </c>
      <c r="S415" s="22">
        <v>0</v>
      </c>
      <c r="T415" s="22">
        <v>0</v>
      </c>
      <c r="U415" s="22">
        <v>0</v>
      </c>
      <c r="V415" s="22">
        <v>0</v>
      </c>
      <c r="W415" s="22">
        <v>0</v>
      </c>
      <c r="X415" s="22">
        <v>0</v>
      </c>
      <c r="Y415" s="22">
        <v>0</v>
      </c>
      <c r="Z415" s="22">
        <f t="shared" si="75"/>
        <v>0</v>
      </c>
      <c r="AA415" s="24">
        <f t="shared" si="70"/>
        <v>0</v>
      </c>
      <c r="AB415" s="24">
        <f t="shared" si="71"/>
        <v>0</v>
      </c>
      <c r="AC415" s="24">
        <f t="shared" si="72"/>
        <v>0</v>
      </c>
      <c r="AD415" s="24">
        <f t="shared" si="73"/>
        <v>0</v>
      </c>
    </row>
    <row r="416" spans="1:30" ht="60.75" hidden="1" customHeight="1" outlineLevel="4" x14ac:dyDescent="0.35">
      <c r="A416" s="18">
        <v>554</v>
      </c>
      <c r="B416" s="18" t="s">
        <v>34</v>
      </c>
      <c r="C416" s="18" t="s">
        <v>35</v>
      </c>
      <c r="D416" s="19" t="s">
        <v>72</v>
      </c>
      <c r="E416" s="18" t="s">
        <v>58</v>
      </c>
      <c r="F416" s="18" t="s">
        <v>38</v>
      </c>
      <c r="G416" s="18">
        <v>1112</v>
      </c>
      <c r="H416" s="20">
        <v>709800000</v>
      </c>
      <c r="I416" s="18">
        <v>0</v>
      </c>
      <c r="J416" s="25" t="s">
        <v>74</v>
      </c>
      <c r="K416" s="22">
        <v>74026596</v>
      </c>
      <c r="L416" s="22">
        <v>74026596</v>
      </c>
      <c r="M416" s="22">
        <v>0</v>
      </c>
      <c r="N416" s="22">
        <v>0</v>
      </c>
      <c r="O416" s="22">
        <v>0</v>
      </c>
      <c r="P416" s="22">
        <v>0</v>
      </c>
      <c r="Q416" s="22">
        <f t="shared" si="74"/>
        <v>74026596</v>
      </c>
      <c r="R416" s="27">
        <v>0</v>
      </c>
      <c r="S416" s="22">
        <v>38741915.5</v>
      </c>
      <c r="T416" s="27">
        <v>0</v>
      </c>
      <c r="U416" s="22">
        <v>32164535.5</v>
      </c>
      <c r="V416" s="22">
        <v>26078897.760000002</v>
      </c>
      <c r="W416" s="22">
        <v>0</v>
      </c>
      <c r="X416" s="22">
        <v>3120145</v>
      </c>
      <c r="Y416" s="22">
        <v>0</v>
      </c>
      <c r="Z416" s="22">
        <f t="shared" si="75"/>
        <v>3120145</v>
      </c>
      <c r="AA416" s="24">
        <f t="shared" si="70"/>
        <v>0.43449972358583122</v>
      </c>
      <c r="AB416" s="24">
        <f t="shared" si="71"/>
        <v>0.43449972358583122</v>
      </c>
      <c r="AC416" s="24">
        <f t="shared" si="72"/>
        <v>0.52335130336129465</v>
      </c>
      <c r="AD416" s="24">
        <f t="shared" si="73"/>
        <v>0.95785102694712587</v>
      </c>
    </row>
    <row r="417" spans="1:30" hidden="1" outlineLevel="3" x14ac:dyDescent="0.3">
      <c r="A417" s="46"/>
      <c r="B417" s="46"/>
      <c r="C417" s="46" t="s">
        <v>75</v>
      </c>
      <c r="D417" s="47"/>
      <c r="E417" s="46"/>
      <c r="F417" s="46"/>
      <c r="G417" s="46"/>
      <c r="H417" s="48"/>
      <c r="I417" s="46"/>
      <c r="J417" s="49"/>
      <c r="K417" s="50">
        <f t="shared" ref="K417:Z417" si="76">SUBTOTAL(9,K391:K416)</f>
        <v>2483219258</v>
      </c>
      <c r="L417" s="50">
        <f t="shared" si="76"/>
        <v>2483219258</v>
      </c>
      <c r="M417" s="50">
        <f t="shared" si="76"/>
        <v>-51256527</v>
      </c>
      <c r="N417" s="50">
        <f t="shared" si="76"/>
        <v>0</v>
      </c>
      <c r="O417" s="50">
        <f t="shared" si="76"/>
        <v>20610541.870000001</v>
      </c>
      <c r="P417" s="50">
        <f t="shared" si="76"/>
        <v>-2000000</v>
      </c>
      <c r="Q417" s="50">
        <f t="shared" si="76"/>
        <v>2481219258</v>
      </c>
      <c r="R417" s="50">
        <f t="shared" si="76"/>
        <v>0</v>
      </c>
      <c r="S417" s="50">
        <f t="shared" si="76"/>
        <v>190288182.5</v>
      </c>
      <c r="T417" s="50">
        <f t="shared" si="76"/>
        <v>0</v>
      </c>
      <c r="U417" s="50">
        <f t="shared" si="76"/>
        <v>999358095.60000002</v>
      </c>
      <c r="V417" s="50">
        <f t="shared" si="76"/>
        <v>993272457.86000001</v>
      </c>
      <c r="W417" s="50">
        <f t="shared" si="76"/>
        <v>1153228175.8999999</v>
      </c>
      <c r="X417" s="50">
        <f t="shared" si="76"/>
        <v>1293572979.8999999</v>
      </c>
      <c r="Y417" s="50">
        <f t="shared" si="76"/>
        <v>0</v>
      </c>
      <c r="Z417" s="50">
        <f t="shared" si="76"/>
        <v>1291572979.8999999</v>
      </c>
      <c r="AA417" s="51">
        <f t="shared" si="70"/>
        <v>0.40244456560992087</v>
      </c>
      <c r="AB417" s="51">
        <f t="shared" si="71"/>
        <v>0.40276895819579361</v>
      </c>
      <c r="AC417" s="51">
        <f t="shared" si="72"/>
        <v>7.6691401570606388E-2</v>
      </c>
      <c r="AD417" s="51">
        <f t="shared" si="73"/>
        <v>0.4794603597664</v>
      </c>
    </row>
    <row r="418" spans="1:30" ht="141.75" hidden="1" customHeight="1" outlineLevel="4" x14ac:dyDescent="0.35">
      <c r="A418" s="18">
        <v>554</v>
      </c>
      <c r="B418" s="18" t="s">
        <v>34</v>
      </c>
      <c r="C418" s="18" t="s">
        <v>76</v>
      </c>
      <c r="D418" s="19" t="s">
        <v>210</v>
      </c>
      <c r="E418" s="18" t="s">
        <v>37</v>
      </c>
      <c r="F418" s="18" t="s">
        <v>38</v>
      </c>
      <c r="G418" s="18">
        <v>1120</v>
      </c>
      <c r="H418" s="20">
        <v>709800000</v>
      </c>
      <c r="I418" s="18">
        <v>0</v>
      </c>
      <c r="J418" s="25" t="s">
        <v>328</v>
      </c>
      <c r="K418" s="22">
        <v>140088093</v>
      </c>
      <c r="L418" s="22">
        <v>140088093</v>
      </c>
      <c r="M418" s="22">
        <v>38282144</v>
      </c>
      <c r="N418" s="22">
        <v>0</v>
      </c>
      <c r="O418" s="22">
        <v>0</v>
      </c>
      <c r="P418" s="22">
        <v>0</v>
      </c>
      <c r="Q418" s="22">
        <f t="shared" si="74"/>
        <v>140088093</v>
      </c>
      <c r="R418" s="27">
        <v>0</v>
      </c>
      <c r="S418" s="22">
        <v>74237538.920000002</v>
      </c>
      <c r="T418" s="27">
        <v>0</v>
      </c>
      <c r="U418" s="22">
        <v>17634390.079999998</v>
      </c>
      <c r="V418" s="22">
        <v>17634390.079999998</v>
      </c>
      <c r="W418" s="22">
        <v>46716164</v>
      </c>
      <c r="X418" s="22">
        <v>48216164</v>
      </c>
      <c r="Y418" s="22">
        <v>0</v>
      </c>
      <c r="Z418" s="22">
        <f t="shared" si="75"/>
        <v>48216164</v>
      </c>
      <c r="AA418" s="24">
        <f t="shared" si="70"/>
        <v>0.1258807204977799</v>
      </c>
      <c r="AB418" s="24">
        <f t="shared" si="71"/>
        <v>0.1258807204977799</v>
      </c>
      <c r="AC418" s="24">
        <f t="shared" si="72"/>
        <v>0.5299346813151351</v>
      </c>
      <c r="AD418" s="24">
        <f t="shared" si="73"/>
        <v>0.65581540181291498</v>
      </c>
    </row>
    <row r="419" spans="1:30" ht="15" hidden="1" customHeight="1" outlineLevel="4" x14ac:dyDescent="0.35">
      <c r="A419" s="18">
        <v>554</v>
      </c>
      <c r="B419" s="18" t="s">
        <v>34</v>
      </c>
      <c r="C419" s="18" t="s">
        <v>76</v>
      </c>
      <c r="D419" s="19" t="s">
        <v>87</v>
      </c>
      <c r="E419" s="18" t="s">
        <v>37</v>
      </c>
      <c r="F419" s="18" t="s">
        <v>38</v>
      </c>
      <c r="G419" s="18">
        <v>1120</v>
      </c>
      <c r="H419" s="20">
        <v>709800000</v>
      </c>
      <c r="I419" s="18">
        <v>0</v>
      </c>
      <c r="J419" s="25" t="s">
        <v>88</v>
      </c>
      <c r="K419" s="22">
        <v>1056484</v>
      </c>
      <c r="L419" s="22">
        <v>1056484</v>
      </c>
      <c r="M419" s="22">
        <v>0</v>
      </c>
      <c r="N419" s="22">
        <v>0</v>
      </c>
      <c r="O419" s="22">
        <v>0</v>
      </c>
      <c r="P419" s="22">
        <v>0</v>
      </c>
      <c r="Q419" s="22">
        <f t="shared" si="74"/>
        <v>1056484</v>
      </c>
      <c r="R419" s="27">
        <v>0</v>
      </c>
      <c r="S419" s="22">
        <v>437304.68</v>
      </c>
      <c r="T419" s="27">
        <v>0</v>
      </c>
      <c r="U419" s="22">
        <v>48825.32</v>
      </c>
      <c r="V419" s="22">
        <v>48825.32</v>
      </c>
      <c r="W419" s="22">
        <v>42112</v>
      </c>
      <c r="X419" s="22">
        <v>570354</v>
      </c>
      <c r="Y419" s="22">
        <v>0</v>
      </c>
      <c r="Z419" s="22">
        <f t="shared" si="75"/>
        <v>570354.00000000012</v>
      </c>
      <c r="AA419" s="24">
        <f t="shared" si="70"/>
        <v>4.6214916648051461E-2</v>
      </c>
      <c r="AB419" s="24">
        <f t="shared" si="71"/>
        <v>4.6214916648051461E-2</v>
      </c>
      <c r="AC419" s="24">
        <f t="shared" si="72"/>
        <v>0.41392456487746149</v>
      </c>
      <c r="AD419" s="24">
        <f t="shared" si="73"/>
        <v>0.46013948152551293</v>
      </c>
    </row>
    <row r="420" spans="1:30" ht="15" hidden="1" customHeight="1" outlineLevel="4" x14ac:dyDescent="0.35">
      <c r="A420" s="18">
        <v>554</v>
      </c>
      <c r="B420" s="18" t="s">
        <v>34</v>
      </c>
      <c r="C420" s="18" t="s">
        <v>76</v>
      </c>
      <c r="D420" s="19" t="s">
        <v>89</v>
      </c>
      <c r="E420" s="18" t="s">
        <v>37</v>
      </c>
      <c r="F420" s="18" t="s">
        <v>38</v>
      </c>
      <c r="G420" s="18">
        <v>1120</v>
      </c>
      <c r="H420" s="20">
        <v>709800000</v>
      </c>
      <c r="I420" s="18">
        <v>0</v>
      </c>
      <c r="J420" s="25" t="s">
        <v>90</v>
      </c>
      <c r="K420" s="22">
        <v>26150808</v>
      </c>
      <c r="L420" s="22">
        <v>26150808</v>
      </c>
      <c r="M420" s="22">
        <v>0</v>
      </c>
      <c r="N420" s="22">
        <v>0</v>
      </c>
      <c r="O420" s="22">
        <v>0</v>
      </c>
      <c r="P420" s="22">
        <v>0</v>
      </c>
      <c r="Q420" s="22">
        <f t="shared" si="74"/>
        <v>26150808</v>
      </c>
      <c r="R420" s="22">
        <v>493800</v>
      </c>
      <c r="S420" s="22">
        <v>1600204</v>
      </c>
      <c r="T420" s="27">
        <v>0</v>
      </c>
      <c r="U420" s="22">
        <v>12442500</v>
      </c>
      <c r="V420" s="22">
        <v>11475600</v>
      </c>
      <c r="W420" s="22">
        <v>38900</v>
      </c>
      <c r="X420" s="22">
        <v>11614304</v>
      </c>
      <c r="Y420" s="22">
        <v>0</v>
      </c>
      <c r="Z420" s="22">
        <f t="shared" si="75"/>
        <v>11614304</v>
      </c>
      <c r="AA420" s="24">
        <f t="shared" si="70"/>
        <v>0.4757979179840256</v>
      </c>
      <c r="AB420" s="24">
        <f t="shared" si="71"/>
        <v>0.4757979179840256</v>
      </c>
      <c r="AC420" s="24">
        <f t="shared" si="72"/>
        <v>8.0074160614846013E-2</v>
      </c>
      <c r="AD420" s="24">
        <f t="shared" si="73"/>
        <v>0.55587207859887156</v>
      </c>
    </row>
    <row r="421" spans="1:30" ht="86.25" hidden="1" customHeight="1" outlineLevel="4" x14ac:dyDescent="0.3">
      <c r="A421" s="18">
        <v>554</v>
      </c>
      <c r="B421" s="18" t="s">
        <v>34</v>
      </c>
      <c r="C421" s="18" t="s">
        <v>76</v>
      </c>
      <c r="D421" s="19">
        <v>19902</v>
      </c>
      <c r="E421" s="18"/>
      <c r="F421" s="19"/>
      <c r="G421" s="19">
        <v>1120</v>
      </c>
      <c r="H421" s="20">
        <v>709800000</v>
      </c>
      <c r="I421" s="19">
        <v>0</v>
      </c>
      <c r="J421" s="25" t="s">
        <v>101</v>
      </c>
      <c r="K421" s="22">
        <v>0</v>
      </c>
      <c r="L421" s="22">
        <v>0</v>
      </c>
      <c r="M421" s="22">
        <v>0</v>
      </c>
      <c r="N421" s="22">
        <v>0</v>
      </c>
      <c r="O421" s="22">
        <v>390351.15</v>
      </c>
      <c r="P421" s="22">
        <v>0</v>
      </c>
      <c r="Q421" s="22">
        <f t="shared" si="74"/>
        <v>0</v>
      </c>
      <c r="R421" s="22">
        <v>0</v>
      </c>
      <c r="S421" s="22">
        <v>0</v>
      </c>
      <c r="T421" s="22">
        <v>0</v>
      </c>
      <c r="U421" s="22">
        <v>0</v>
      </c>
      <c r="V421" s="22">
        <v>0</v>
      </c>
      <c r="W421" s="22">
        <v>0</v>
      </c>
      <c r="X421" s="22">
        <v>0</v>
      </c>
      <c r="Y421" s="22">
        <v>0</v>
      </c>
      <c r="Z421" s="22">
        <f t="shared" si="75"/>
        <v>0</v>
      </c>
      <c r="AA421" s="24">
        <f t="shared" si="70"/>
        <v>0</v>
      </c>
      <c r="AB421" s="24">
        <f t="shared" si="71"/>
        <v>0</v>
      </c>
      <c r="AC421" s="24">
        <f t="shared" si="72"/>
        <v>0</v>
      </c>
      <c r="AD421" s="24">
        <f t="shared" si="73"/>
        <v>0</v>
      </c>
    </row>
    <row r="422" spans="1:30" hidden="1" outlineLevel="3" x14ac:dyDescent="0.3">
      <c r="A422" s="46"/>
      <c r="B422" s="46"/>
      <c r="C422" s="46" t="s">
        <v>102</v>
      </c>
      <c r="D422" s="47"/>
      <c r="E422" s="46"/>
      <c r="F422" s="46"/>
      <c r="G422" s="46"/>
      <c r="H422" s="48"/>
      <c r="I422" s="46"/>
      <c r="J422" s="49"/>
      <c r="K422" s="50">
        <f t="shared" ref="K422:Z422" si="77">SUBTOTAL(9,K418:K421)</f>
        <v>167295385</v>
      </c>
      <c r="L422" s="50">
        <f t="shared" si="77"/>
        <v>167295385</v>
      </c>
      <c r="M422" s="50">
        <f t="shared" si="77"/>
        <v>38282144</v>
      </c>
      <c r="N422" s="50">
        <f t="shared" si="77"/>
        <v>0</v>
      </c>
      <c r="O422" s="50">
        <f t="shared" si="77"/>
        <v>390351.15</v>
      </c>
      <c r="P422" s="50">
        <f t="shared" si="77"/>
        <v>0</v>
      </c>
      <c r="Q422" s="50">
        <f t="shared" si="77"/>
        <v>167295385</v>
      </c>
      <c r="R422" s="50">
        <f t="shared" si="77"/>
        <v>493800</v>
      </c>
      <c r="S422" s="50">
        <f t="shared" si="77"/>
        <v>76275047.600000009</v>
      </c>
      <c r="T422" s="50">
        <f t="shared" si="77"/>
        <v>0</v>
      </c>
      <c r="U422" s="50">
        <f t="shared" si="77"/>
        <v>30125715.399999999</v>
      </c>
      <c r="V422" s="50">
        <f t="shared" si="77"/>
        <v>29158815.399999999</v>
      </c>
      <c r="W422" s="50">
        <f t="shared" si="77"/>
        <v>46797176</v>
      </c>
      <c r="X422" s="50">
        <f t="shared" si="77"/>
        <v>60400822</v>
      </c>
      <c r="Y422" s="50">
        <f t="shared" si="77"/>
        <v>0</v>
      </c>
      <c r="Z422" s="50">
        <f t="shared" si="77"/>
        <v>60400822</v>
      </c>
      <c r="AA422" s="51">
        <f t="shared" si="70"/>
        <v>0.18007499370051361</v>
      </c>
      <c r="AB422" s="51">
        <f t="shared" si="71"/>
        <v>0.18007499370051361</v>
      </c>
      <c r="AC422" s="51">
        <f t="shared" si="72"/>
        <v>0.45888204029059143</v>
      </c>
      <c r="AD422" s="51">
        <f t="shared" si="73"/>
        <v>0.63895703399110504</v>
      </c>
    </row>
    <row r="423" spans="1:30" ht="30.75" hidden="1" customHeight="1" outlineLevel="4" x14ac:dyDescent="0.35">
      <c r="A423" s="18">
        <v>554</v>
      </c>
      <c r="B423" s="18" t="s">
        <v>34</v>
      </c>
      <c r="C423" s="18" t="s">
        <v>103</v>
      </c>
      <c r="D423" s="19" t="s">
        <v>106</v>
      </c>
      <c r="E423" s="18" t="s">
        <v>37</v>
      </c>
      <c r="F423" s="18" t="s">
        <v>38</v>
      </c>
      <c r="G423" s="18">
        <v>1120</v>
      </c>
      <c r="H423" s="20">
        <v>709800000</v>
      </c>
      <c r="I423" s="18">
        <v>0</v>
      </c>
      <c r="J423" s="25" t="s">
        <v>107</v>
      </c>
      <c r="K423" s="22">
        <v>1382100</v>
      </c>
      <c r="L423" s="22">
        <v>1382100</v>
      </c>
      <c r="M423" s="22">
        <v>0</v>
      </c>
      <c r="N423" s="22">
        <v>0</v>
      </c>
      <c r="O423" s="22">
        <v>0</v>
      </c>
      <c r="P423" s="22">
        <v>0</v>
      </c>
      <c r="Q423" s="22">
        <f t="shared" si="74"/>
        <v>1382100</v>
      </c>
      <c r="R423" s="22">
        <v>1381960</v>
      </c>
      <c r="S423" s="27">
        <v>0</v>
      </c>
      <c r="T423" s="27">
        <v>0</v>
      </c>
      <c r="U423" s="22">
        <v>0</v>
      </c>
      <c r="V423" s="22">
        <v>0</v>
      </c>
      <c r="W423" s="22">
        <v>140</v>
      </c>
      <c r="X423" s="22">
        <v>140</v>
      </c>
      <c r="Y423" s="22">
        <v>0</v>
      </c>
      <c r="Z423" s="22">
        <f t="shared" si="75"/>
        <v>140</v>
      </c>
      <c r="AA423" s="24">
        <f t="shared" si="70"/>
        <v>0</v>
      </c>
      <c r="AB423" s="24">
        <f t="shared" si="71"/>
        <v>0</v>
      </c>
      <c r="AC423" s="24">
        <f t="shared" si="72"/>
        <v>0.99989870486940169</v>
      </c>
      <c r="AD423" s="24">
        <f t="shared" si="73"/>
        <v>0.99989870486940169</v>
      </c>
    </row>
    <row r="424" spans="1:30" ht="15" hidden="1" customHeight="1" outlineLevel="4" x14ac:dyDescent="0.35">
      <c r="A424" s="18">
        <v>554</v>
      </c>
      <c r="B424" s="18" t="s">
        <v>34</v>
      </c>
      <c r="C424" s="18" t="s">
        <v>103</v>
      </c>
      <c r="D424" s="19" t="s">
        <v>108</v>
      </c>
      <c r="E424" s="18" t="s">
        <v>37</v>
      </c>
      <c r="F424" s="18" t="s">
        <v>38</v>
      </c>
      <c r="G424" s="18">
        <v>1120</v>
      </c>
      <c r="H424" s="20">
        <v>709800000</v>
      </c>
      <c r="I424" s="18">
        <v>0</v>
      </c>
      <c r="J424" s="25" t="s">
        <v>109</v>
      </c>
      <c r="K424" s="22">
        <v>1034372</v>
      </c>
      <c r="L424" s="22">
        <v>1034372</v>
      </c>
      <c r="M424" s="22">
        <v>0</v>
      </c>
      <c r="N424" s="22">
        <v>0</v>
      </c>
      <c r="O424" s="22">
        <v>0</v>
      </c>
      <c r="P424" s="22">
        <v>0</v>
      </c>
      <c r="Q424" s="22">
        <f t="shared" si="74"/>
        <v>1034372</v>
      </c>
      <c r="R424" s="22">
        <v>0</v>
      </c>
      <c r="S424" s="22">
        <v>0.01</v>
      </c>
      <c r="T424" s="27">
        <v>0</v>
      </c>
      <c r="U424" s="22">
        <v>759372.35</v>
      </c>
      <c r="V424" s="22">
        <v>759372.35</v>
      </c>
      <c r="W424" s="22">
        <v>0</v>
      </c>
      <c r="X424" s="22">
        <v>274999.64</v>
      </c>
      <c r="Y424" s="22">
        <v>0</v>
      </c>
      <c r="Z424" s="22">
        <f t="shared" si="75"/>
        <v>274999.64</v>
      </c>
      <c r="AA424" s="24">
        <f t="shared" si="70"/>
        <v>0.73413854009969337</v>
      </c>
      <c r="AB424" s="24">
        <f t="shared" si="71"/>
        <v>0.73413854009969337</v>
      </c>
      <c r="AC424" s="24">
        <f t="shared" si="72"/>
        <v>9.6677017552679305E-9</v>
      </c>
      <c r="AD424" s="24">
        <f t="shared" si="73"/>
        <v>0.73413854976739512</v>
      </c>
    </row>
    <row r="425" spans="1:30" ht="15" hidden="1" customHeight="1" outlineLevel="3" x14ac:dyDescent="0.3">
      <c r="A425" s="46"/>
      <c r="B425" s="46"/>
      <c r="C425" s="46" t="s">
        <v>110</v>
      </c>
      <c r="D425" s="47"/>
      <c r="E425" s="46"/>
      <c r="F425" s="46"/>
      <c r="G425" s="46"/>
      <c r="H425" s="48"/>
      <c r="I425" s="46"/>
      <c r="J425" s="49"/>
      <c r="K425" s="50">
        <f t="shared" ref="K425:Z425" si="78">SUBTOTAL(9,K423:K424)</f>
        <v>2416472</v>
      </c>
      <c r="L425" s="50">
        <f t="shared" si="78"/>
        <v>2416472</v>
      </c>
      <c r="M425" s="50">
        <f t="shared" si="78"/>
        <v>0</v>
      </c>
      <c r="N425" s="50">
        <f t="shared" si="78"/>
        <v>0</v>
      </c>
      <c r="O425" s="50">
        <f t="shared" si="78"/>
        <v>0</v>
      </c>
      <c r="P425" s="50">
        <f t="shared" si="78"/>
        <v>0</v>
      </c>
      <c r="Q425" s="50">
        <f t="shared" si="78"/>
        <v>2416472</v>
      </c>
      <c r="R425" s="50">
        <f t="shared" si="78"/>
        <v>1381960</v>
      </c>
      <c r="S425" s="50">
        <f t="shared" si="78"/>
        <v>0.01</v>
      </c>
      <c r="T425" s="50">
        <f t="shared" si="78"/>
        <v>0</v>
      </c>
      <c r="U425" s="50">
        <f t="shared" si="78"/>
        <v>759372.35</v>
      </c>
      <c r="V425" s="50">
        <f t="shared" si="78"/>
        <v>759372.35</v>
      </c>
      <c r="W425" s="50">
        <f t="shared" si="78"/>
        <v>140</v>
      </c>
      <c r="X425" s="50">
        <f t="shared" si="78"/>
        <v>275139.64</v>
      </c>
      <c r="Y425" s="50">
        <f t="shared" si="78"/>
        <v>0</v>
      </c>
      <c r="Z425" s="50">
        <f t="shared" si="78"/>
        <v>275139.64</v>
      </c>
      <c r="AA425" s="51">
        <f t="shared" si="70"/>
        <v>0.31424835462608297</v>
      </c>
      <c r="AB425" s="51">
        <f t="shared" si="71"/>
        <v>0.31424835462608297</v>
      </c>
      <c r="AC425" s="51">
        <f t="shared" si="72"/>
        <v>0.57189158823276243</v>
      </c>
      <c r="AD425" s="51">
        <f t="shared" si="73"/>
        <v>0.88613994285884545</v>
      </c>
    </row>
    <row r="426" spans="1:30" ht="15" hidden="1" customHeight="1" outlineLevel="4" x14ac:dyDescent="0.35">
      <c r="A426" s="18">
        <v>554</v>
      </c>
      <c r="B426" s="18" t="s">
        <v>34</v>
      </c>
      <c r="C426" s="18" t="s">
        <v>111</v>
      </c>
      <c r="D426" s="19" t="s">
        <v>112</v>
      </c>
      <c r="E426" s="18" t="s">
        <v>37</v>
      </c>
      <c r="F426" s="18">
        <v>280</v>
      </c>
      <c r="G426" s="18">
        <v>2210</v>
      </c>
      <c r="H426" s="20">
        <v>709800000</v>
      </c>
      <c r="I426" s="18">
        <v>0</v>
      </c>
      <c r="J426" s="25" t="s">
        <v>113</v>
      </c>
      <c r="K426" s="22">
        <v>731200</v>
      </c>
      <c r="L426" s="22">
        <v>731200</v>
      </c>
      <c r="M426" s="22">
        <v>0</v>
      </c>
      <c r="N426" s="22">
        <v>0</v>
      </c>
      <c r="O426" s="22">
        <v>0</v>
      </c>
      <c r="P426" s="22">
        <v>0</v>
      </c>
      <c r="Q426" s="22">
        <f t="shared" si="74"/>
        <v>731200</v>
      </c>
      <c r="R426" s="27">
        <v>0</v>
      </c>
      <c r="S426" s="22">
        <v>614832.4</v>
      </c>
      <c r="T426" s="27">
        <v>0</v>
      </c>
      <c r="U426" s="22">
        <v>0</v>
      </c>
      <c r="V426" s="22">
        <v>0</v>
      </c>
      <c r="W426" s="22">
        <v>116367.6</v>
      </c>
      <c r="X426" s="22">
        <v>116367.6</v>
      </c>
      <c r="Y426" s="22">
        <v>0</v>
      </c>
      <c r="Z426" s="22">
        <f t="shared" si="75"/>
        <v>116367.59999999998</v>
      </c>
      <c r="AA426" s="24">
        <f t="shared" si="70"/>
        <v>0</v>
      </c>
      <c r="AB426" s="24">
        <f t="shared" si="71"/>
        <v>0</v>
      </c>
      <c r="AC426" s="24">
        <f t="shared" si="72"/>
        <v>0.84085393873085346</v>
      </c>
      <c r="AD426" s="24">
        <f t="shared" si="73"/>
        <v>0.84085393873085346</v>
      </c>
    </row>
    <row r="427" spans="1:30" ht="15" hidden="1" customHeight="1" outlineLevel="4" x14ac:dyDescent="0.35">
      <c r="A427" s="18">
        <v>554</v>
      </c>
      <c r="B427" s="18" t="s">
        <v>34</v>
      </c>
      <c r="C427" s="18" t="s">
        <v>111</v>
      </c>
      <c r="D427" s="19" t="s">
        <v>116</v>
      </c>
      <c r="E427" s="18" t="s">
        <v>37</v>
      </c>
      <c r="F427" s="18">
        <v>280</v>
      </c>
      <c r="G427" s="18">
        <v>2210</v>
      </c>
      <c r="H427" s="20">
        <v>709800000</v>
      </c>
      <c r="I427" s="18">
        <v>0</v>
      </c>
      <c r="J427" s="25" t="s">
        <v>117</v>
      </c>
      <c r="K427" s="22">
        <v>3400000</v>
      </c>
      <c r="L427" s="22">
        <v>3400000</v>
      </c>
      <c r="M427" s="22">
        <v>0</v>
      </c>
      <c r="N427" s="22">
        <v>0</v>
      </c>
      <c r="O427" s="22">
        <v>0</v>
      </c>
      <c r="P427" s="22">
        <v>0</v>
      </c>
      <c r="Q427" s="22">
        <f t="shared" si="74"/>
        <v>3400000</v>
      </c>
      <c r="R427" s="27">
        <v>0</v>
      </c>
      <c r="S427" s="22">
        <v>0</v>
      </c>
      <c r="T427" s="27">
        <v>0</v>
      </c>
      <c r="U427" s="22">
        <v>0</v>
      </c>
      <c r="V427" s="22">
        <v>0</v>
      </c>
      <c r="W427" s="22">
        <v>3400000</v>
      </c>
      <c r="X427" s="22">
        <v>3400000</v>
      </c>
      <c r="Y427" s="22">
        <v>0</v>
      </c>
      <c r="Z427" s="22">
        <f t="shared" si="75"/>
        <v>3400000</v>
      </c>
      <c r="AA427" s="24">
        <f t="shared" si="70"/>
        <v>0</v>
      </c>
      <c r="AB427" s="24">
        <f t="shared" si="71"/>
        <v>0</v>
      </c>
      <c r="AC427" s="24">
        <f t="shared" si="72"/>
        <v>0</v>
      </c>
      <c r="AD427" s="24">
        <f t="shared" si="73"/>
        <v>0</v>
      </c>
    </row>
    <row r="428" spans="1:30" ht="14.5" hidden="1" outlineLevel="4" x14ac:dyDescent="0.35">
      <c r="A428" s="18">
        <v>554</v>
      </c>
      <c r="B428" s="18" t="s">
        <v>34</v>
      </c>
      <c r="C428" s="18" t="s">
        <v>111</v>
      </c>
      <c r="D428" s="19" t="s">
        <v>288</v>
      </c>
      <c r="E428" s="18" t="s">
        <v>37</v>
      </c>
      <c r="F428" s="18">
        <v>280</v>
      </c>
      <c r="G428" s="18">
        <v>2210</v>
      </c>
      <c r="H428" s="20">
        <v>709800000</v>
      </c>
      <c r="I428" s="18">
        <v>0</v>
      </c>
      <c r="J428" s="25" t="s">
        <v>289</v>
      </c>
      <c r="K428" s="22">
        <v>3849702390</v>
      </c>
      <c r="L428" s="22">
        <v>2649702390</v>
      </c>
      <c r="M428" s="22">
        <v>0</v>
      </c>
      <c r="N428" s="22">
        <v>0</v>
      </c>
      <c r="O428" s="22">
        <v>0</v>
      </c>
      <c r="P428" s="22">
        <v>0</v>
      </c>
      <c r="Q428" s="22">
        <f t="shared" si="74"/>
        <v>2649702390</v>
      </c>
      <c r="R428" s="27">
        <v>0</v>
      </c>
      <c r="S428" s="22">
        <v>2388559477.1300001</v>
      </c>
      <c r="T428" s="27">
        <v>0</v>
      </c>
      <c r="U428" s="22">
        <v>205504328.05000001</v>
      </c>
      <c r="V428" s="22">
        <v>205504328.05000001</v>
      </c>
      <c r="W428" s="22">
        <v>55638584.82</v>
      </c>
      <c r="X428" s="22">
        <v>55638584.82</v>
      </c>
      <c r="Y428" s="22">
        <v>0</v>
      </c>
      <c r="Z428" s="22">
        <f t="shared" si="75"/>
        <v>55638584.819999874</v>
      </c>
      <c r="AA428" s="24">
        <f t="shared" si="70"/>
        <v>7.7557513185471369E-2</v>
      </c>
      <c r="AB428" s="24">
        <f t="shared" si="71"/>
        <v>7.7557513185471369E-2</v>
      </c>
      <c r="AC428" s="24">
        <f t="shared" si="72"/>
        <v>0.9014444362296854</v>
      </c>
      <c r="AD428" s="24">
        <f t="shared" si="73"/>
        <v>0.97900194941515672</v>
      </c>
    </row>
    <row r="429" spans="1:30" ht="15" hidden="1" customHeight="1" outlineLevel="4" x14ac:dyDescent="0.35">
      <c r="A429" s="18">
        <v>554</v>
      </c>
      <c r="B429" s="18" t="s">
        <v>34</v>
      </c>
      <c r="C429" s="18" t="s">
        <v>111</v>
      </c>
      <c r="D429" s="19" t="s">
        <v>118</v>
      </c>
      <c r="E429" s="18" t="s">
        <v>37</v>
      </c>
      <c r="F429" s="18">
        <v>280</v>
      </c>
      <c r="G429" s="18">
        <v>2210</v>
      </c>
      <c r="H429" s="20">
        <v>709800000</v>
      </c>
      <c r="I429" s="18">
        <v>0</v>
      </c>
      <c r="J429" s="25" t="s">
        <v>119</v>
      </c>
      <c r="K429" s="22">
        <v>250800</v>
      </c>
      <c r="L429" s="22">
        <v>250800</v>
      </c>
      <c r="M429" s="22">
        <v>0</v>
      </c>
      <c r="N429" s="22">
        <v>0</v>
      </c>
      <c r="O429" s="22">
        <v>0</v>
      </c>
      <c r="P429" s="22">
        <v>0</v>
      </c>
      <c r="Q429" s="22">
        <f t="shared" si="74"/>
        <v>250800</v>
      </c>
      <c r="R429" s="27">
        <v>0</v>
      </c>
      <c r="S429" s="22">
        <v>0</v>
      </c>
      <c r="T429" s="27">
        <v>0</v>
      </c>
      <c r="U429" s="22">
        <v>247686.96</v>
      </c>
      <c r="V429" s="22">
        <v>247686.96</v>
      </c>
      <c r="W429" s="22">
        <v>3113.04</v>
      </c>
      <c r="X429" s="22">
        <v>3113.04</v>
      </c>
      <c r="Y429" s="22">
        <v>0</v>
      </c>
      <c r="Z429" s="22">
        <f t="shared" si="75"/>
        <v>3113.0400000000081</v>
      </c>
      <c r="AA429" s="24">
        <f t="shared" si="70"/>
        <v>0.98758755980861246</v>
      </c>
      <c r="AB429" s="24">
        <f t="shared" si="71"/>
        <v>0.98758755980861246</v>
      </c>
      <c r="AC429" s="24">
        <f t="shared" si="72"/>
        <v>0</v>
      </c>
      <c r="AD429" s="24">
        <f t="shared" si="73"/>
        <v>0.98758755980861246</v>
      </c>
    </row>
    <row r="430" spans="1:30" ht="36" hidden="1" customHeight="1" outlineLevel="4" x14ac:dyDescent="0.35">
      <c r="A430" s="18">
        <v>554</v>
      </c>
      <c r="B430" s="18" t="s">
        <v>34</v>
      </c>
      <c r="C430" s="18" t="s">
        <v>111</v>
      </c>
      <c r="D430" s="19" t="s">
        <v>271</v>
      </c>
      <c r="E430" s="18" t="s">
        <v>37</v>
      </c>
      <c r="F430" s="18">
        <v>280</v>
      </c>
      <c r="G430" s="18">
        <v>2110</v>
      </c>
      <c r="H430" s="20">
        <v>709800000</v>
      </c>
      <c r="I430" s="18">
        <v>0</v>
      </c>
      <c r="J430" s="25" t="s">
        <v>329</v>
      </c>
      <c r="K430" s="22">
        <v>4000000000</v>
      </c>
      <c r="L430" s="22">
        <v>1000000000</v>
      </c>
      <c r="M430" s="22">
        <v>0</v>
      </c>
      <c r="N430" s="22">
        <v>0</v>
      </c>
      <c r="O430" s="22">
        <v>0</v>
      </c>
      <c r="P430" s="22">
        <v>0</v>
      </c>
      <c r="Q430" s="22">
        <f t="shared" si="74"/>
        <v>1000000000</v>
      </c>
      <c r="R430" s="27">
        <v>0</v>
      </c>
      <c r="S430" s="22">
        <v>4114280.97</v>
      </c>
      <c r="T430" s="27">
        <v>0</v>
      </c>
      <c r="U430" s="22">
        <v>383431668.24000001</v>
      </c>
      <c r="V430" s="22">
        <v>383431668.24000001</v>
      </c>
      <c r="W430" s="22">
        <v>500000000</v>
      </c>
      <c r="X430" s="22">
        <v>612454050.78999996</v>
      </c>
      <c r="Y430" s="22">
        <v>0</v>
      </c>
      <c r="Z430" s="22">
        <f t="shared" si="75"/>
        <v>612454050.78999996</v>
      </c>
      <c r="AA430" s="24">
        <f t="shared" si="70"/>
        <v>0.38343166824000002</v>
      </c>
      <c r="AB430" s="24">
        <f t="shared" si="71"/>
        <v>0.38343166824000002</v>
      </c>
      <c r="AC430" s="24">
        <f t="shared" si="72"/>
        <v>4.1142809700000001E-3</v>
      </c>
      <c r="AD430" s="24">
        <f t="shared" si="73"/>
        <v>0.38754594921000002</v>
      </c>
    </row>
    <row r="431" spans="1:30" ht="15" hidden="1" customHeight="1" outlineLevel="4" x14ac:dyDescent="0.35">
      <c r="A431" s="18">
        <v>554</v>
      </c>
      <c r="B431" s="18" t="s">
        <v>34</v>
      </c>
      <c r="C431" s="18" t="s">
        <v>111</v>
      </c>
      <c r="D431" s="19" t="s">
        <v>120</v>
      </c>
      <c r="E431" s="18" t="s">
        <v>37</v>
      </c>
      <c r="F431" s="18">
        <v>280</v>
      </c>
      <c r="G431" s="18">
        <v>2240</v>
      </c>
      <c r="H431" s="20">
        <v>709800000</v>
      </c>
      <c r="I431" s="18">
        <v>0</v>
      </c>
      <c r="J431" s="25" t="s">
        <v>121</v>
      </c>
      <c r="K431" s="22">
        <v>125000000</v>
      </c>
      <c r="L431" s="22">
        <v>125000000</v>
      </c>
      <c r="M431" s="22">
        <v>0</v>
      </c>
      <c r="N431" s="22">
        <v>0</v>
      </c>
      <c r="O431" s="22">
        <v>0</v>
      </c>
      <c r="P431" s="22">
        <v>0</v>
      </c>
      <c r="Q431" s="22">
        <f t="shared" si="74"/>
        <v>125000000</v>
      </c>
      <c r="R431" s="22">
        <v>92281267</v>
      </c>
      <c r="S431" s="22">
        <v>0</v>
      </c>
      <c r="T431" s="27">
        <v>0</v>
      </c>
      <c r="U431" s="22">
        <v>0</v>
      </c>
      <c r="V431" s="22">
        <v>0</v>
      </c>
      <c r="W431" s="22">
        <v>32718733</v>
      </c>
      <c r="X431" s="22">
        <v>32718733</v>
      </c>
      <c r="Y431" s="22">
        <v>0</v>
      </c>
      <c r="Z431" s="22">
        <f t="shared" si="75"/>
        <v>32718733</v>
      </c>
      <c r="AA431" s="24">
        <f t="shared" si="70"/>
        <v>0</v>
      </c>
      <c r="AB431" s="24">
        <f t="shared" si="71"/>
        <v>0</v>
      </c>
      <c r="AC431" s="24">
        <f t="shared" si="72"/>
        <v>0.738250136</v>
      </c>
      <c r="AD431" s="24">
        <f t="shared" si="73"/>
        <v>0.738250136</v>
      </c>
    </row>
    <row r="432" spans="1:30" ht="15" hidden="1" customHeight="1" outlineLevel="3" x14ac:dyDescent="0.3">
      <c r="A432" s="46"/>
      <c r="B432" s="46"/>
      <c r="C432" s="46" t="s">
        <v>122</v>
      </c>
      <c r="D432" s="47"/>
      <c r="E432" s="46"/>
      <c r="F432" s="46"/>
      <c r="G432" s="46"/>
      <c r="H432" s="48"/>
      <c r="I432" s="46"/>
      <c r="J432" s="49"/>
      <c r="K432" s="50">
        <f t="shared" ref="K432:Z432" si="79">SUBTOTAL(9,K426:K431)</f>
        <v>7979084390</v>
      </c>
      <c r="L432" s="50">
        <f t="shared" si="79"/>
        <v>3779084390</v>
      </c>
      <c r="M432" s="50">
        <f t="shared" si="79"/>
        <v>0</v>
      </c>
      <c r="N432" s="50">
        <f t="shared" si="79"/>
        <v>0</v>
      </c>
      <c r="O432" s="50">
        <f t="shared" si="79"/>
        <v>0</v>
      </c>
      <c r="P432" s="50">
        <f t="shared" si="79"/>
        <v>0</v>
      </c>
      <c r="Q432" s="50">
        <f t="shared" si="79"/>
        <v>3779084390</v>
      </c>
      <c r="R432" s="50">
        <f t="shared" si="79"/>
        <v>92281267</v>
      </c>
      <c r="S432" s="50">
        <f t="shared" si="79"/>
        <v>2393288590.5</v>
      </c>
      <c r="T432" s="50">
        <f t="shared" si="79"/>
        <v>0</v>
      </c>
      <c r="U432" s="50">
        <f t="shared" si="79"/>
        <v>589183683.25</v>
      </c>
      <c r="V432" s="50">
        <f t="shared" si="79"/>
        <v>589183683.25</v>
      </c>
      <c r="W432" s="50">
        <f t="shared" si="79"/>
        <v>591876798.46000004</v>
      </c>
      <c r="X432" s="50">
        <f t="shared" si="79"/>
        <v>704330849.25</v>
      </c>
      <c r="Y432" s="50">
        <f t="shared" si="79"/>
        <v>0</v>
      </c>
      <c r="Z432" s="50">
        <f t="shared" si="79"/>
        <v>704330849.24999988</v>
      </c>
      <c r="AA432" s="51">
        <f t="shared" si="70"/>
        <v>0.15590646369503275</v>
      </c>
      <c r="AB432" s="51">
        <f t="shared" si="71"/>
        <v>0.15590646369503275</v>
      </c>
      <c r="AC432" s="51">
        <f t="shared" si="72"/>
        <v>0.65771747888911258</v>
      </c>
      <c r="AD432" s="51">
        <f t="shared" si="73"/>
        <v>0.81362394258414539</v>
      </c>
    </row>
    <row r="433" spans="1:30" ht="75.75" hidden="1" customHeight="1" outlineLevel="4" x14ac:dyDescent="0.3">
      <c r="A433" s="18">
        <v>554</v>
      </c>
      <c r="B433" s="18" t="s">
        <v>34</v>
      </c>
      <c r="C433" s="18" t="s">
        <v>123</v>
      </c>
      <c r="D433" s="19">
        <v>60103</v>
      </c>
      <c r="E433" s="18">
        <v>200</v>
      </c>
      <c r="F433" s="19"/>
      <c r="G433" s="19">
        <v>1310</v>
      </c>
      <c r="H433" s="20">
        <v>709800000</v>
      </c>
      <c r="I433" s="19">
        <v>0</v>
      </c>
      <c r="J433" s="25" t="s">
        <v>124</v>
      </c>
      <c r="K433" s="22">
        <v>0</v>
      </c>
      <c r="L433" s="22">
        <v>0</v>
      </c>
      <c r="M433" s="22">
        <v>0</v>
      </c>
      <c r="N433" s="22">
        <v>0</v>
      </c>
      <c r="O433" s="22">
        <v>75586</v>
      </c>
      <c r="P433" s="22">
        <v>0</v>
      </c>
      <c r="Q433" s="22">
        <f t="shared" si="74"/>
        <v>0</v>
      </c>
      <c r="R433" s="22">
        <v>0</v>
      </c>
      <c r="S433" s="22">
        <v>0</v>
      </c>
      <c r="T433" s="22">
        <v>0</v>
      </c>
      <c r="U433" s="22">
        <v>0</v>
      </c>
      <c r="V433" s="22">
        <v>0</v>
      </c>
      <c r="W433" s="22">
        <v>0</v>
      </c>
      <c r="X433" s="22">
        <v>0</v>
      </c>
      <c r="Y433" s="22">
        <v>0</v>
      </c>
      <c r="Z433" s="22">
        <f t="shared" si="75"/>
        <v>0</v>
      </c>
      <c r="AA433" s="24">
        <f t="shared" si="70"/>
        <v>0</v>
      </c>
      <c r="AB433" s="24">
        <f t="shared" si="71"/>
        <v>0</v>
      </c>
      <c r="AC433" s="24">
        <f t="shared" si="72"/>
        <v>0</v>
      </c>
      <c r="AD433" s="24">
        <f t="shared" si="73"/>
        <v>0</v>
      </c>
    </row>
    <row r="434" spans="1:30" ht="81" hidden="1" customHeight="1" outlineLevel="4" x14ac:dyDescent="0.3">
      <c r="A434" s="18">
        <v>554</v>
      </c>
      <c r="B434" s="18" t="s">
        <v>34</v>
      </c>
      <c r="C434" s="18" t="s">
        <v>123</v>
      </c>
      <c r="D434" s="19">
        <v>60103</v>
      </c>
      <c r="E434" s="18">
        <v>202</v>
      </c>
      <c r="F434" s="19"/>
      <c r="G434" s="19">
        <v>1310</v>
      </c>
      <c r="H434" s="20">
        <v>709800000</v>
      </c>
      <c r="I434" s="19">
        <v>0</v>
      </c>
      <c r="J434" s="25" t="s">
        <v>125</v>
      </c>
      <c r="K434" s="22">
        <v>0</v>
      </c>
      <c r="L434" s="22">
        <v>0</v>
      </c>
      <c r="M434" s="22">
        <v>0</v>
      </c>
      <c r="N434" s="22">
        <v>0</v>
      </c>
      <c r="O434" s="22">
        <v>33878</v>
      </c>
      <c r="P434" s="22">
        <v>0</v>
      </c>
      <c r="Q434" s="22">
        <f t="shared" si="74"/>
        <v>0</v>
      </c>
      <c r="R434" s="22">
        <v>0</v>
      </c>
      <c r="S434" s="22">
        <v>0</v>
      </c>
      <c r="T434" s="22">
        <v>0</v>
      </c>
      <c r="U434" s="22">
        <v>0</v>
      </c>
      <c r="V434" s="22">
        <v>0</v>
      </c>
      <c r="W434" s="22">
        <v>0</v>
      </c>
      <c r="X434" s="22">
        <v>0</v>
      </c>
      <c r="Y434" s="22">
        <v>0</v>
      </c>
      <c r="Z434" s="22">
        <f t="shared" si="75"/>
        <v>0</v>
      </c>
      <c r="AA434" s="24">
        <f t="shared" si="70"/>
        <v>0</v>
      </c>
      <c r="AB434" s="24">
        <f t="shared" si="71"/>
        <v>0</v>
      </c>
      <c r="AC434" s="24">
        <f t="shared" si="72"/>
        <v>0</v>
      </c>
      <c r="AD434" s="24">
        <f t="shared" si="73"/>
        <v>0</v>
      </c>
    </row>
    <row r="435" spans="1:30" ht="75.75" hidden="1" customHeight="1" outlineLevel="4" x14ac:dyDescent="0.3">
      <c r="A435" s="18">
        <v>554</v>
      </c>
      <c r="B435" s="18" t="s">
        <v>34</v>
      </c>
      <c r="C435" s="18" t="s">
        <v>123</v>
      </c>
      <c r="D435" s="19">
        <v>60103</v>
      </c>
      <c r="E435" s="18">
        <v>204</v>
      </c>
      <c r="F435" s="19"/>
      <c r="G435" s="19">
        <v>1310</v>
      </c>
      <c r="H435" s="20">
        <v>709800000</v>
      </c>
      <c r="I435" s="19">
        <v>0</v>
      </c>
      <c r="J435" s="25" t="s">
        <v>126</v>
      </c>
      <c r="K435" s="22">
        <v>0</v>
      </c>
      <c r="L435" s="22">
        <v>0</v>
      </c>
      <c r="M435" s="22">
        <v>0</v>
      </c>
      <c r="N435" s="22">
        <v>0</v>
      </c>
      <c r="O435" s="22">
        <v>3813359.21</v>
      </c>
      <c r="P435" s="22">
        <v>0</v>
      </c>
      <c r="Q435" s="22">
        <f t="shared" si="74"/>
        <v>0</v>
      </c>
      <c r="R435" s="22">
        <v>0</v>
      </c>
      <c r="S435" s="22">
        <v>0</v>
      </c>
      <c r="T435" s="22">
        <v>0</v>
      </c>
      <c r="U435" s="22">
        <v>0</v>
      </c>
      <c r="V435" s="22">
        <v>0</v>
      </c>
      <c r="W435" s="22">
        <v>0</v>
      </c>
      <c r="X435" s="22">
        <v>0</v>
      </c>
      <c r="Y435" s="22">
        <v>0</v>
      </c>
      <c r="Z435" s="22">
        <f t="shared" si="75"/>
        <v>0</v>
      </c>
      <c r="AA435" s="24">
        <f t="shared" si="70"/>
        <v>0</v>
      </c>
      <c r="AB435" s="24">
        <f t="shared" si="71"/>
        <v>0</v>
      </c>
      <c r="AC435" s="24">
        <f t="shared" si="72"/>
        <v>0</v>
      </c>
      <c r="AD435" s="24">
        <f t="shared" si="73"/>
        <v>0</v>
      </c>
    </row>
    <row r="436" spans="1:30" ht="91.5" hidden="1" customHeight="1" outlineLevel="4" x14ac:dyDescent="0.35">
      <c r="A436" s="18">
        <v>554</v>
      </c>
      <c r="B436" s="18" t="s">
        <v>34</v>
      </c>
      <c r="C436" s="18" t="s">
        <v>123</v>
      </c>
      <c r="D436" s="19" t="s">
        <v>127</v>
      </c>
      <c r="E436" s="18" t="s">
        <v>58</v>
      </c>
      <c r="F436" s="18" t="s">
        <v>38</v>
      </c>
      <c r="G436" s="18">
        <v>1310</v>
      </c>
      <c r="H436" s="20">
        <v>709800000</v>
      </c>
      <c r="I436" s="18">
        <v>0</v>
      </c>
      <c r="J436" s="25" t="s">
        <v>128</v>
      </c>
      <c r="K436" s="22">
        <v>9151759</v>
      </c>
      <c r="L436" s="22">
        <v>9151759</v>
      </c>
      <c r="M436" s="22">
        <v>0</v>
      </c>
      <c r="N436" s="22">
        <v>0</v>
      </c>
      <c r="O436" s="22">
        <v>0</v>
      </c>
      <c r="P436" s="22">
        <v>0</v>
      </c>
      <c r="Q436" s="22">
        <f t="shared" si="74"/>
        <v>9151759</v>
      </c>
      <c r="R436" s="27">
        <v>0</v>
      </c>
      <c r="S436" s="22">
        <v>4909529.3499999996</v>
      </c>
      <c r="T436" s="27">
        <v>0</v>
      </c>
      <c r="U436" s="22">
        <v>3869523.65</v>
      </c>
      <c r="V436" s="22">
        <v>3869523.65</v>
      </c>
      <c r="W436" s="22">
        <v>0</v>
      </c>
      <c r="X436" s="22">
        <v>372706</v>
      </c>
      <c r="Y436" s="22">
        <v>0</v>
      </c>
      <c r="Z436" s="22">
        <f t="shared" si="75"/>
        <v>372706.00000000047</v>
      </c>
      <c r="AA436" s="24">
        <f t="shared" si="70"/>
        <v>0.42281747694623512</v>
      </c>
      <c r="AB436" s="24">
        <f t="shared" si="71"/>
        <v>0.42281747694623512</v>
      </c>
      <c r="AC436" s="24">
        <f t="shared" si="72"/>
        <v>0.53645745588361748</v>
      </c>
      <c r="AD436" s="24">
        <f t="shared" si="73"/>
        <v>0.95927493282985266</v>
      </c>
    </row>
    <row r="437" spans="1:30" ht="89.25" hidden="1" customHeight="1" outlineLevel="4" x14ac:dyDescent="0.35">
      <c r="A437" s="18">
        <v>554</v>
      </c>
      <c r="B437" s="18" t="s">
        <v>34</v>
      </c>
      <c r="C437" s="18" t="s">
        <v>123</v>
      </c>
      <c r="D437" s="19" t="s">
        <v>127</v>
      </c>
      <c r="E437" s="18" t="s">
        <v>129</v>
      </c>
      <c r="F437" s="18" t="s">
        <v>38</v>
      </c>
      <c r="G437" s="18">
        <v>1310</v>
      </c>
      <c r="H437" s="20">
        <v>709800000</v>
      </c>
      <c r="I437" s="18">
        <v>0</v>
      </c>
      <c r="J437" s="25" t="s">
        <v>130</v>
      </c>
      <c r="K437" s="22">
        <v>4578751</v>
      </c>
      <c r="L437" s="22">
        <v>4578751</v>
      </c>
      <c r="M437" s="22">
        <v>0</v>
      </c>
      <c r="N437" s="22">
        <v>0</v>
      </c>
      <c r="O437" s="22">
        <v>0</v>
      </c>
      <c r="P437" s="22">
        <v>0</v>
      </c>
      <c r="Q437" s="22">
        <f t="shared" si="74"/>
        <v>4578751</v>
      </c>
      <c r="R437" s="27">
        <v>0</v>
      </c>
      <c r="S437" s="22">
        <v>2362606.8199999998</v>
      </c>
      <c r="T437" s="27">
        <v>0</v>
      </c>
      <c r="U437" s="22">
        <v>2049629.18</v>
      </c>
      <c r="V437" s="22">
        <v>2049629.18</v>
      </c>
      <c r="W437" s="22">
        <v>0</v>
      </c>
      <c r="X437" s="22">
        <v>166515</v>
      </c>
      <c r="Y437" s="22">
        <v>0</v>
      </c>
      <c r="Z437" s="22">
        <f t="shared" si="75"/>
        <v>166515.00000000023</v>
      </c>
      <c r="AA437" s="24">
        <f t="shared" si="70"/>
        <v>0.44763936278692595</v>
      </c>
      <c r="AB437" s="24">
        <f t="shared" si="71"/>
        <v>0.44763936278692595</v>
      </c>
      <c r="AC437" s="24">
        <f t="shared" si="72"/>
        <v>0.51599373278870153</v>
      </c>
      <c r="AD437" s="24">
        <f t="shared" si="73"/>
        <v>0.96363309557562749</v>
      </c>
    </row>
    <row r="438" spans="1:30" ht="67.5" hidden="1" customHeight="1" outlineLevel="4" x14ac:dyDescent="0.35">
      <c r="A438" s="18">
        <v>554</v>
      </c>
      <c r="B438" s="18" t="s">
        <v>34</v>
      </c>
      <c r="C438" s="18" t="s">
        <v>123</v>
      </c>
      <c r="D438" s="19" t="s">
        <v>127</v>
      </c>
      <c r="E438" s="18" t="s">
        <v>131</v>
      </c>
      <c r="F438" s="18" t="s">
        <v>38</v>
      </c>
      <c r="G438" s="18">
        <v>1310</v>
      </c>
      <c r="H438" s="20">
        <v>709800000</v>
      </c>
      <c r="I438" s="18">
        <v>0</v>
      </c>
      <c r="J438" s="25" t="s">
        <v>132</v>
      </c>
      <c r="K438" s="22">
        <v>17182371</v>
      </c>
      <c r="L438" s="22">
        <v>17182371</v>
      </c>
      <c r="M438" s="22">
        <v>0</v>
      </c>
      <c r="N438" s="22">
        <v>0</v>
      </c>
      <c r="O438" s="22">
        <v>0</v>
      </c>
      <c r="P438" s="22">
        <v>0</v>
      </c>
      <c r="Q438" s="22">
        <f t="shared" si="74"/>
        <v>17182371</v>
      </c>
      <c r="R438" s="27">
        <v>0</v>
      </c>
      <c r="S438" s="22">
        <v>8975414.3000000007</v>
      </c>
      <c r="T438" s="27">
        <v>0</v>
      </c>
      <c r="U438" s="22">
        <v>7481232.7000000002</v>
      </c>
      <c r="V438" s="22">
        <v>6065758.4400000004</v>
      </c>
      <c r="W438" s="22">
        <v>0</v>
      </c>
      <c r="X438" s="22">
        <v>725724</v>
      </c>
      <c r="Y438" s="22">
        <v>0</v>
      </c>
      <c r="Z438" s="22">
        <f t="shared" si="75"/>
        <v>725723.99999999907</v>
      </c>
      <c r="AA438" s="24">
        <f t="shared" si="70"/>
        <v>0.43540165091302013</v>
      </c>
      <c r="AB438" s="24">
        <f t="shared" si="71"/>
        <v>0.43540165091302013</v>
      </c>
      <c r="AC438" s="24">
        <f t="shared" si="72"/>
        <v>0.52236180326917636</v>
      </c>
      <c r="AD438" s="24">
        <f t="shared" si="73"/>
        <v>0.95776345418219644</v>
      </c>
    </row>
    <row r="439" spans="1:30" ht="30.75" hidden="1" customHeight="1" outlineLevel="4" x14ac:dyDescent="0.35">
      <c r="A439" s="18">
        <v>554</v>
      </c>
      <c r="B439" s="18" t="s">
        <v>34</v>
      </c>
      <c r="C439" s="18" t="s">
        <v>123</v>
      </c>
      <c r="D439" s="19" t="s">
        <v>163</v>
      </c>
      <c r="E439" s="18" t="s">
        <v>37</v>
      </c>
      <c r="F439" s="18" t="s">
        <v>38</v>
      </c>
      <c r="G439" s="18">
        <v>1320</v>
      </c>
      <c r="H439" s="20">
        <v>709800000</v>
      </c>
      <c r="I439" s="18">
        <v>0</v>
      </c>
      <c r="J439" s="25" t="s">
        <v>164</v>
      </c>
      <c r="K439" s="22">
        <v>10798377</v>
      </c>
      <c r="L439" s="22">
        <v>10798377</v>
      </c>
      <c r="M439" s="22">
        <v>4000000</v>
      </c>
      <c r="N439" s="22">
        <v>0</v>
      </c>
      <c r="O439" s="22">
        <v>0</v>
      </c>
      <c r="P439" s="22">
        <v>2000000</v>
      </c>
      <c r="Q439" s="22">
        <f t="shared" si="74"/>
        <v>12798377</v>
      </c>
      <c r="R439" s="27">
        <v>0</v>
      </c>
      <c r="S439" s="22">
        <v>0</v>
      </c>
      <c r="T439" s="27">
        <v>0</v>
      </c>
      <c r="U439" s="22">
        <v>6792452.21</v>
      </c>
      <c r="V439" s="22">
        <v>6792452.21</v>
      </c>
      <c r="W439" s="22">
        <v>4005924.79</v>
      </c>
      <c r="X439" s="22">
        <v>4005924.79</v>
      </c>
      <c r="Y439" s="22">
        <v>0</v>
      </c>
      <c r="Z439" s="22">
        <f t="shared" si="75"/>
        <v>6005924.79</v>
      </c>
      <c r="AA439" s="24">
        <f t="shared" si="70"/>
        <v>0.62902528870773822</v>
      </c>
      <c r="AB439" s="24">
        <f t="shared" si="71"/>
        <v>0.53072762351038727</v>
      </c>
      <c r="AC439" s="24">
        <f t="shared" si="72"/>
        <v>0</v>
      </c>
      <c r="AD439" s="24">
        <f t="shared" si="73"/>
        <v>0.53072762351038727</v>
      </c>
    </row>
    <row r="440" spans="1:30" ht="27" hidden="1" customHeight="1" outlineLevel="4" x14ac:dyDescent="0.3">
      <c r="A440" s="18">
        <v>554</v>
      </c>
      <c r="B440" s="18" t="s">
        <v>34</v>
      </c>
      <c r="C440" s="18" t="s">
        <v>123</v>
      </c>
      <c r="D440" s="19">
        <v>60399</v>
      </c>
      <c r="E440" s="18"/>
      <c r="F440" s="19"/>
      <c r="G440" s="19">
        <v>1320</v>
      </c>
      <c r="H440" s="20">
        <v>709800000</v>
      </c>
      <c r="I440" s="19">
        <v>0</v>
      </c>
      <c r="J440" s="25" t="s">
        <v>165</v>
      </c>
      <c r="K440" s="22">
        <v>0</v>
      </c>
      <c r="L440" s="22">
        <v>0</v>
      </c>
      <c r="M440" s="22">
        <v>0</v>
      </c>
      <c r="N440" s="22">
        <v>0</v>
      </c>
      <c r="O440" s="22">
        <v>87241</v>
      </c>
      <c r="P440" s="22">
        <v>0</v>
      </c>
      <c r="Q440" s="22">
        <f t="shared" si="74"/>
        <v>0</v>
      </c>
      <c r="R440" s="22">
        <v>0</v>
      </c>
      <c r="S440" s="22">
        <v>0</v>
      </c>
      <c r="T440" s="22">
        <v>0</v>
      </c>
      <c r="U440" s="22">
        <v>0</v>
      </c>
      <c r="V440" s="22">
        <v>0</v>
      </c>
      <c r="W440" s="22">
        <v>0</v>
      </c>
      <c r="X440" s="22">
        <v>0</v>
      </c>
      <c r="Y440" s="22">
        <v>0</v>
      </c>
      <c r="Z440" s="22">
        <f t="shared" si="75"/>
        <v>0</v>
      </c>
      <c r="AA440" s="24">
        <f t="shared" si="70"/>
        <v>0</v>
      </c>
      <c r="AB440" s="24">
        <f t="shared" si="71"/>
        <v>0</v>
      </c>
      <c r="AC440" s="24">
        <f t="shared" si="72"/>
        <v>0</v>
      </c>
      <c r="AD440" s="24">
        <f t="shared" si="73"/>
        <v>0</v>
      </c>
    </row>
    <row r="441" spans="1:30" hidden="1" outlineLevel="3" x14ac:dyDescent="0.3">
      <c r="A441" s="46"/>
      <c r="B441" s="46"/>
      <c r="C441" s="46" t="s">
        <v>185</v>
      </c>
      <c r="D441" s="47"/>
      <c r="E441" s="46"/>
      <c r="F441" s="46"/>
      <c r="G441" s="46"/>
      <c r="H441" s="48"/>
      <c r="I441" s="46"/>
      <c r="J441" s="49"/>
      <c r="K441" s="50">
        <f t="shared" ref="K441:Z441" si="80">SUBTOTAL(9,K433:K440)</f>
        <v>41711258</v>
      </c>
      <c r="L441" s="50">
        <f t="shared" si="80"/>
        <v>41711258</v>
      </c>
      <c r="M441" s="50">
        <f t="shared" si="80"/>
        <v>4000000</v>
      </c>
      <c r="N441" s="50">
        <f t="shared" si="80"/>
        <v>0</v>
      </c>
      <c r="O441" s="50">
        <f t="shared" si="80"/>
        <v>4010064.21</v>
      </c>
      <c r="P441" s="50">
        <f t="shared" si="80"/>
        <v>2000000</v>
      </c>
      <c r="Q441" s="50">
        <f t="shared" si="80"/>
        <v>43711258</v>
      </c>
      <c r="R441" s="50">
        <f t="shared" si="80"/>
        <v>0</v>
      </c>
      <c r="S441" s="50">
        <f t="shared" si="80"/>
        <v>16247550.470000001</v>
      </c>
      <c r="T441" s="50">
        <f t="shared" si="80"/>
        <v>0</v>
      </c>
      <c r="U441" s="50">
        <f t="shared" si="80"/>
        <v>20192837.740000002</v>
      </c>
      <c r="V441" s="50">
        <f t="shared" si="80"/>
        <v>18777363.48</v>
      </c>
      <c r="W441" s="50">
        <f t="shared" si="80"/>
        <v>4005924.79</v>
      </c>
      <c r="X441" s="50">
        <f t="shared" si="80"/>
        <v>5270869.79</v>
      </c>
      <c r="Y441" s="50">
        <f t="shared" si="80"/>
        <v>0</v>
      </c>
      <c r="Z441" s="50">
        <f t="shared" si="80"/>
        <v>7270869.79</v>
      </c>
      <c r="AA441" s="51">
        <f t="shared" si="70"/>
        <v>0.48411001509472579</v>
      </c>
      <c r="AB441" s="51">
        <f t="shared" si="71"/>
        <v>0.46195965670903366</v>
      </c>
      <c r="AC441" s="51">
        <f t="shared" si="72"/>
        <v>0.37170173574048132</v>
      </c>
      <c r="AD441" s="51">
        <f t="shared" si="73"/>
        <v>0.83366139244951498</v>
      </c>
    </row>
    <row r="442" spans="1:30" ht="67.5" hidden="1" outlineLevel="4" x14ac:dyDescent="0.35">
      <c r="A442" s="18">
        <v>554</v>
      </c>
      <c r="B442" s="18" t="s">
        <v>34</v>
      </c>
      <c r="C442" s="18" t="s">
        <v>186</v>
      </c>
      <c r="D442" s="19" t="s">
        <v>187</v>
      </c>
      <c r="E442" s="18" t="s">
        <v>330</v>
      </c>
      <c r="F442" s="18">
        <v>280</v>
      </c>
      <c r="G442" s="18">
        <v>2310</v>
      </c>
      <c r="H442" s="20">
        <v>709800000</v>
      </c>
      <c r="I442" s="18">
        <v>0</v>
      </c>
      <c r="J442" s="25" t="s">
        <v>331</v>
      </c>
      <c r="K442" s="22">
        <v>11388409060</v>
      </c>
      <c r="L442" s="22">
        <v>15588409060</v>
      </c>
      <c r="M442" s="22">
        <v>16848218.050000001</v>
      </c>
      <c r="N442" s="22">
        <v>0</v>
      </c>
      <c r="O442" s="22">
        <v>0</v>
      </c>
      <c r="P442" s="22">
        <v>0</v>
      </c>
      <c r="Q442" s="22">
        <f t="shared" si="74"/>
        <v>15588409060</v>
      </c>
      <c r="R442" s="27">
        <v>0</v>
      </c>
      <c r="S442" s="22">
        <v>9323474074.1100006</v>
      </c>
      <c r="T442" s="27">
        <v>0</v>
      </c>
      <c r="U442" s="22">
        <v>6244844943.8900003</v>
      </c>
      <c r="V442" s="22">
        <v>6244844943.8900003</v>
      </c>
      <c r="W442" s="22">
        <v>0</v>
      </c>
      <c r="X442" s="22">
        <v>20090042</v>
      </c>
      <c r="Y442" s="22">
        <v>0</v>
      </c>
      <c r="Z442" s="22">
        <f t="shared" si="75"/>
        <v>20090041.999999046</v>
      </c>
      <c r="AA442" s="24">
        <f t="shared" si="70"/>
        <v>0.40060822883550889</v>
      </c>
      <c r="AB442" s="24">
        <f t="shared" si="71"/>
        <v>0.40060822883550889</v>
      </c>
      <c r="AC442" s="24">
        <f t="shared" si="72"/>
        <v>0.59810299038367687</v>
      </c>
      <c r="AD442" s="24">
        <f t="shared" si="73"/>
        <v>0.99871121921918582</v>
      </c>
    </row>
    <row r="443" spans="1:30" hidden="1" outlineLevel="3" x14ac:dyDescent="0.3">
      <c r="A443" s="46"/>
      <c r="B443" s="46"/>
      <c r="C443" s="46" t="s">
        <v>189</v>
      </c>
      <c r="D443" s="47"/>
      <c r="E443" s="46"/>
      <c r="F443" s="46"/>
      <c r="G443" s="46"/>
      <c r="H443" s="48"/>
      <c r="I443" s="46"/>
      <c r="J443" s="49"/>
      <c r="K443" s="50">
        <f t="shared" ref="K443:Z443" si="81">SUBTOTAL(9,K442:K442)</f>
        <v>11388409060</v>
      </c>
      <c r="L443" s="50">
        <f t="shared" si="81"/>
        <v>15588409060</v>
      </c>
      <c r="M443" s="50">
        <f t="shared" si="81"/>
        <v>16848218.050000001</v>
      </c>
      <c r="N443" s="50">
        <f t="shared" si="81"/>
        <v>0</v>
      </c>
      <c r="O443" s="50">
        <f t="shared" si="81"/>
        <v>0</v>
      </c>
      <c r="P443" s="50">
        <f t="shared" si="81"/>
        <v>0</v>
      </c>
      <c r="Q443" s="50">
        <f t="shared" si="81"/>
        <v>15588409060</v>
      </c>
      <c r="R443" s="50">
        <f t="shared" si="81"/>
        <v>0</v>
      </c>
      <c r="S443" s="50">
        <f t="shared" si="81"/>
        <v>9323474074.1100006</v>
      </c>
      <c r="T443" s="50">
        <f t="shared" si="81"/>
        <v>0</v>
      </c>
      <c r="U443" s="50">
        <f t="shared" si="81"/>
        <v>6244844943.8900003</v>
      </c>
      <c r="V443" s="50">
        <f t="shared" si="81"/>
        <v>6244844943.8900003</v>
      </c>
      <c r="W443" s="50">
        <f t="shared" si="81"/>
        <v>0</v>
      </c>
      <c r="X443" s="50">
        <f t="shared" si="81"/>
        <v>20090042</v>
      </c>
      <c r="Y443" s="50">
        <f t="shared" si="81"/>
        <v>0</v>
      </c>
      <c r="Z443" s="50">
        <f t="shared" si="81"/>
        <v>20090041.999999046</v>
      </c>
      <c r="AA443" s="51">
        <f t="shared" si="70"/>
        <v>0.40060822883550889</v>
      </c>
      <c r="AB443" s="51">
        <f t="shared" si="71"/>
        <v>0.40060822883550889</v>
      </c>
      <c r="AC443" s="51">
        <f t="shared" si="72"/>
        <v>0.59810299038367687</v>
      </c>
      <c r="AD443" s="51">
        <f t="shared" si="73"/>
        <v>0.99871121921918582</v>
      </c>
    </row>
    <row r="444" spans="1:30" outlineLevel="2" collapsed="1" x14ac:dyDescent="0.3">
      <c r="A444" s="52"/>
      <c r="B444" s="52" t="s">
        <v>190</v>
      </c>
      <c r="C444" s="52"/>
      <c r="D444" s="53"/>
      <c r="E444" s="52"/>
      <c r="F444" s="52"/>
      <c r="G444" s="52"/>
      <c r="H444" s="52"/>
      <c r="I444" s="52"/>
      <c r="J444" s="54"/>
      <c r="K444" s="55">
        <f t="shared" ref="K444:Z444" si="82">SUBTOTAL(9,K391:K442)</f>
        <v>22062135823</v>
      </c>
      <c r="L444" s="55">
        <f t="shared" si="82"/>
        <v>22062135823</v>
      </c>
      <c r="M444" s="55">
        <f t="shared" si="82"/>
        <v>7873835.0500000007</v>
      </c>
      <c r="N444" s="55">
        <f t="shared" si="82"/>
        <v>0</v>
      </c>
      <c r="O444" s="55">
        <f t="shared" si="82"/>
        <v>25010957.23</v>
      </c>
      <c r="P444" s="55">
        <f t="shared" si="82"/>
        <v>0</v>
      </c>
      <c r="Q444" s="55">
        <f t="shared" si="82"/>
        <v>22062135823</v>
      </c>
      <c r="R444" s="55">
        <f t="shared" si="82"/>
        <v>94157027</v>
      </c>
      <c r="S444" s="55">
        <f t="shared" si="82"/>
        <v>11999573445.190001</v>
      </c>
      <c r="T444" s="55">
        <f t="shared" si="82"/>
        <v>0</v>
      </c>
      <c r="U444" s="55">
        <f t="shared" si="82"/>
        <v>7884464648.2300005</v>
      </c>
      <c r="V444" s="55">
        <f t="shared" si="82"/>
        <v>7875996636.2300005</v>
      </c>
      <c r="W444" s="55">
        <f t="shared" si="82"/>
        <v>1795908215.1499996</v>
      </c>
      <c r="X444" s="55">
        <f t="shared" si="82"/>
        <v>2083940702.5799997</v>
      </c>
      <c r="Y444" s="55">
        <f t="shared" si="82"/>
        <v>0</v>
      </c>
      <c r="Z444" s="55">
        <f t="shared" si="82"/>
        <v>2083940702.5799987</v>
      </c>
      <c r="AA444" s="56">
        <f t="shared" si="70"/>
        <v>0.35737540152437852</v>
      </c>
      <c r="AB444" s="56">
        <f t="shared" si="71"/>
        <v>0.35737540152437852</v>
      </c>
      <c r="AC444" s="56">
        <f t="shared" si="72"/>
        <v>0.54816680348700253</v>
      </c>
      <c r="AD444" s="56">
        <f t="shared" si="73"/>
        <v>0.90554220501138105</v>
      </c>
    </row>
    <row r="445" spans="1:30" outlineLevel="1" x14ac:dyDescent="0.3">
      <c r="A445" s="40" t="s">
        <v>332</v>
      </c>
      <c r="B445" s="40"/>
      <c r="C445" s="40"/>
      <c r="D445" s="41"/>
      <c r="E445" s="40"/>
      <c r="F445" s="40"/>
      <c r="G445" s="40"/>
      <c r="H445" s="42"/>
      <c r="I445" s="40"/>
      <c r="J445" s="43"/>
      <c r="K445" s="44">
        <f t="shared" ref="K445:Z445" si="83">SUBTOTAL(9,K391:K442)</f>
        <v>22062135823</v>
      </c>
      <c r="L445" s="44">
        <f t="shared" si="83"/>
        <v>22062135823</v>
      </c>
      <c r="M445" s="44">
        <f t="shared" si="83"/>
        <v>7873835.0500000007</v>
      </c>
      <c r="N445" s="44">
        <f t="shared" si="83"/>
        <v>0</v>
      </c>
      <c r="O445" s="44">
        <f t="shared" si="83"/>
        <v>25010957.23</v>
      </c>
      <c r="P445" s="44">
        <f t="shared" si="83"/>
        <v>0</v>
      </c>
      <c r="Q445" s="44">
        <f t="shared" si="83"/>
        <v>22062135823</v>
      </c>
      <c r="R445" s="44">
        <f t="shared" si="83"/>
        <v>94157027</v>
      </c>
      <c r="S445" s="44">
        <f t="shared" si="83"/>
        <v>11999573445.190001</v>
      </c>
      <c r="T445" s="44">
        <f t="shared" si="83"/>
        <v>0</v>
      </c>
      <c r="U445" s="44">
        <f t="shared" si="83"/>
        <v>7884464648.2300005</v>
      </c>
      <c r="V445" s="44">
        <f t="shared" si="83"/>
        <v>7875996636.2300005</v>
      </c>
      <c r="W445" s="44">
        <f t="shared" si="83"/>
        <v>1795908215.1499996</v>
      </c>
      <c r="X445" s="44">
        <f t="shared" si="83"/>
        <v>2083940702.5799997</v>
      </c>
      <c r="Y445" s="44">
        <f t="shared" si="83"/>
        <v>0</v>
      </c>
      <c r="Z445" s="44">
        <f t="shared" si="83"/>
        <v>2083940702.5799987</v>
      </c>
      <c r="AA445" s="45">
        <f t="shared" si="70"/>
        <v>0.35737540152437852</v>
      </c>
      <c r="AB445" s="45">
        <f t="shared" si="71"/>
        <v>0.35737540152437852</v>
      </c>
      <c r="AC445" s="45">
        <f t="shared" si="72"/>
        <v>0.54816680348700253</v>
      </c>
      <c r="AD445" s="45">
        <f t="shared" si="73"/>
        <v>0.90554220501138105</v>
      </c>
    </row>
    <row r="446" spans="1:30" ht="15" hidden="1" customHeight="1" outlineLevel="4" x14ac:dyDescent="0.35">
      <c r="A446" s="18">
        <v>555</v>
      </c>
      <c r="B446" s="18" t="s">
        <v>34</v>
      </c>
      <c r="C446" s="18" t="s">
        <v>35</v>
      </c>
      <c r="D446" s="19" t="s">
        <v>36</v>
      </c>
      <c r="E446" s="18" t="s">
        <v>37</v>
      </c>
      <c r="F446" s="18" t="s">
        <v>38</v>
      </c>
      <c r="G446" s="18">
        <v>1111</v>
      </c>
      <c r="H446" s="20">
        <v>709800000</v>
      </c>
      <c r="I446" s="18">
        <v>0</v>
      </c>
      <c r="J446" s="25" t="s">
        <v>39</v>
      </c>
      <c r="K446" s="22">
        <v>2691783948</v>
      </c>
      <c r="L446" s="22">
        <v>2691783948</v>
      </c>
      <c r="M446" s="22">
        <v>-23747964</v>
      </c>
      <c r="N446" s="22">
        <v>0</v>
      </c>
      <c r="O446" s="22">
        <v>0</v>
      </c>
      <c r="P446" s="22">
        <v>0</v>
      </c>
      <c r="Q446" s="22">
        <f t="shared" si="74"/>
        <v>2691783948</v>
      </c>
      <c r="R446" s="27">
        <v>0</v>
      </c>
      <c r="S446" s="22">
        <v>0</v>
      </c>
      <c r="T446" s="27">
        <v>0</v>
      </c>
      <c r="U446" s="22">
        <v>1245095250.1500001</v>
      </c>
      <c r="V446" s="22">
        <v>1245095250.1500001</v>
      </c>
      <c r="W446" s="22">
        <v>1407835008.8499999</v>
      </c>
      <c r="X446" s="22">
        <v>1446688697.8499999</v>
      </c>
      <c r="Y446" s="22">
        <v>0</v>
      </c>
      <c r="Z446" s="22">
        <f t="shared" si="75"/>
        <v>1446688697.8499999</v>
      </c>
      <c r="AA446" s="24">
        <f t="shared" si="70"/>
        <v>0.46255393233736608</v>
      </c>
      <c r="AB446" s="24">
        <f t="shared" si="71"/>
        <v>0.46255393233736608</v>
      </c>
      <c r="AC446" s="24">
        <f t="shared" si="72"/>
        <v>0</v>
      </c>
      <c r="AD446" s="24">
        <f t="shared" si="73"/>
        <v>0.46255393233736608</v>
      </c>
    </row>
    <row r="447" spans="1:30" ht="12.75" hidden="1" customHeight="1" outlineLevel="4" x14ac:dyDescent="0.3">
      <c r="A447" s="18">
        <v>555</v>
      </c>
      <c r="B447" s="18" t="s">
        <v>34</v>
      </c>
      <c r="C447" s="18" t="s">
        <v>35</v>
      </c>
      <c r="D447" s="19" t="s">
        <v>36</v>
      </c>
      <c r="E447" s="18"/>
      <c r="F447" s="19"/>
      <c r="G447" s="19">
        <v>1111</v>
      </c>
      <c r="H447" s="20">
        <v>709800000</v>
      </c>
      <c r="I447" s="19">
        <v>0</v>
      </c>
      <c r="J447" s="25" t="s">
        <v>39</v>
      </c>
      <c r="K447" s="22">
        <v>0</v>
      </c>
      <c r="L447" s="22">
        <v>0</v>
      </c>
      <c r="M447" s="22">
        <v>0</v>
      </c>
      <c r="N447" s="22">
        <v>0</v>
      </c>
      <c r="O447" s="22">
        <v>10913106</v>
      </c>
      <c r="P447" s="22">
        <v>0</v>
      </c>
      <c r="Q447" s="22">
        <f t="shared" si="74"/>
        <v>0</v>
      </c>
      <c r="R447" s="22">
        <v>0</v>
      </c>
      <c r="S447" s="22">
        <v>0</v>
      </c>
      <c r="T447" s="22">
        <v>0</v>
      </c>
      <c r="U447" s="22">
        <v>0</v>
      </c>
      <c r="V447" s="22">
        <v>0</v>
      </c>
      <c r="W447" s="22">
        <v>0</v>
      </c>
      <c r="X447" s="22">
        <v>0</v>
      </c>
      <c r="Y447" s="22">
        <v>0</v>
      </c>
      <c r="Z447" s="22">
        <f t="shared" si="75"/>
        <v>0</v>
      </c>
      <c r="AA447" s="24">
        <f t="shared" si="70"/>
        <v>0</v>
      </c>
      <c r="AB447" s="24">
        <f t="shared" si="71"/>
        <v>0</v>
      </c>
      <c r="AC447" s="24">
        <f t="shared" si="72"/>
        <v>0</v>
      </c>
      <c r="AD447" s="24">
        <f t="shared" si="73"/>
        <v>0</v>
      </c>
    </row>
    <row r="448" spans="1:30" ht="15" hidden="1" customHeight="1" outlineLevel="4" x14ac:dyDescent="0.35">
      <c r="A448" s="18">
        <v>555</v>
      </c>
      <c r="B448" s="18" t="s">
        <v>34</v>
      </c>
      <c r="C448" s="18" t="s">
        <v>35</v>
      </c>
      <c r="D448" s="19" t="s">
        <v>40</v>
      </c>
      <c r="E448" s="18" t="s">
        <v>37</v>
      </c>
      <c r="F448" s="18" t="s">
        <v>38</v>
      </c>
      <c r="G448" s="18">
        <v>1111</v>
      </c>
      <c r="H448" s="20">
        <v>709800000</v>
      </c>
      <c r="I448" s="18">
        <v>0</v>
      </c>
      <c r="J448" s="25" t="s">
        <v>41</v>
      </c>
      <c r="K448" s="22">
        <v>572625</v>
      </c>
      <c r="L448" s="22">
        <v>1572625</v>
      </c>
      <c r="M448" s="22">
        <v>0</v>
      </c>
      <c r="N448" s="22">
        <v>0</v>
      </c>
      <c r="O448" s="22">
        <v>0</v>
      </c>
      <c r="P448" s="22">
        <v>0</v>
      </c>
      <c r="Q448" s="22">
        <f t="shared" si="74"/>
        <v>1572625</v>
      </c>
      <c r="R448" s="27">
        <v>0</v>
      </c>
      <c r="S448" s="22">
        <v>0</v>
      </c>
      <c r="T448" s="27">
        <v>0</v>
      </c>
      <c r="U448" s="22">
        <v>353625</v>
      </c>
      <c r="V448" s="22">
        <v>353625</v>
      </c>
      <c r="W448" s="22">
        <v>1219000</v>
      </c>
      <c r="X448" s="22">
        <v>1219000</v>
      </c>
      <c r="Y448" s="22">
        <v>0</v>
      </c>
      <c r="Z448" s="22">
        <f t="shared" si="75"/>
        <v>1219000</v>
      </c>
      <c r="AA448" s="24">
        <f t="shared" si="70"/>
        <v>0.22486288848263253</v>
      </c>
      <c r="AB448" s="24">
        <f t="shared" si="71"/>
        <v>0.22486288848263253</v>
      </c>
      <c r="AC448" s="24">
        <f t="shared" si="72"/>
        <v>0</v>
      </c>
      <c r="AD448" s="24">
        <f t="shared" si="73"/>
        <v>0.22486288848263253</v>
      </c>
    </row>
    <row r="449" spans="1:30" ht="15" hidden="1" customHeight="1" outlineLevel="4" x14ac:dyDescent="0.35">
      <c r="A449" s="18">
        <v>555</v>
      </c>
      <c r="B449" s="18" t="s">
        <v>34</v>
      </c>
      <c r="C449" s="18" t="s">
        <v>35</v>
      </c>
      <c r="D449" s="19" t="s">
        <v>42</v>
      </c>
      <c r="E449" s="18" t="s">
        <v>37</v>
      </c>
      <c r="F449" s="18" t="s">
        <v>38</v>
      </c>
      <c r="G449" s="18">
        <v>1111</v>
      </c>
      <c r="H449" s="20">
        <v>709800000</v>
      </c>
      <c r="I449" s="18">
        <v>0</v>
      </c>
      <c r="J449" s="25" t="s">
        <v>43</v>
      </c>
      <c r="K449" s="22">
        <v>5136112</v>
      </c>
      <c r="L449" s="22">
        <v>5136112</v>
      </c>
      <c r="M449" s="22">
        <v>0</v>
      </c>
      <c r="N449" s="22">
        <v>0</v>
      </c>
      <c r="O449" s="22">
        <v>0</v>
      </c>
      <c r="P449" s="22">
        <v>0</v>
      </c>
      <c r="Q449" s="22">
        <f t="shared" si="74"/>
        <v>5136112</v>
      </c>
      <c r="R449" s="27">
        <v>0</v>
      </c>
      <c r="S449" s="22">
        <v>0</v>
      </c>
      <c r="T449" s="27">
        <v>0</v>
      </c>
      <c r="U449" s="22">
        <v>1589952.41</v>
      </c>
      <c r="V449" s="22">
        <v>1589952.41</v>
      </c>
      <c r="W449" s="22">
        <v>3546159.59</v>
      </c>
      <c r="X449" s="22">
        <v>3546159.59</v>
      </c>
      <c r="Y449" s="22">
        <v>0</v>
      </c>
      <c r="Z449" s="22">
        <f t="shared" si="75"/>
        <v>3546159.59</v>
      </c>
      <c r="AA449" s="24">
        <f t="shared" si="70"/>
        <v>0.30956342268237141</v>
      </c>
      <c r="AB449" s="24">
        <f t="shared" si="71"/>
        <v>0.30956342268237141</v>
      </c>
      <c r="AC449" s="24">
        <f t="shared" si="72"/>
        <v>0</v>
      </c>
      <c r="AD449" s="24">
        <f t="shared" si="73"/>
        <v>0.30956342268237141</v>
      </c>
    </row>
    <row r="450" spans="1:30" ht="12.75" hidden="1" customHeight="1" outlineLevel="4" x14ac:dyDescent="0.3">
      <c r="A450" s="18">
        <v>555</v>
      </c>
      <c r="B450" s="18" t="s">
        <v>34</v>
      </c>
      <c r="C450" s="18" t="s">
        <v>35</v>
      </c>
      <c r="D450" s="19" t="s">
        <v>42</v>
      </c>
      <c r="E450" s="18"/>
      <c r="F450" s="19"/>
      <c r="G450" s="19">
        <v>1111</v>
      </c>
      <c r="H450" s="20">
        <v>709800000</v>
      </c>
      <c r="I450" s="19">
        <v>0</v>
      </c>
      <c r="J450" s="25" t="s">
        <v>43</v>
      </c>
      <c r="K450" s="22">
        <v>0</v>
      </c>
      <c r="L450" s="22">
        <v>0</v>
      </c>
      <c r="M450" s="22">
        <v>0</v>
      </c>
      <c r="N450" s="22">
        <v>0</v>
      </c>
      <c r="O450" s="22">
        <v>10271</v>
      </c>
      <c r="P450" s="22">
        <v>0</v>
      </c>
      <c r="Q450" s="22">
        <f t="shared" si="74"/>
        <v>0</v>
      </c>
      <c r="R450" s="22">
        <v>0</v>
      </c>
      <c r="S450" s="22">
        <v>0</v>
      </c>
      <c r="T450" s="22">
        <v>0</v>
      </c>
      <c r="U450" s="22">
        <v>0</v>
      </c>
      <c r="V450" s="22">
        <v>0</v>
      </c>
      <c r="W450" s="22">
        <v>0</v>
      </c>
      <c r="X450" s="22">
        <v>0</v>
      </c>
      <c r="Y450" s="22">
        <v>0</v>
      </c>
      <c r="Z450" s="22">
        <f t="shared" si="75"/>
        <v>0</v>
      </c>
      <c r="AA450" s="24">
        <f t="shared" si="70"/>
        <v>0</v>
      </c>
      <c r="AB450" s="24">
        <f t="shared" si="71"/>
        <v>0</v>
      </c>
      <c r="AC450" s="24">
        <f t="shared" si="72"/>
        <v>0</v>
      </c>
      <c r="AD450" s="24">
        <f t="shared" si="73"/>
        <v>0</v>
      </c>
    </row>
    <row r="451" spans="1:30" ht="15" hidden="1" customHeight="1" outlineLevel="4" x14ac:dyDescent="0.35">
      <c r="A451" s="18">
        <v>555</v>
      </c>
      <c r="B451" s="18" t="s">
        <v>34</v>
      </c>
      <c r="C451" s="18" t="s">
        <v>35</v>
      </c>
      <c r="D451" s="19" t="s">
        <v>46</v>
      </c>
      <c r="E451" s="18" t="s">
        <v>37</v>
      </c>
      <c r="F451" s="18" t="s">
        <v>38</v>
      </c>
      <c r="G451" s="18">
        <v>1111</v>
      </c>
      <c r="H451" s="20">
        <v>709800000</v>
      </c>
      <c r="I451" s="18">
        <v>0</v>
      </c>
      <c r="J451" s="25" t="s">
        <v>47</v>
      </c>
      <c r="K451" s="22">
        <v>812274913</v>
      </c>
      <c r="L451" s="22">
        <v>812274913</v>
      </c>
      <c r="M451" s="22">
        <v>-10000000</v>
      </c>
      <c r="N451" s="22">
        <v>0</v>
      </c>
      <c r="O451" s="22">
        <v>0</v>
      </c>
      <c r="P451" s="22">
        <v>0</v>
      </c>
      <c r="Q451" s="22">
        <f t="shared" si="74"/>
        <v>812274913</v>
      </c>
      <c r="R451" s="27">
        <v>0</v>
      </c>
      <c r="S451" s="22">
        <v>0</v>
      </c>
      <c r="T451" s="27">
        <v>0</v>
      </c>
      <c r="U451" s="22">
        <v>389910484.11000001</v>
      </c>
      <c r="V451" s="22">
        <v>389910484.11000001</v>
      </c>
      <c r="W451" s="22">
        <v>412364428.88999999</v>
      </c>
      <c r="X451" s="22">
        <v>422364428.88999999</v>
      </c>
      <c r="Y451" s="22">
        <v>0</v>
      </c>
      <c r="Z451" s="22">
        <f t="shared" si="75"/>
        <v>422364428.88999999</v>
      </c>
      <c r="AA451" s="24">
        <f t="shared" si="70"/>
        <v>0.48002280738910375</v>
      </c>
      <c r="AB451" s="24">
        <f t="shared" si="71"/>
        <v>0.48002280738910375</v>
      </c>
      <c r="AC451" s="24">
        <f t="shared" si="72"/>
        <v>0</v>
      </c>
      <c r="AD451" s="24">
        <f t="shared" si="73"/>
        <v>0.48002280738910375</v>
      </c>
    </row>
    <row r="452" spans="1:30" ht="15" hidden="1" customHeight="1" outlineLevel="4" x14ac:dyDescent="0.35">
      <c r="A452" s="18">
        <v>555</v>
      </c>
      <c r="B452" s="18" t="s">
        <v>34</v>
      </c>
      <c r="C452" s="18" t="s">
        <v>35</v>
      </c>
      <c r="D452" s="19" t="s">
        <v>48</v>
      </c>
      <c r="E452" s="18" t="s">
        <v>37</v>
      </c>
      <c r="F452" s="18" t="s">
        <v>38</v>
      </c>
      <c r="G452" s="18">
        <v>1111</v>
      </c>
      <c r="H452" s="20">
        <v>709800000</v>
      </c>
      <c r="I452" s="18">
        <v>0</v>
      </c>
      <c r="J452" s="25" t="s">
        <v>49</v>
      </c>
      <c r="K452" s="22">
        <v>1125334379</v>
      </c>
      <c r="L452" s="22">
        <v>1125334379</v>
      </c>
      <c r="M452" s="22">
        <v>-4959162</v>
      </c>
      <c r="N452" s="22">
        <v>0</v>
      </c>
      <c r="O452" s="22">
        <v>0</v>
      </c>
      <c r="P452" s="22">
        <v>0</v>
      </c>
      <c r="Q452" s="22">
        <f t="shared" si="74"/>
        <v>1125334379</v>
      </c>
      <c r="R452" s="27">
        <v>0</v>
      </c>
      <c r="S452" s="22">
        <v>0</v>
      </c>
      <c r="T452" s="27">
        <v>0</v>
      </c>
      <c r="U452" s="22">
        <v>553521973.36000001</v>
      </c>
      <c r="V452" s="22">
        <v>553521973.36000001</v>
      </c>
      <c r="W452" s="22">
        <v>566853243.63999999</v>
      </c>
      <c r="X452" s="22">
        <v>571812405.63999999</v>
      </c>
      <c r="Y452" s="22">
        <v>0</v>
      </c>
      <c r="Z452" s="22">
        <f t="shared" si="75"/>
        <v>571812405.63999999</v>
      </c>
      <c r="AA452" s="24">
        <f t="shared" si="70"/>
        <v>0.49187333444115816</v>
      </c>
      <c r="AB452" s="24">
        <f t="shared" si="71"/>
        <v>0.49187333444115816</v>
      </c>
      <c r="AC452" s="24">
        <f t="shared" si="72"/>
        <v>0</v>
      </c>
      <c r="AD452" s="24">
        <f t="shared" si="73"/>
        <v>0.49187333444115816</v>
      </c>
    </row>
    <row r="453" spans="1:30" ht="12.75" hidden="1" customHeight="1" outlineLevel="4" x14ac:dyDescent="0.3">
      <c r="A453" s="18">
        <v>555</v>
      </c>
      <c r="B453" s="18" t="s">
        <v>34</v>
      </c>
      <c r="C453" s="18" t="s">
        <v>35</v>
      </c>
      <c r="D453" s="19" t="s">
        <v>48</v>
      </c>
      <c r="E453" s="18"/>
      <c r="F453" s="19"/>
      <c r="G453" s="19">
        <v>1111</v>
      </c>
      <c r="H453" s="20">
        <v>709800000</v>
      </c>
      <c r="I453" s="19">
        <v>0</v>
      </c>
      <c r="J453" s="25" t="s">
        <v>49</v>
      </c>
      <c r="K453" s="22">
        <v>0</v>
      </c>
      <c r="L453" s="22">
        <v>0</v>
      </c>
      <c r="M453" s="22">
        <v>0</v>
      </c>
      <c r="N453" s="22">
        <v>0</v>
      </c>
      <c r="O453" s="22">
        <v>6416351</v>
      </c>
      <c r="P453" s="22">
        <v>0</v>
      </c>
      <c r="Q453" s="22">
        <f t="shared" si="74"/>
        <v>0</v>
      </c>
      <c r="R453" s="22">
        <v>0</v>
      </c>
      <c r="S453" s="22">
        <v>0</v>
      </c>
      <c r="T453" s="22">
        <v>0</v>
      </c>
      <c r="U453" s="22">
        <v>0</v>
      </c>
      <c r="V453" s="22">
        <v>0</v>
      </c>
      <c r="W453" s="22">
        <v>0</v>
      </c>
      <c r="X453" s="22">
        <v>0</v>
      </c>
      <c r="Y453" s="22">
        <v>0</v>
      </c>
      <c r="Z453" s="22">
        <f t="shared" si="75"/>
        <v>0</v>
      </c>
      <c r="AA453" s="24">
        <f t="shared" si="70"/>
        <v>0</v>
      </c>
      <c r="AB453" s="24">
        <f t="shared" si="71"/>
        <v>0</v>
      </c>
      <c r="AC453" s="24">
        <f t="shared" si="72"/>
        <v>0</v>
      </c>
      <c r="AD453" s="24">
        <f t="shared" si="73"/>
        <v>0</v>
      </c>
    </row>
    <row r="454" spans="1:30" ht="15" hidden="1" customHeight="1" outlineLevel="4" x14ac:dyDescent="0.35">
      <c r="A454" s="18">
        <v>555</v>
      </c>
      <c r="B454" s="18" t="s">
        <v>34</v>
      </c>
      <c r="C454" s="18" t="s">
        <v>35</v>
      </c>
      <c r="D454" s="19" t="s">
        <v>50</v>
      </c>
      <c r="E454" s="18" t="s">
        <v>37</v>
      </c>
      <c r="F454" s="18" t="s">
        <v>38</v>
      </c>
      <c r="G454" s="18">
        <v>1111</v>
      </c>
      <c r="H454" s="20">
        <v>709800000</v>
      </c>
      <c r="I454" s="18">
        <v>0</v>
      </c>
      <c r="J454" s="25" t="s">
        <v>51</v>
      </c>
      <c r="K454" s="22">
        <v>456843410</v>
      </c>
      <c r="L454" s="22">
        <v>456843410</v>
      </c>
      <c r="M454" s="22">
        <v>0</v>
      </c>
      <c r="N454" s="22">
        <v>0</v>
      </c>
      <c r="O454" s="22">
        <v>0</v>
      </c>
      <c r="P454" s="22">
        <v>0</v>
      </c>
      <c r="Q454" s="22">
        <f t="shared" si="74"/>
        <v>456843410</v>
      </c>
      <c r="R454" s="27">
        <v>0</v>
      </c>
      <c r="S454" s="22">
        <v>0</v>
      </c>
      <c r="T454" s="27">
        <v>0</v>
      </c>
      <c r="U454" s="22">
        <v>253010.65</v>
      </c>
      <c r="V454" s="22">
        <v>253010.65</v>
      </c>
      <c r="W454" s="22">
        <v>456165092.35000002</v>
      </c>
      <c r="X454" s="22">
        <v>456590399.35000002</v>
      </c>
      <c r="Y454" s="22">
        <v>0</v>
      </c>
      <c r="Z454" s="22">
        <f t="shared" si="75"/>
        <v>456590399.35000002</v>
      </c>
      <c r="AA454" s="24">
        <f t="shared" si="70"/>
        <v>5.538235738149315E-4</v>
      </c>
      <c r="AB454" s="24">
        <f t="shared" si="71"/>
        <v>5.538235738149315E-4</v>
      </c>
      <c r="AC454" s="24">
        <f t="shared" si="72"/>
        <v>0</v>
      </c>
      <c r="AD454" s="24">
        <f t="shared" si="73"/>
        <v>5.538235738149315E-4</v>
      </c>
    </row>
    <row r="455" spans="1:30" ht="12.75" hidden="1" customHeight="1" outlineLevel="4" x14ac:dyDescent="0.3">
      <c r="A455" s="18">
        <v>555</v>
      </c>
      <c r="B455" s="18" t="s">
        <v>34</v>
      </c>
      <c r="C455" s="18" t="s">
        <v>35</v>
      </c>
      <c r="D455" s="19" t="s">
        <v>50</v>
      </c>
      <c r="E455" s="18"/>
      <c r="F455" s="19"/>
      <c r="G455" s="19">
        <v>1111</v>
      </c>
      <c r="H455" s="20">
        <v>709800000</v>
      </c>
      <c r="I455" s="19">
        <v>0</v>
      </c>
      <c r="J455" s="25" t="s">
        <v>51</v>
      </c>
      <c r="K455" s="22">
        <v>0</v>
      </c>
      <c r="L455" s="22">
        <v>0</v>
      </c>
      <c r="M455" s="22">
        <v>0</v>
      </c>
      <c r="N455" s="22">
        <v>0</v>
      </c>
      <c r="O455" s="22">
        <v>1703051</v>
      </c>
      <c r="P455" s="22">
        <v>0</v>
      </c>
      <c r="Q455" s="22">
        <f t="shared" si="74"/>
        <v>0</v>
      </c>
      <c r="R455" s="22">
        <v>0</v>
      </c>
      <c r="S455" s="22">
        <v>0</v>
      </c>
      <c r="T455" s="22">
        <v>0</v>
      </c>
      <c r="U455" s="22">
        <v>0</v>
      </c>
      <c r="V455" s="22">
        <v>0</v>
      </c>
      <c r="W455" s="22">
        <v>0</v>
      </c>
      <c r="X455" s="22">
        <v>0</v>
      </c>
      <c r="Y455" s="22">
        <v>0</v>
      </c>
      <c r="Z455" s="22">
        <f t="shared" si="75"/>
        <v>0</v>
      </c>
      <c r="AA455" s="24">
        <f t="shared" si="70"/>
        <v>0</v>
      </c>
      <c r="AB455" s="24">
        <f t="shared" si="71"/>
        <v>0</v>
      </c>
      <c r="AC455" s="24">
        <f t="shared" si="72"/>
        <v>0</v>
      </c>
      <c r="AD455" s="24">
        <f t="shared" si="73"/>
        <v>0</v>
      </c>
    </row>
    <row r="456" spans="1:30" ht="15" hidden="1" customHeight="1" outlineLevel="4" x14ac:dyDescent="0.35">
      <c r="A456" s="18">
        <v>555</v>
      </c>
      <c r="B456" s="18" t="s">
        <v>34</v>
      </c>
      <c r="C456" s="18" t="s">
        <v>35</v>
      </c>
      <c r="D456" s="19" t="s">
        <v>52</v>
      </c>
      <c r="E456" s="18" t="s">
        <v>37</v>
      </c>
      <c r="F456" s="18" t="s">
        <v>38</v>
      </c>
      <c r="G456" s="18">
        <v>1111</v>
      </c>
      <c r="H456" s="20">
        <v>709800000</v>
      </c>
      <c r="I456" s="18">
        <v>0</v>
      </c>
      <c r="J456" s="25" t="s">
        <v>53</v>
      </c>
      <c r="K456" s="22">
        <v>410728831</v>
      </c>
      <c r="L456" s="22">
        <v>409728831</v>
      </c>
      <c r="M456" s="22">
        <v>0</v>
      </c>
      <c r="N456" s="22">
        <v>0</v>
      </c>
      <c r="O456" s="22">
        <v>0</v>
      </c>
      <c r="P456" s="22">
        <v>0</v>
      </c>
      <c r="Q456" s="22">
        <f t="shared" si="74"/>
        <v>409728831</v>
      </c>
      <c r="R456" s="27">
        <v>0</v>
      </c>
      <c r="S456" s="22">
        <v>266843.43</v>
      </c>
      <c r="T456" s="27">
        <v>0</v>
      </c>
      <c r="U456" s="22">
        <v>380975441.62</v>
      </c>
      <c r="V456" s="22">
        <v>380975441.62</v>
      </c>
      <c r="W456" s="22">
        <v>28486545.949999999</v>
      </c>
      <c r="X456" s="22">
        <v>28486545.949999999</v>
      </c>
      <c r="Y456" s="22">
        <v>0</v>
      </c>
      <c r="Z456" s="22">
        <f t="shared" si="75"/>
        <v>28486545.949999988</v>
      </c>
      <c r="AA456" s="24">
        <f t="shared" si="70"/>
        <v>0.92982336803142862</v>
      </c>
      <c r="AB456" s="24">
        <f t="shared" si="71"/>
        <v>0.92982336803142862</v>
      </c>
      <c r="AC456" s="24">
        <f t="shared" si="72"/>
        <v>6.5126837510734014E-4</v>
      </c>
      <c r="AD456" s="24">
        <f t="shared" si="73"/>
        <v>0.93047463640653594</v>
      </c>
    </row>
    <row r="457" spans="1:30" ht="12.75" hidden="1" customHeight="1" outlineLevel="4" x14ac:dyDescent="0.3">
      <c r="A457" s="18">
        <v>555</v>
      </c>
      <c r="B457" s="18" t="s">
        <v>34</v>
      </c>
      <c r="C457" s="18" t="s">
        <v>35</v>
      </c>
      <c r="D457" s="19" t="s">
        <v>52</v>
      </c>
      <c r="E457" s="18"/>
      <c r="F457" s="19"/>
      <c r="G457" s="19">
        <v>1111</v>
      </c>
      <c r="H457" s="20">
        <v>709800000</v>
      </c>
      <c r="I457" s="19">
        <v>0</v>
      </c>
      <c r="J457" s="25" t="s">
        <v>53</v>
      </c>
      <c r="K457" s="22">
        <v>0</v>
      </c>
      <c r="L457" s="22">
        <v>0</v>
      </c>
      <c r="M457" s="22">
        <v>0</v>
      </c>
      <c r="N457" s="22">
        <v>0</v>
      </c>
      <c r="O457" s="22">
        <v>1571582</v>
      </c>
      <c r="P457" s="22">
        <v>0</v>
      </c>
      <c r="Q457" s="22">
        <f t="shared" si="74"/>
        <v>0</v>
      </c>
      <c r="R457" s="22">
        <v>0</v>
      </c>
      <c r="S457" s="22">
        <v>0</v>
      </c>
      <c r="T457" s="22">
        <v>0</v>
      </c>
      <c r="U457" s="22">
        <v>0</v>
      </c>
      <c r="V457" s="22">
        <v>0</v>
      </c>
      <c r="W457" s="22">
        <v>0</v>
      </c>
      <c r="X457" s="22">
        <v>0</v>
      </c>
      <c r="Y457" s="22">
        <v>0</v>
      </c>
      <c r="Z457" s="22">
        <f t="shared" si="75"/>
        <v>0</v>
      </c>
      <c r="AA457" s="24">
        <f t="shared" si="70"/>
        <v>0</v>
      </c>
      <c r="AB457" s="24">
        <f t="shared" si="71"/>
        <v>0</v>
      </c>
      <c r="AC457" s="24">
        <f t="shared" si="72"/>
        <v>0</v>
      </c>
      <c r="AD457" s="24">
        <f t="shared" si="73"/>
        <v>0</v>
      </c>
    </row>
    <row r="458" spans="1:30" ht="15" hidden="1" customHeight="1" outlineLevel="4" x14ac:dyDescent="0.35">
      <c r="A458" s="18">
        <v>555</v>
      </c>
      <c r="B458" s="18" t="s">
        <v>34</v>
      </c>
      <c r="C458" s="18" t="s">
        <v>35</v>
      </c>
      <c r="D458" s="19" t="s">
        <v>54</v>
      </c>
      <c r="E458" s="18" t="s">
        <v>37</v>
      </c>
      <c r="F458" s="18" t="s">
        <v>38</v>
      </c>
      <c r="G458" s="18">
        <v>1111</v>
      </c>
      <c r="H458" s="20">
        <v>709800000</v>
      </c>
      <c r="I458" s="18">
        <v>0</v>
      </c>
      <c r="J458" s="25" t="s">
        <v>55</v>
      </c>
      <c r="K458" s="22">
        <v>492811183</v>
      </c>
      <c r="L458" s="22">
        <v>492811183</v>
      </c>
      <c r="M458" s="22">
        <v>-17000000</v>
      </c>
      <c r="N458" s="22">
        <v>0</v>
      </c>
      <c r="O458" s="22">
        <v>0</v>
      </c>
      <c r="P458" s="22">
        <v>0</v>
      </c>
      <c r="Q458" s="22">
        <f t="shared" si="74"/>
        <v>492811183</v>
      </c>
      <c r="R458" s="27">
        <v>0</v>
      </c>
      <c r="S458" s="22">
        <v>0</v>
      </c>
      <c r="T458" s="27">
        <v>0</v>
      </c>
      <c r="U458" s="22">
        <v>217754876.72999999</v>
      </c>
      <c r="V458" s="22">
        <v>217754876.72999999</v>
      </c>
      <c r="W458" s="22">
        <v>258056306.27000001</v>
      </c>
      <c r="X458" s="22">
        <v>275056306.26999998</v>
      </c>
      <c r="Y458" s="22">
        <v>0</v>
      </c>
      <c r="Z458" s="22">
        <f t="shared" si="75"/>
        <v>275056306.26999998</v>
      </c>
      <c r="AA458" s="24">
        <f t="shared" si="70"/>
        <v>0.44186269354605939</v>
      </c>
      <c r="AB458" s="24">
        <f t="shared" si="71"/>
        <v>0.44186269354605939</v>
      </c>
      <c r="AC458" s="24">
        <f t="shared" si="72"/>
        <v>0</v>
      </c>
      <c r="AD458" s="24">
        <f t="shared" si="73"/>
        <v>0.44186269354605939</v>
      </c>
    </row>
    <row r="459" spans="1:30" ht="12.75" hidden="1" customHeight="1" outlineLevel="4" x14ac:dyDescent="0.3">
      <c r="A459" s="18">
        <v>555</v>
      </c>
      <c r="B459" s="18" t="s">
        <v>34</v>
      </c>
      <c r="C459" s="18" t="s">
        <v>35</v>
      </c>
      <c r="D459" s="19" t="s">
        <v>54</v>
      </c>
      <c r="E459" s="18"/>
      <c r="F459" s="19"/>
      <c r="G459" s="19">
        <v>1111</v>
      </c>
      <c r="H459" s="20">
        <v>709800000</v>
      </c>
      <c r="I459" s="19">
        <v>0</v>
      </c>
      <c r="J459" s="25" t="s">
        <v>55</v>
      </c>
      <c r="K459" s="22">
        <v>0</v>
      </c>
      <c r="L459" s="22">
        <v>0</v>
      </c>
      <c r="M459" s="22">
        <v>0</v>
      </c>
      <c r="N459" s="22">
        <v>0</v>
      </c>
      <c r="O459" s="22">
        <v>3427579</v>
      </c>
      <c r="P459" s="22">
        <v>0</v>
      </c>
      <c r="Q459" s="22">
        <f t="shared" si="74"/>
        <v>0</v>
      </c>
      <c r="R459" s="22">
        <v>0</v>
      </c>
      <c r="S459" s="22">
        <v>0</v>
      </c>
      <c r="T459" s="22">
        <v>0</v>
      </c>
      <c r="U459" s="22">
        <v>0</v>
      </c>
      <c r="V459" s="22">
        <v>0</v>
      </c>
      <c r="W459" s="22">
        <v>0</v>
      </c>
      <c r="X459" s="22">
        <v>0</v>
      </c>
      <c r="Y459" s="22">
        <v>0</v>
      </c>
      <c r="Z459" s="22">
        <f t="shared" si="75"/>
        <v>0</v>
      </c>
      <c r="AA459" s="24">
        <f t="shared" si="70"/>
        <v>0</v>
      </c>
      <c r="AB459" s="24">
        <f t="shared" si="71"/>
        <v>0</v>
      </c>
      <c r="AC459" s="24">
        <f t="shared" si="72"/>
        <v>0</v>
      </c>
      <c r="AD459" s="24">
        <f t="shared" si="73"/>
        <v>0</v>
      </c>
    </row>
    <row r="460" spans="1:30" ht="91.5" hidden="1" customHeight="1" outlineLevel="4" x14ac:dyDescent="0.3">
      <c r="A460" s="18">
        <v>555</v>
      </c>
      <c r="B460" s="18" t="s">
        <v>34</v>
      </c>
      <c r="C460" s="18" t="s">
        <v>35</v>
      </c>
      <c r="D460" s="19" t="s">
        <v>56</v>
      </c>
      <c r="E460" s="18">
        <v>200</v>
      </c>
      <c r="F460" s="19"/>
      <c r="G460" s="19">
        <v>1112</v>
      </c>
      <c r="H460" s="20">
        <v>709800000</v>
      </c>
      <c r="I460" s="19">
        <v>0</v>
      </c>
      <c r="J460" s="25" t="s">
        <v>316</v>
      </c>
      <c r="K460" s="22">
        <v>0</v>
      </c>
      <c r="L460" s="22">
        <v>0</v>
      </c>
      <c r="M460" s="22">
        <v>0</v>
      </c>
      <c r="N460" s="22">
        <v>0</v>
      </c>
      <c r="O460" s="22">
        <v>17066347</v>
      </c>
      <c r="P460" s="22">
        <v>0</v>
      </c>
      <c r="Q460" s="22">
        <f t="shared" si="74"/>
        <v>0</v>
      </c>
      <c r="R460" s="22">
        <v>0</v>
      </c>
      <c r="S460" s="22">
        <v>0</v>
      </c>
      <c r="T460" s="22">
        <v>0</v>
      </c>
      <c r="U460" s="22">
        <v>0</v>
      </c>
      <c r="V460" s="22">
        <v>0</v>
      </c>
      <c r="W460" s="22">
        <v>0</v>
      </c>
      <c r="X460" s="22">
        <v>0</v>
      </c>
      <c r="Y460" s="22">
        <v>0</v>
      </c>
      <c r="Z460" s="22">
        <f t="shared" si="75"/>
        <v>0</v>
      </c>
      <c r="AA460" s="24">
        <f t="shared" si="70"/>
        <v>0</v>
      </c>
      <c r="AB460" s="24">
        <f t="shared" si="71"/>
        <v>0</v>
      </c>
      <c r="AC460" s="24">
        <f t="shared" si="72"/>
        <v>0</v>
      </c>
      <c r="AD460" s="24">
        <f t="shared" si="73"/>
        <v>0</v>
      </c>
    </row>
    <row r="461" spans="1:30" ht="99.75" hidden="1" customHeight="1" outlineLevel="4" x14ac:dyDescent="0.35">
      <c r="A461" s="18">
        <v>555</v>
      </c>
      <c r="B461" s="18" t="s">
        <v>34</v>
      </c>
      <c r="C461" s="18" t="s">
        <v>35</v>
      </c>
      <c r="D461" s="19" t="s">
        <v>56</v>
      </c>
      <c r="E461" s="18" t="s">
        <v>58</v>
      </c>
      <c r="F461" s="18" t="s">
        <v>38</v>
      </c>
      <c r="G461" s="18">
        <v>1112</v>
      </c>
      <c r="H461" s="20">
        <v>709800000</v>
      </c>
      <c r="I461" s="18">
        <v>0</v>
      </c>
      <c r="J461" s="25" t="s">
        <v>59</v>
      </c>
      <c r="K461" s="22">
        <v>475474793</v>
      </c>
      <c r="L461" s="22">
        <v>475474793</v>
      </c>
      <c r="M461" s="22">
        <v>0</v>
      </c>
      <c r="N461" s="22">
        <v>0</v>
      </c>
      <c r="O461" s="22">
        <v>0</v>
      </c>
      <c r="P461" s="22">
        <v>0</v>
      </c>
      <c r="Q461" s="22">
        <f t="shared" si="74"/>
        <v>475474793</v>
      </c>
      <c r="R461" s="27">
        <v>0</v>
      </c>
      <c r="S461" s="22">
        <v>213725978</v>
      </c>
      <c r="T461" s="27">
        <v>0</v>
      </c>
      <c r="U461" s="22">
        <v>261276536</v>
      </c>
      <c r="V461" s="22">
        <v>261276536</v>
      </c>
      <c r="W461" s="22">
        <v>0</v>
      </c>
      <c r="X461" s="22">
        <v>472279</v>
      </c>
      <c r="Y461" s="22">
        <v>0</v>
      </c>
      <c r="Z461" s="22">
        <f t="shared" si="75"/>
        <v>472279</v>
      </c>
      <c r="AA461" s="24">
        <f t="shared" si="70"/>
        <v>0.54950659813421487</v>
      </c>
      <c r="AB461" s="24">
        <f t="shared" si="71"/>
        <v>0.54950659813421487</v>
      </c>
      <c r="AC461" s="24">
        <f t="shared" si="72"/>
        <v>0.44950012313271043</v>
      </c>
      <c r="AD461" s="24">
        <f t="shared" si="73"/>
        <v>0.99900672126692536</v>
      </c>
    </row>
    <row r="462" spans="1:30" ht="51.75" hidden="1" customHeight="1" outlineLevel="4" x14ac:dyDescent="0.3">
      <c r="A462" s="18">
        <v>555</v>
      </c>
      <c r="B462" s="18" t="s">
        <v>34</v>
      </c>
      <c r="C462" s="18" t="s">
        <v>35</v>
      </c>
      <c r="D462" s="19" t="s">
        <v>60</v>
      </c>
      <c r="E462" s="18">
        <v>200</v>
      </c>
      <c r="F462" s="19"/>
      <c r="G462" s="19">
        <v>1112</v>
      </c>
      <c r="H462" s="20">
        <v>709800000</v>
      </c>
      <c r="I462" s="19">
        <v>0</v>
      </c>
      <c r="J462" s="25" t="s">
        <v>61</v>
      </c>
      <c r="K462" s="22">
        <v>0</v>
      </c>
      <c r="L462" s="22">
        <v>0</v>
      </c>
      <c r="M462" s="22">
        <v>0</v>
      </c>
      <c r="N462" s="22">
        <v>0</v>
      </c>
      <c r="O462" s="22">
        <v>1111694</v>
      </c>
      <c r="P462" s="22">
        <v>0</v>
      </c>
      <c r="Q462" s="22">
        <f t="shared" si="74"/>
        <v>0</v>
      </c>
      <c r="R462" s="22">
        <v>0</v>
      </c>
      <c r="S462" s="22">
        <v>0</v>
      </c>
      <c r="T462" s="22">
        <v>0</v>
      </c>
      <c r="U462" s="22">
        <v>0</v>
      </c>
      <c r="V462" s="22">
        <v>0</v>
      </c>
      <c r="W462" s="22">
        <v>0</v>
      </c>
      <c r="X462" s="22">
        <v>0</v>
      </c>
      <c r="Y462" s="22">
        <v>0</v>
      </c>
      <c r="Z462" s="22">
        <f t="shared" si="75"/>
        <v>0</v>
      </c>
      <c r="AA462" s="24">
        <f t="shared" ref="AA462:AA525" si="84">+IFERROR(U462/L462,0)</f>
        <v>0</v>
      </c>
      <c r="AB462" s="24">
        <f t="shared" ref="AB462:AB525" si="85">+IFERROR(U462/Q462,0)</f>
        <v>0</v>
      </c>
      <c r="AC462" s="24">
        <f t="shared" ref="AC462:AC525" si="86">+IFERROR((R462+S462+T462)/Q462,0)</f>
        <v>0</v>
      </c>
      <c r="AD462" s="24">
        <f t="shared" ref="AD462:AD525" si="87">+AB462+AC462</f>
        <v>0</v>
      </c>
    </row>
    <row r="463" spans="1:30" ht="48.75" hidden="1" customHeight="1" outlineLevel="4" x14ac:dyDescent="0.35">
      <c r="A463" s="18">
        <v>555</v>
      </c>
      <c r="B463" s="18" t="s">
        <v>34</v>
      </c>
      <c r="C463" s="18" t="s">
        <v>35</v>
      </c>
      <c r="D463" s="19" t="s">
        <v>60</v>
      </c>
      <c r="E463" s="18" t="s">
        <v>58</v>
      </c>
      <c r="F463" s="18" t="s">
        <v>38</v>
      </c>
      <c r="G463" s="18">
        <v>1112</v>
      </c>
      <c r="H463" s="20">
        <v>709800000</v>
      </c>
      <c r="I463" s="18">
        <v>0</v>
      </c>
      <c r="J463" s="25" t="s">
        <v>62</v>
      </c>
      <c r="K463" s="22">
        <v>25701340</v>
      </c>
      <c r="L463" s="22">
        <v>25701340</v>
      </c>
      <c r="M463" s="22">
        <v>0</v>
      </c>
      <c r="N463" s="22">
        <v>0</v>
      </c>
      <c r="O463" s="22">
        <v>0</v>
      </c>
      <c r="P463" s="22">
        <v>0</v>
      </c>
      <c r="Q463" s="22">
        <f t="shared" ref="Q463:Q526" si="88">+L463+P463</f>
        <v>25701340</v>
      </c>
      <c r="R463" s="27">
        <v>0</v>
      </c>
      <c r="S463" s="22">
        <v>11552906</v>
      </c>
      <c r="T463" s="27">
        <v>0</v>
      </c>
      <c r="U463" s="22">
        <v>14122905</v>
      </c>
      <c r="V463" s="22">
        <v>14122905</v>
      </c>
      <c r="W463" s="22">
        <v>0</v>
      </c>
      <c r="X463" s="22">
        <v>25529</v>
      </c>
      <c r="Y463" s="22">
        <v>0</v>
      </c>
      <c r="Z463" s="22">
        <f t="shared" ref="Z463:Z526" si="89">+Q463-R463-S463-T463-U463-Y463</f>
        <v>25529</v>
      </c>
      <c r="AA463" s="24">
        <f t="shared" si="84"/>
        <v>0.54950072642126835</v>
      </c>
      <c r="AB463" s="24">
        <f t="shared" si="85"/>
        <v>0.54950072642126835</v>
      </c>
      <c r="AC463" s="24">
        <f t="shared" si="86"/>
        <v>0.44950597906568296</v>
      </c>
      <c r="AD463" s="24">
        <f t="shared" si="87"/>
        <v>0.99900670548695136</v>
      </c>
    </row>
    <row r="464" spans="1:30" ht="85.5" hidden="1" customHeight="1" outlineLevel="4" x14ac:dyDescent="0.3">
      <c r="A464" s="18">
        <v>555</v>
      </c>
      <c r="B464" s="18" t="s">
        <v>34</v>
      </c>
      <c r="C464" s="18" t="s">
        <v>35</v>
      </c>
      <c r="D464" s="19" t="s">
        <v>63</v>
      </c>
      <c r="E464" s="18">
        <v>200</v>
      </c>
      <c r="F464" s="19"/>
      <c r="G464" s="19">
        <v>1112</v>
      </c>
      <c r="H464" s="20">
        <v>709800000</v>
      </c>
      <c r="I464" s="19">
        <v>0</v>
      </c>
      <c r="J464" s="25" t="s">
        <v>317</v>
      </c>
      <c r="K464" s="22">
        <v>0</v>
      </c>
      <c r="L464" s="22">
        <v>0</v>
      </c>
      <c r="M464" s="22">
        <v>0</v>
      </c>
      <c r="N464" s="22">
        <v>0</v>
      </c>
      <c r="O464" s="22">
        <v>348611</v>
      </c>
      <c r="P464" s="22">
        <v>0</v>
      </c>
      <c r="Q464" s="22">
        <f t="shared" si="88"/>
        <v>0</v>
      </c>
      <c r="R464" s="22">
        <v>0</v>
      </c>
      <c r="S464" s="22">
        <v>0</v>
      </c>
      <c r="T464" s="22">
        <v>0</v>
      </c>
      <c r="U464" s="22">
        <v>0</v>
      </c>
      <c r="V464" s="22">
        <v>0</v>
      </c>
      <c r="W464" s="22">
        <v>0</v>
      </c>
      <c r="X464" s="22">
        <v>0</v>
      </c>
      <c r="Y464" s="22">
        <v>0</v>
      </c>
      <c r="Z464" s="22">
        <f t="shared" si="89"/>
        <v>0</v>
      </c>
      <c r="AA464" s="24">
        <f t="shared" si="84"/>
        <v>0</v>
      </c>
      <c r="AB464" s="24">
        <f t="shared" si="85"/>
        <v>0</v>
      </c>
      <c r="AC464" s="24">
        <f t="shared" si="86"/>
        <v>0</v>
      </c>
      <c r="AD464" s="24">
        <f t="shared" si="87"/>
        <v>0</v>
      </c>
    </row>
    <row r="465" spans="1:30" ht="86.25" hidden="1" customHeight="1" outlineLevel="4" x14ac:dyDescent="0.35">
      <c r="A465" s="18">
        <v>555</v>
      </c>
      <c r="B465" s="18" t="s">
        <v>34</v>
      </c>
      <c r="C465" s="18" t="s">
        <v>35</v>
      </c>
      <c r="D465" s="19" t="s">
        <v>63</v>
      </c>
      <c r="E465" s="18" t="s">
        <v>58</v>
      </c>
      <c r="F465" s="18" t="s">
        <v>38</v>
      </c>
      <c r="G465" s="18">
        <v>1112</v>
      </c>
      <c r="H465" s="20">
        <v>709800000</v>
      </c>
      <c r="I465" s="18">
        <v>0</v>
      </c>
      <c r="J465" s="25" t="s">
        <v>65</v>
      </c>
      <c r="K465" s="22">
        <v>90456757</v>
      </c>
      <c r="L465" s="22">
        <v>90456757</v>
      </c>
      <c r="M465" s="22">
        <v>-4500000</v>
      </c>
      <c r="N465" s="22">
        <v>0</v>
      </c>
      <c r="O465" s="22">
        <v>0</v>
      </c>
      <c r="P465" s="22">
        <v>0</v>
      </c>
      <c r="Q465" s="22">
        <f t="shared" si="88"/>
        <v>90456757</v>
      </c>
      <c r="R465" s="27">
        <v>0</v>
      </c>
      <c r="S465" s="22">
        <v>45820173</v>
      </c>
      <c r="T465" s="27">
        <v>0</v>
      </c>
      <c r="U465" s="22">
        <v>40056557</v>
      </c>
      <c r="V465" s="22">
        <v>40056557</v>
      </c>
      <c r="W465" s="22">
        <v>0</v>
      </c>
      <c r="X465" s="22">
        <v>4580027</v>
      </c>
      <c r="Y465" s="22">
        <v>0</v>
      </c>
      <c r="Z465" s="22">
        <f t="shared" si="89"/>
        <v>4580027</v>
      </c>
      <c r="AA465" s="24">
        <f t="shared" si="84"/>
        <v>0.44282548179347175</v>
      </c>
      <c r="AB465" s="24">
        <f t="shared" si="85"/>
        <v>0.44282548179347175</v>
      </c>
      <c r="AC465" s="24">
        <f t="shared" si="86"/>
        <v>0.50654229180469068</v>
      </c>
      <c r="AD465" s="24">
        <f t="shared" si="87"/>
        <v>0.94936777359816249</v>
      </c>
    </row>
    <row r="466" spans="1:30" ht="71.25" hidden="1" customHeight="1" outlineLevel="4" x14ac:dyDescent="0.3">
      <c r="A466" s="18">
        <v>555</v>
      </c>
      <c r="B466" s="18" t="s">
        <v>34</v>
      </c>
      <c r="C466" s="18" t="s">
        <v>35</v>
      </c>
      <c r="D466" s="19" t="s">
        <v>66</v>
      </c>
      <c r="E466" s="18">
        <v>200</v>
      </c>
      <c r="F466" s="19"/>
      <c r="G466" s="19">
        <v>1112</v>
      </c>
      <c r="H466" s="20">
        <v>709800000</v>
      </c>
      <c r="I466" s="19">
        <v>0</v>
      </c>
      <c r="J466" s="25" t="s">
        <v>318</v>
      </c>
      <c r="K466" s="22">
        <v>0</v>
      </c>
      <c r="L466" s="22">
        <v>0</v>
      </c>
      <c r="M466" s="22">
        <v>0</v>
      </c>
      <c r="N466" s="22">
        <v>0</v>
      </c>
      <c r="O466" s="22">
        <v>5170167</v>
      </c>
      <c r="P466" s="22">
        <v>0</v>
      </c>
      <c r="Q466" s="22">
        <f t="shared" si="88"/>
        <v>0</v>
      </c>
      <c r="R466" s="22">
        <v>0</v>
      </c>
      <c r="S466" s="22">
        <v>0</v>
      </c>
      <c r="T466" s="22">
        <v>0</v>
      </c>
      <c r="U466" s="22">
        <v>0</v>
      </c>
      <c r="V466" s="22">
        <v>0</v>
      </c>
      <c r="W466" s="22">
        <v>0</v>
      </c>
      <c r="X466" s="22">
        <v>0</v>
      </c>
      <c r="Y466" s="22">
        <v>0</v>
      </c>
      <c r="Z466" s="22">
        <f t="shared" si="89"/>
        <v>0</v>
      </c>
      <c r="AA466" s="24">
        <f t="shared" si="84"/>
        <v>0</v>
      </c>
      <c r="AB466" s="24">
        <f t="shared" si="85"/>
        <v>0</v>
      </c>
      <c r="AC466" s="24">
        <f t="shared" si="86"/>
        <v>0</v>
      </c>
      <c r="AD466" s="24">
        <f t="shared" si="87"/>
        <v>0</v>
      </c>
    </row>
    <row r="467" spans="1:30" ht="66.75" hidden="1" customHeight="1" outlineLevel="4" x14ac:dyDescent="0.35">
      <c r="A467" s="18">
        <v>555</v>
      </c>
      <c r="B467" s="18" t="s">
        <v>34</v>
      </c>
      <c r="C467" s="18" t="s">
        <v>35</v>
      </c>
      <c r="D467" s="19" t="s">
        <v>66</v>
      </c>
      <c r="E467" s="18" t="s">
        <v>58</v>
      </c>
      <c r="F467" s="18" t="s">
        <v>38</v>
      </c>
      <c r="G467" s="18">
        <v>1112</v>
      </c>
      <c r="H467" s="20">
        <v>709800000</v>
      </c>
      <c r="I467" s="18">
        <v>0</v>
      </c>
      <c r="J467" s="25" t="s">
        <v>68</v>
      </c>
      <c r="K467" s="22">
        <v>154208041</v>
      </c>
      <c r="L467" s="22">
        <v>154208041</v>
      </c>
      <c r="M467" s="22">
        <v>0</v>
      </c>
      <c r="N467" s="22">
        <v>0</v>
      </c>
      <c r="O467" s="22">
        <v>0</v>
      </c>
      <c r="P467" s="22">
        <v>0</v>
      </c>
      <c r="Q467" s="22">
        <f t="shared" si="88"/>
        <v>154208041</v>
      </c>
      <c r="R467" s="27">
        <v>0</v>
      </c>
      <c r="S467" s="22">
        <v>69317613</v>
      </c>
      <c r="T467" s="27">
        <v>0</v>
      </c>
      <c r="U467" s="22">
        <v>84737256</v>
      </c>
      <c r="V467" s="22">
        <v>84737256</v>
      </c>
      <c r="W467" s="22">
        <v>0</v>
      </c>
      <c r="X467" s="22">
        <v>153172</v>
      </c>
      <c r="Y467" s="22">
        <v>0</v>
      </c>
      <c r="Z467" s="22">
        <f t="shared" si="89"/>
        <v>153172</v>
      </c>
      <c r="AA467" s="24">
        <f t="shared" si="84"/>
        <v>0.54949959451206565</v>
      </c>
      <c r="AB467" s="24">
        <f t="shared" si="85"/>
        <v>0.54949959451206565</v>
      </c>
      <c r="AC467" s="24">
        <f t="shared" si="86"/>
        <v>0.44950712395081915</v>
      </c>
      <c r="AD467" s="24">
        <f t="shared" si="87"/>
        <v>0.9990067184628848</v>
      </c>
    </row>
    <row r="468" spans="1:30" ht="73.5" hidden="1" customHeight="1" outlineLevel="4" x14ac:dyDescent="0.3">
      <c r="A468" s="18">
        <v>555</v>
      </c>
      <c r="B468" s="18" t="s">
        <v>34</v>
      </c>
      <c r="C468" s="18" t="s">
        <v>35</v>
      </c>
      <c r="D468" s="19" t="s">
        <v>69</v>
      </c>
      <c r="E468" s="18">
        <v>200</v>
      </c>
      <c r="F468" s="19"/>
      <c r="G468" s="19">
        <v>1112</v>
      </c>
      <c r="H468" s="20">
        <v>709800000</v>
      </c>
      <c r="I468" s="19">
        <v>0</v>
      </c>
      <c r="J468" s="25" t="s">
        <v>283</v>
      </c>
      <c r="K468" s="22">
        <v>0</v>
      </c>
      <c r="L468" s="22">
        <v>0</v>
      </c>
      <c r="M468" s="22">
        <v>0</v>
      </c>
      <c r="N468" s="22">
        <v>0</v>
      </c>
      <c r="O468" s="22">
        <v>2735083</v>
      </c>
      <c r="P468" s="22">
        <v>0</v>
      </c>
      <c r="Q468" s="22">
        <f t="shared" si="88"/>
        <v>0</v>
      </c>
      <c r="R468" s="22">
        <v>0</v>
      </c>
      <c r="S468" s="22">
        <v>0</v>
      </c>
      <c r="T468" s="22">
        <v>0</v>
      </c>
      <c r="U468" s="22">
        <v>0</v>
      </c>
      <c r="V468" s="22">
        <v>0</v>
      </c>
      <c r="W468" s="22">
        <v>0</v>
      </c>
      <c r="X468" s="22">
        <v>0</v>
      </c>
      <c r="Y468" s="22">
        <v>0</v>
      </c>
      <c r="Z468" s="22">
        <f t="shared" si="89"/>
        <v>0</v>
      </c>
      <c r="AA468" s="24">
        <f t="shared" si="84"/>
        <v>0</v>
      </c>
      <c r="AB468" s="24">
        <f t="shared" si="85"/>
        <v>0</v>
      </c>
      <c r="AC468" s="24">
        <f t="shared" si="86"/>
        <v>0</v>
      </c>
      <c r="AD468" s="24">
        <f t="shared" si="87"/>
        <v>0</v>
      </c>
    </row>
    <row r="469" spans="1:30" ht="75" hidden="1" customHeight="1" outlineLevel="4" x14ac:dyDescent="0.35">
      <c r="A469" s="18">
        <v>555</v>
      </c>
      <c r="B469" s="18" t="s">
        <v>34</v>
      </c>
      <c r="C469" s="18" t="s">
        <v>35</v>
      </c>
      <c r="D469" s="19" t="s">
        <v>69</v>
      </c>
      <c r="E469" s="18" t="s">
        <v>58</v>
      </c>
      <c r="F469" s="18" t="s">
        <v>38</v>
      </c>
      <c r="G469" s="18">
        <v>1112</v>
      </c>
      <c r="H469" s="20">
        <v>709800000</v>
      </c>
      <c r="I469" s="18">
        <v>0</v>
      </c>
      <c r="J469" s="25" t="s">
        <v>71</v>
      </c>
      <c r="K469" s="22">
        <v>77104020</v>
      </c>
      <c r="L469" s="22">
        <v>77104020</v>
      </c>
      <c r="M469" s="22">
        <v>0</v>
      </c>
      <c r="N469" s="22">
        <v>0</v>
      </c>
      <c r="O469" s="22">
        <v>0</v>
      </c>
      <c r="P469" s="22">
        <v>0</v>
      </c>
      <c r="Q469" s="22">
        <f t="shared" si="88"/>
        <v>77104020</v>
      </c>
      <c r="R469" s="27">
        <v>0</v>
      </c>
      <c r="S469" s="22">
        <v>34658688</v>
      </c>
      <c r="T469" s="27">
        <v>0</v>
      </c>
      <c r="U469" s="22">
        <v>42368746</v>
      </c>
      <c r="V469" s="22">
        <v>42368746</v>
      </c>
      <c r="W469" s="22">
        <v>0</v>
      </c>
      <c r="X469" s="22">
        <v>76586</v>
      </c>
      <c r="Y469" s="22">
        <v>0</v>
      </c>
      <c r="Z469" s="22">
        <f t="shared" si="89"/>
        <v>76586</v>
      </c>
      <c r="AA469" s="24">
        <f t="shared" si="84"/>
        <v>0.54950112847553212</v>
      </c>
      <c r="AB469" s="24">
        <f t="shared" si="85"/>
        <v>0.54950112847553212</v>
      </c>
      <c r="AC469" s="24">
        <f t="shared" si="86"/>
        <v>0.4495055899809115</v>
      </c>
      <c r="AD469" s="24">
        <f t="shared" si="87"/>
        <v>0.99900671845644362</v>
      </c>
    </row>
    <row r="470" spans="1:30" ht="60.75" hidden="1" customHeight="1" outlineLevel="4" x14ac:dyDescent="0.3">
      <c r="A470" s="18">
        <v>555</v>
      </c>
      <c r="B470" s="18" t="s">
        <v>34</v>
      </c>
      <c r="C470" s="18" t="s">
        <v>35</v>
      </c>
      <c r="D470" s="19" t="s">
        <v>72</v>
      </c>
      <c r="E470" s="18">
        <v>200</v>
      </c>
      <c r="F470" s="19"/>
      <c r="G470" s="19">
        <v>1112</v>
      </c>
      <c r="H470" s="20">
        <v>709800000</v>
      </c>
      <c r="I470" s="19">
        <v>0</v>
      </c>
      <c r="J470" s="25" t="s">
        <v>73</v>
      </c>
      <c r="K470" s="22">
        <v>0</v>
      </c>
      <c r="L470" s="22">
        <v>0</v>
      </c>
      <c r="M470" s="22">
        <v>0</v>
      </c>
      <c r="N470" s="22">
        <v>0</v>
      </c>
      <c r="O470" s="22">
        <v>12035201.050000001</v>
      </c>
      <c r="P470" s="22">
        <v>0</v>
      </c>
      <c r="Q470" s="22">
        <f t="shared" si="88"/>
        <v>0</v>
      </c>
      <c r="R470" s="22">
        <v>0</v>
      </c>
      <c r="S470" s="22">
        <v>0</v>
      </c>
      <c r="T470" s="22">
        <v>0</v>
      </c>
      <c r="U470" s="22">
        <v>0</v>
      </c>
      <c r="V470" s="22">
        <v>0</v>
      </c>
      <c r="W470" s="22">
        <v>0</v>
      </c>
      <c r="X470" s="22">
        <v>0</v>
      </c>
      <c r="Y470" s="22">
        <v>0</v>
      </c>
      <c r="Z470" s="22">
        <f t="shared" si="89"/>
        <v>0</v>
      </c>
      <c r="AA470" s="24">
        <f t="shared" si="84"/>
        <v>0</v>
      </c>
      <c r="AB470" s="24">
        <f t="shared" si="85"/>
        <v>0</v>
      </c>
      <c r="AC470" s="24">
        <f t="shared" si="86"/>
        <v>0</v>
      </c>
      <c r="AD470" s="24">
        <f t="shared" si="87"/>
        <v>0</v>
      </c>
    </row>
    <row r="471" spans="1:30" ht="63" hidden="1" customHeight="1" outlineLevel="4" x14ac:dyDescent="0.35">
      <c r="A471" s="18">
        <v>555</v>
      </c>
      <c r="B471" s="18" t="s">
        <v>34</v>
      </c>
      <c r="C471" s="18" t="s">
        <v>35</v>
      </c>
      <c r="D471" s="19" t="s">
        <v>72</v>
      </c>
      <c r="E471" s="18" t="s">
        <v>58</v>
      </c>
      <c r="F471" s="18" t="s">
        <v>38</v>
      </c>
      <c r="G471" s="18">
        <v>1112</v>
      </c>
      <c r="H471" s="20">
        <v>709800000</v>
      </c>
      <c r="I471" s="18">
        <v>0</v>
      </c>
      <c r="J471" s="25" t="s">
        <v>74</v>
      </c>
      <c r="K471" s="22">
        <v>195684855</v>
      </c>
      <c r="L471" s="22">
        <v>195684855</v>
      </c>
      <c r="M471" s="22">
        <v>0</v>
      </c>
      <c r="N471" s="22">
        <v>0</v>
      </c>
      <c r="O471" s="22">
        <v>0</v>
      </c>
      <c r="P471" s="22">
        <v>0</v>
      </c>
      <c r="Q471" s="22">
        <f t="shared" si="88"/>
        <v>195684855</v>
      </c>
      <c r="R471" s="27">
        <v>0</v>
      </c>
      <c r="S471" s="22">
        <v>75781411.829999998</v>
      </c>
      <c r="T471" s="27">
        <v>0</v>
      </c>
      <c r="U471" s="22">
        <v>119647448.17</v>
      </c>
      <c r="V471" s="22">
        <v>99719113.400000006</v>
      </c>
      <c r="W471" s="22">
        <v>0</v>
      </c>
      <c r="X471" s="22">
        <v>255995</v>
      </c>
      <c r="Y471" s="22">
        <v>0</v>
      </c>
      <c r="Z471" s="22">
        <f t="shared" si="89"/>
        <v>255995</v>
      </c>
      <c r="AA471" s="24">
        <f t="shared" si="84"/>
        <v>0.6114292706505059</v>
      </c>
      <c r="AB471" s="24">
        <f t="shared" si="85"/>
        <v>0.6114292706505059</v>
      </c>
      <c r="AC471" s="24">
        <f t="shared" si="86"/>
        <v>0.38726252897803459</v>
      </c>
      <c r="AD471" s="24">
        <f t="shared" si="87"/>
        <v>0.99869179962854049</v>
      </c>
    </row>
    <row r="472" spans="1:30" hidden="1" outlineLevel="3" x14ac:dyDescent="0.3">
      <c r="A472" s="46"/>
      <c r="B472" s="46"/>
      <c r="C472" s="46" t="s">
        <v>75</v>
      </c>
      <c r="D472" s="47"/>
      <c r="E472" s="46"/>
      <c r="F472" s="46"/>
      <c r="G472" s="46"/>
      <c r="H472" s="48"/>
      <c r="I472" s="46"/>
      <c r="J472" s="49"/>
      <c r="K472" s="50">
        <f t="shared" ref="K472:Z472" si="90">SUBTOTAL(9,K446:K471)</f>
        <v>7014115207</v>
      </c>
      <c r="L472" s="50">
        <f t="shared" si="90"/>
        <v>7014115207</v>
      </c>
      <c r="M472" s="50">
        <f t="shared" si="90"/>
        <v>-60207126</v>
      </c>
      <c r="N472" s="50">
        <f t="shared" si="90"/>
        <v>0</v>
      </c>
      <c r="O472" s="50">
        <f t="shared" si="90"/>
        <v>62509043.049999997</v>
      </c>
      <c r="P472" s="50">
        <f t="shared" si="90"/>
        <v>0</v>
      </c>
      <c r="Q472" s="50">
        <f t="shared" si="90"/>
        <v>7014115207</v>
      </c>
      <c r="R472" s="50">
        <f t="shared" si="90"/>
        <v>0</v>
      </c>
      <c r="S472" s="50">
        <f t="shared" si="90"/>
        <v>451123613.25999999</v>
      </c>
      <c r="T472" s="50">
        <f t="shared" si="90"/>
        <v>0</v>
      </c>
      <c r="U472" s="50">
        <f t="shared" si="90"/>
        <v>3351664062.2000003</v>
      </c>
      <c r="V472" s="50">
        <f t="shared" si="90"/>
        <v>3331735727.4300003</v>
      </c>
      <c r="W472" s="50">
        <f t="shared" si="90"/>
        <v>3134525785.5399995</v>
      </c>
      <c r="X472" s="50">
        <f t="shared" si="90"/>
        <v>3211327531.5399995</v>
      </c>
      <c r="Y472" s="50">
        <f t="shared" si="90"/>
        <v>0</v>
      </c>
      <c r="Z472" s="50">
        <f t="shared" si="90"/>
        <v>3211327531.5399995</v>
      </c>
      <c r="AA472" s="51">
        <f t="shared" si="84"/>
        <v>0.47784559609957378</v>
      </c>
      <c r="AB472" s="51">
        <f t="shared" si="85"/>
        <v>0.47784559609957378</v>
      </c>
      <c r="AC472" s="51">
        <f t="shared" si="86"/>
        <v>6.4316538857215264E-2</v>
      </c>
      <c r="AD472" s="51">
        <f t="shared" si="87"/>
        <v>0.542162134956789</v>
      </c>
    </row>
    <row r="473" spans="1:30" ht="15" hidden="1" customHeight="1" outlineLevel="4" x14ac:dyDescent="0.35">
      <c r="A473" s="18">
        <v>555</v>
      </c>
      <c r="B473" s="18" t="s">
        <v>34</v>
      </c>
      <c r="C473" s="18" t="s">
        <v>76</v>
      </c>
      <c r="D473" s="19" t="s">
        <v>333</v>
      </c>
      <c r="E473" s="18" t="s">
        <v>37</v>
      </c>
      <c r="F473" s="18" t="s">
        <v>38</v>
      </c>
      <c r="G473" s="18">
        <v>1120</v>
      </c>
      <c r="H473" s="20">
        <v>709800000</v>
      </c>
      <c r="I473" s="18">
        <v>0</v>
      </c>
      <c r="J473" s="25" t="s">
        <v>334</v>
      </c>
      <c r="K473" s="22">
        <v>4982606496</v>
      </c>
      <c r="L473" s="22">
        <v>2019431252</v>
      </c>
      <c r="M473" s="22">
        <v>-54700000</v>
      </c>
      <c r="N473" s="22">
        <v>0</v>
      </c>
      <c r="O473" s="22">
        <v>0</v>
      </c>
      <c r="P473" s="22">
        <v>0</v>
      </c>
      <c r="Q473" s="22">
        <f t="shared" si="88"/>
        <v>2019431252</v>
      </c>
      <c r="R473" s="27">
        <v>0</v>
      </c>
      <c r="S473" s="22">
        <v>128834780.12</v>
      </c>
      <c r="T473" s="27">
        <v>0</v>
      </c>
      <c r="U473" s="22">
        <v>603641323.50999999</v>
      </c>
      <c r="V473" s="22">
        <v>509688812.49000001</v>
      </c>
      <c r="W473" s="22">
        <v>25457685.050000001</v>
      </c>
      <c r="X473" s="22">
        <v>1286955148.3699999</v>
      </c>
      <c r="Y473" s="22">
        <v>0</v>
      </c>
      <c r="Z473" s="22">
        <f t="shared" si="89"/>
        <v>1286955148.3700001</v>
      </c>
      <c r="AA473" s="24">
        <f t="shared" si="84"/>
        <v>0.29891650082772908</v>
      </c>
      <c r="AB473" s="24">
        <f t="shared" si="85"/>
        <v>0.29891650082772908</v>
      </c>
      <c r="AC473" s="24">
        <f t="shared" si="86"/>
        <v>6.3797556857855348E-2</v>
      </c>
      <c r="AD473" s="24">
        <f t="shared" si="87"/>
        <v>0.3627140576855844</v>
      </c>
    </row>
    <row r="474" spans="1:30" ht="15" hidden="1" customHeight="1" outlineLevel="4" x14ac:dyDescent="0.35">
      <c r="A474" s="18">
        <v>555</v>
      </c>
      <c r="B474" s="18" t="s">
        <v>34</v>
      </c>
      <c r="C474" s="18" t="s">
        <v>76</v>
      </c>
      <c r="D474" s="19" t="s">
        <v>202</v>
      </c>
      <c r="E474" s="18" t="s">
        <v>37</v>
      </c>
      <c r="F474" s="18" t="s">
        <v>38</v>
      </c>
      <c r="G474" s="18">
        <v>1120</v>
      </c>
      <c r="H474" s="20">
        <v>709800000</v>
      </c>
      <c r="I474" s="18">
        <v>0</v>
      </c>
      <c r="J474" s="25" t="s">
        <v>203</v>
      </c>
      <c r="K474" s="22">
        <v>15314982035</v>
      </c>
      <c r="L474" s="22">
        <v>17314982035</v>
      </c>
      <c r="M474" s="22">
        <v>-868178296</v>
      </c>
      <c r="N474" s="22">
        <v>0</v>
      </c>
      <c r="O474" s="22">
        <v>0</v>
      </c>
      <c r="P474" s="22">
        <v>0</v>
      </c>
      <c r="Q474" s="22">
        <f t="shared" si="88"/>
        <v>17314982035</v>
      </c>
      <c r="R474" s="27">
        <v>0</v>
      </c>
      <c r="S474" s="22">
        <v>3305668200.1399999</v>
      </c>
      <c r="T474" s="27">
        <v>0</v>
      </c>
      <c r="U474" s="22">
        <v>4197516763.4699998</v>
      </c>
      <c r="V474" s="22">
        <v>4197516763.4699998</v>
      </c>
      <c r="W474" s="22">
        <v>272994148.86000001</v>
      </c>
      <c r="X474" s="22">
        <v>9811797071.3899994</v>
      </c>
      <c r="Y474" s="22">
        <v>0</v>
      </c>
      <c r="Z474" s="22">
        <f t="shared" si="89"/>
        <v>9811797071.3900013</v>
      </c>
      <c r="AA474" s="24">
        <f t="shared" si="84"/>
        <v>0.24242108683597025</v>
      </c>
      <c r="AB474" s="24">
        <f t="shared" si="85"/>
        <v>0.24242108683597025</v>
      </c>
      <c r="AC474" s="24">
        <f t="shared" si="86"/>
        <v>0.19091375281002421</v>
      </c>
      <c r="AD474" s="24">
        <f t="shared" si="87"/>
        <v>0.43333483964599445</v>
      </c>
    </row>
    <row r="475" spans="1:30" ht="15" hidden="1" customHeight="1" outlineLevel="4" x14ac:dyDescent="0.35">
      <c r="A475" s="18">
        <v>555</v>
      </c>
      <c r="B475" s="18" t="s">
        <v>34</v>
      </c>
      <c r="C475" s="18" t="s">
        <v>76</v>
      </c>
      <c r="D475" s="19" t="s">
        <v>204</v>
      </c>
      <c r="E475" s="18" t="s">
        <v>37</v>
      </c>
      <c r="F475" s="18" t="s">
        <v>38</v>
      </c>
      <c r="G475" s="18">
        <v>1120</v>
      </c>
      <c r="H475" s="20">
        <v>709800000</v>
      </c>
      <c r="I475" s="18">
        <v>0</v>
      </c>
      <c r="J475" s="25" t="s">
        <v>205</v>
      </c>
      <c r="K475" s="22">
        <v>0</v>
      </c>
      <c r="L475" s="22">
        <v>2162182</v>
      </c>
      <c r="M475" s="22">
        <v>0</v>
      </c>
      <c r="N475" s="22">
        <v>0</v>
      </c>
      <c r="O475" s="22">
        <v>0</v>
      </c>
      <c r="P475" s="22">
        <v>0</v>
      </c>
      <c r="Q475" s="22">
        <f t="shared" si="88"/>
        <v>2162182</v>
      </c>
      <c r="R475" s="27">
        <v>0</v>
      </c>
      <c r="S475" s="22">
        <v>0</v>
      </c>
      <c r="T475" s="27">
        <v>0</v>
      </c>
      <c r="U475" s="22">
        <v>0</v>
      </c>
      <c r="V475" s="22">
        <v>0</v>
      </c>
      <c r="W475" s="22">
        <v>0</v>
      </c>
      <c r="X475" s="22">
        <v>2162182</v>
      </c>
      <c r="Y475" s="22">
        <v>0</v>
      </c>
      <c r="Z475" s="22">
        <f t="shared" si="89"/>
        <v>2162182</v>
      </c>
      <c r="AA475" s="24">
        <f t="shared" si="84"/>
        <v>0</v>
      </c>
      <c r="AB475" s="24">
        <f t="shared" si="85"/>
        <v>0</v>
      </c>
      <c r="AC475" s="24">
        <f t="shared" si="86"/>
        <v>0</v>
      </c>
      <c r="AD475" s="24">
        <f t="shared" si="87"/>
        <v>0</v>
      </c>
    </row>
    <row r="476" spans="1:30" ht="15" hidden="1" customHeight="1" outlineLevel="4" x14ac:dyDescent="0.35">
      <c r="A476" s="18">
        <v>555</v>
      </c>
      <c r="B476" s="18" t="s">
        <v>34</v>
      </c>
      <c r="C476" s="18" t="s">
        <v>76</v>
      </c>
      <c r="D476" s="19" t="s">
        <v>83</v>
      </c>
      <c r="E476" s="18" t="s">
        <v>37</v>
      </c>
      <c r="F476" s="18" t="s">
        <v>38</v>
      </c>
      <c r="G476" s="18">
        <v>1120</v>
      </c>
      <c r="H476" s="20">
        <v>709800000</v>
      </c>
      <c r="I476" s="18">
        <v>0</v>
      </c>
      <c r="J476" s="25" t="s">
        <v>84</v>
      </c>
      <c r="K476" s="22">
        <v>0</v>
      </c>
      <c r="L476" s="22">
        <v>60000000</v>
      </c>
      <c r="M476" s="22">
        <v>0</v>
      </c>
      <c r="N476" s="22">
        <v>0</v>
      </c>
      <c r="O476" s="22">
        <v>0</v>
      </c>
      <c r="P476" s="22">
        <v>0</v>
      </c>
      <c r="Q476" s="22">
        <f t="shared" si="88"/>
        <v>60000000</v>
      </c>
      <c r="R476" s="27">
        <v>0</v>
      </c>
      <c r="S476" s="22">
        <v>0</v>
      </c>
      <c r="T476" s="27">
        <v>0</v>
      </c>
      <c r="U476" s="22">
        <v>0</v>
      </c>
      <c r="V476" s="22">
        <v>0</v>
      </c>
      <c r="W476" s="22">
        <v>0</v>
      </c>
      <c r="X476" s="22">
        <v>60000000</v>
      </c>
      <c r="Y476" s="22">
        <v>0</v>
      </c>
      <c r="Z476" s="22">
        <f t="shared" si="89"/>
        <v>60000000</v>
      </c>
      <c r="AA476" s="24">
        <f t="shared" si="84"/>
        <v>0</v>
      </c>
      <c r="AB476" s="24">
        <f t="shared" si="85"/>
        <v>0</v>
      </c>
      <c r="AC476" s="24">
        <f t="shared" si="86"/>
        <v>0</v>
      </c>
      <c r="AD476" s="24">
        <f t="shared" si="87"/>
        <v>0</v>
      </c>
    </row>
    <row r="477" spans="1:30" ht="142.5" hidden="1" customHeight="1" outlineLevel="4" x14ac:dyDescent="0.35">
      <c r="A477" s="18">
        <v>555</v>
      </c>
      <c r="B477" s="18" t="s">
        <v>34</v>
      </c>
      <c r="C477" s="18" t="s">
        <v>76</v>
      </c>
      <c r="D477" s="19" t="s">
        <v>335</v>
      </c>
      <c r="E477" s="18" t="s">
        <v>37</v>
      </c>
      <c r="F477" s="18" t="s">
        <v>38</v>
      </c>
      <c r="G477" s="18">
        <v>1120</v>
      </c>
      <c r="H477" s="20">
        <v>709800000</v>
      </c>
      <c r="I477" s="18">
        <v>0</v>
      </c>
      <c r="J477" s="25" t="s">
        <v>336</v>
      </c>
      <c r="K477" s="22">
        <v>200000000</v>
      </c>
      <c r="L477" s="22">
        <v>953658211</v>
      </c>
      <c r="M477" s="22">
        <v>0</v>
      </c>
      <c r="N477" s="22">
        <v>0</v>
      </c>
      <c r="O477" s="22">
        <v>0</v>
      </c>
      <c r="P477" s="22">
        <v>0</v>
      </c>
      <c r="Q477" s="22">
        <f t="shared" si="88"/>
        <v>953658211</v>
      </c>
      <c r="R477" s="22">
        <v>0</v>
      </c>
      <c r="S477" s="22">
        <v>0</v>
      </c>
      <c r="T477" s="27">
        <v>0</v>
      </c>
      <c r="U477" s="22">
        <v>0</v>
      </c>
      <c r="V477" s="22">
        <v>0</v>
      </c>
      <c r="W477" s="22">
        <v>0</v>
      </c>
      <c r="X477" s="22">
        <v>953658211</v>
      </c>
      <c r="Y477" s="22">
        <v>0</v>
      </c>
      <c r="Z477" s="22">
        <f t="shared" si="89"/>
        <v>953658211</v>
      </c>
      <c r="AA477" s="24">
        <f t="shared" si="84"/>
        <v>0</v>
      </c>
      <c r="AB477" s="24">
        <f t="shared" si="85"/>
        <v>0</v>
      </c>
      <c r="AC477" s="24">
        <f t="shared" si="86"/>
        <v>0</v>
      </c>
      <c r="AD477" s="24">
        <f t="shared" si="87"/>
        <v>0</v>
      </c>
    </row>
    <row r="478" spans="1:30" ht="15" hidden="1" customHeight="1" outlineLevel="4" x14ac:dyDescent="0.35">
      <c r="A478" s="18">
        <v>555</v>
      </c>
      <c r="B478" s="18" t="s">
        <v>34</v>
      </c>
      <c r="C478" s="18" t="s">
        <v>76</v>
      </c>
      <c r="D478" s="19" t="s">
        <v>87</v>
      </c>
      <c r="E478" s="18" t="s">
        <v>37</v>
      </c>
      <c r="F478" s="18" t="s">
        <v>38</v>
      </c>
      <c r="G478" s="18">
        <v>1120</v>
      </c>
      <c r="H478" s="20">
        <v>709800000</v>
      </c>
      <c r="I478" s="18">
        <v>0</v>
      </c>
      <c r="J478" s="25" t="s">
        <v>88</v>
      </c>
      <c r="K478" s="22">
        <v>2500000</v>
      </c>
      <c r="L478" s="22">
        <v>5187958</v>
      </c>
      <c r="M478" s="22">
        <v>0</v>
      </c>
      <c r="N478" s="22">
        <v>0</v>
      </c>
      <c r="O478" s="22">
        <v>0</v>
      </c>
      <c r="P478" s="22">
        <v>0</v>
      </c>
      <c r="Q478" s="22">
        <f t="shared" si="88"/>
        <v>5187958</v>
      </c>
      <c r="R478" s="22">
        <v>7550</v>
      </c>
      <c r="S478" s="22">
        <v>957150</v>
      </c>
      <c r="T478" s="27">
        <v>0</v>
      </c>
      <c r="U478" s="22">
        <v>253540</v>
      </c>
      <c r="V478" s="22">
        <v>248880</v>
      </c>
      <c r="W478" s="22">
        <v>31760</v>
      </c>
      <c r="X478" s="22">
        <v>3969718</v>
      </c>
      <c r="Y478" s="22">
        <v>0</v>
      </c>
      <c r="Z478" s="22">
        <f t="shared" si="89"/>
        <v>3969718</v>
      </c>
      <c r="AA478" s="24">
        <f t="shared" si="84"/>
        <v>4.8870865955352762E-2</v>
      </c>
      <c r="AB478" s="24">
        <f t="shared" si="85"/>
        <v>4.8870865955352762E-2</v>
      </c>
      <c r="AC478" s="24">
        <f t="shared" si="86"/>
        <v>0.18594984770501227</v>
      </c>
      <c r="AD478" s="24">
        <f t="shared" si="87"/>
        <v>0.23482071366036503</v>
      </c>
    </row>
    <row r="479" spans="1:30" ht="15" hidden="1" customHeight="1" outlineLevel="4" x14ac:dyDescent="0.35">
      <c r="A479" s="18">
        <v>555</v>
      </c>
      <c r="B479" s="18" t="s">
        <v>34</v>
      </c>
      <c r="C479" s="18" t="s">
        <v>76</v>
      </c>
      <c r="D479" s="19" t="s">
        <v>89</v>
      </c>
      <c r="E479" s="18" t="s">
        <v>37</v>
      </c>
      <c r="F479" s="18" t="s">
        <v>38</v>
      </c>
      <c r="G479" s="18">
        <v>1120</v>
      </c>
      <c r="H479" s="20">
        <v>709800000</v>
      </c>
      <c r="I479" s="18">
        <v>0</v>
      </c>
      <c r="J479" s="25" t="s">
        <v>90</v>
      </c>
      <c r="K479" s="22">
        <v>45000000</v>
      </c>
      <c r="L479" s="22">
        <v>51623210</v>
      </c>
      <c r="M479" s="22">
        <v>0</v>
      </c>
      <c r="N479" s="22">
        <v>0</v>
      </c>
      <c r="O479" s="22">
        <v>0</v>
      </c>
      <c r="P479" s="22">
        <v>0</v>
      </c>
      <c r="Q479" s="22">
        <f t="shared" si="88"/>
        <v>51623210</v>
      </c>
      <c r="R479" s="22">
        <v>100200</v>
      </c>
      <c r="S479" s="22">
        <v>12675299.6</v>
      </c>
      <c r="T479" s="27">
        <v>0</v>
      </c>
      <c r="U479" s="22">
        <v>6853800.4000000004</v>
      </c>
      <c r="V479" s="22">
        <v>6533500.4000000004</v>
      </c>
      <c r="W479" s="22">
        <v>2870700</v>
      </c>
      <c r="X479" s="22">
        <v>31993910</v>
      </c>
      <c r="Y479" s="22">
        <v>0</v>
      </c>
      <c r="Z479" s="22">
        <f t="shared" si="89"/>
        <v>31993910</v>
      </c>
      <c r="AA479" s="24">
        <f t="shared" si="84"/>
        <v>0.13276587023550065</v>
      </c>
      <c r="AB479" s="24">
        <f t="shared" si="85"/>
        <v>0.13276587023550065</v>
      </c>
      <c r="AC479" s="24">
        <f t="shared" si="86"/>
        <v>0.24747588536241741</v>
      </c>
      <c r="AD479" s="24">
        <f t="shared" si="87"/>
        <v>0.38024175559791806</v>
      </c>
    </row>
    <row r="480" spans="1:30" ht="15" hidden="1" customHeight="1" outlineLevel="4" x14ac:dyDescent="0.35">
      <c r="A480" s="18">
        <v>555</v>
      </c>
      <c r="B480" s="18" t="s">
        <v>34</v>
      </c>
      <c r="C480" s="18" t="s">
        <v>76</v>
      </c>
      <c r="D480" s="19" t="s">
        <v>95</v>
      </c>
      <c r="E480" s="18" t="s">
        <v>37</v>
      </c>
      <c r="F480" s="18" t="s">
        <v>38</v>
      </c>
      <c r="G480" s="18">
        <v>1120</v>
      </c>
      <c r="H480" s="20">
        <v>709800000</v>
      </c>
      <c r="I480" s="18">
        <v>0</v>
      </c>
      <c r="J480" s="25" t="s">
        <v>96</v>
      </c>
      <c r="K480" s="22">
        <v>6623210</v>
      </c>
      <c r="L480" s="22">
        <v>0</v>
      </c>
      <c r="M480" s="22">
        <v>0</v>
      </c>
      <c r="N480" s="22">
        <v>0</v>
      </c>
      <c r="O480" s="22">
        <v>0</v>
      </c>
      <c r="P480" s="22">
        <v>0</v>
      </c>
      <c r="Q480" s="22">
        <f t="shared" si="88"/>
        <v>0</v>
      </c>
      <c r="R480" s="22">
        <v>0</v>
      </c>
      <c r="S480" s="22">
        <v>0</v>
      </c>
      <c r="T480" s="27">
        <v>0</v>
      </c>
      <c r="U480" s="22">
        <v>0</v>
      </c>
      <c r="V480" s="22">
        <v>0</v>
      </c>
      <c r="W480" s="22">
        <v>0</v>
      </c>
      <c r="X480" s="22">
        <v>0</v>
      </c>
      <c r="Y480" s="22">
        <v>0</v>
      </c>
      <c r="Z480" s="22">
        <f t="shared" si="89"/>
        <v>0</v>
      </c>
      <c r="AA480" s="24">
        <f t="shared" si="84"/>
        <v>0</v>
      </c>
      <c r="AB480" s="24">
        <f t="shared" si="85"/>
        <v>0</v>
      </c>
      <c r="AC480" s="24">
        <f t="shared" si="86"/>
        <v>0</v>
      </c>
      <c r="AD480" s="24">
        <f t="shared" si="87"/>
        <v>0</v>
      </c>
    </row>
    <row r="481" spans="1:30" ht="85.5" hidden="1" customHeight="1" outlineLevel="4" x14ac:dyDescent="0.35">
      <c r="A481" s="18">
        <v>555</v>
      </c>
      <c r="B481" s="18" t="s">
        <v>34</v>
      </c>
      <c r="C481" s="18" t="s">
        <v>76</v>
      </c>
      <c r="D481" s="19" t="s">
        <v>97</v>
      </c>
      <c r="E481" s="18" t="s">
        <v>37</v>
      </c>
      <c r="F481" s="18" t="s">
        <v>38</v>
      </c>
      <c r="G481" s="18">
        <v>1120</v>
      </c>
      <c r="H481" s="20">
        <v>709800000</v>
      </c>
      <c r="I481" s="18">
        <v>0</v>
      </c>
      <c r="J481" s="25" t="s">
        <v>337</v>
      </c>
      <c r="K481" s="22">
        <v>6500000</v>
      </c>
      <c r="L481" s="22">
        <v>13000000</v>
      </c>
      <c r="M481" s="22">
        <v>0</v>
      </c>
      <c r="N481" s="22">
        <v>0</v>
      </c>
      <c r="O481" s="22">
        <v>0</v>
      </c>
      <c r="P481" s="22">
        <v>0</v>
      </c>
      <c r="Q481" s="22">
        <f t="shared" si="88"/>
        <v>13000000</v>
      </c>
      <c r="R481" s="22">
        <v>0</v>
      </c>
      <c r="S481" s="22">
        <v>0</v>
      </c>
      <c r="T481" s="27">
        <v>0</v>
      </c>
      <c r="U481" s="22">
        <v>0</v>
      </c>
      <c r="V481" s="22">
        <v>0</v>
      </c>
      <c r="W481" s="22">
        <v>0</v>
      </c>
      <c r="X481" s="22">
        <v>13000000</v>
      </c>
      <c r="Y481" s="22">
        <v>0</v>
      </c>
      <c r="Z481" s="22">
        <f t="shared" si="89"/>
        <v>13000000</v>
      </c>
      <c r="AA481" s="24">
        <f t="shared" si="84"/>
        <v>0</v>
      </c>
      <c r="AB481" s="24">
        <f t="shared" si="85"/>
        <v>0</v>
      </c>
      <c r="AC481" s="24">
        <f t="shared" si="86"/>
        <v>0</v>
      </c>
      <c r="AD481" s="24">
        <f t="shared" si="87"/>
        <v>0</v>
      </c>
    </row>
    <row r="482" spans="1:30" ht="15" hidden="1" customHeight="1" outlineLevel="4" x14ac:dyDescent="0.35">
      <c r="A482" s="18">
        <v>555</v>
      </c>
      <c r="B482" s="18" t="s">
        <v>34</v>
      </c>
      <c r="C482" s="18" t="s">
        <v>76</v>
      </c>
      <c r="D482" s="19" t="s">
        <v>216</v>
      </c>
      <c r="E482" s="18" t="s">
        <v>37</v>
      </c>
      <c r="F482" s="18" t="s">
        <v>38</v>
      </c>
      <c r="G482" s="18">
        <v>1120</v>
      </c>
      <c r="H482" s="20">
        <v>709800000</v>
      </c>
      <c r="I482" s="18">
        <v>0</v>
      </c>
      <c r="J482" s="25" t="s">
        <v>217</v>
      </c>
      <c r="K482" s="22">
        <v>27664499</v>
      </c>
      <c r="L482" s="22">
        <v>27664499</v>
      </c>
      <c r="M482" s="22">
        <v>0</v>
      </c>
      <c r="N482" s="22">
        <v>0</v>
      </c>
      <c r="O482" s="22">
        <v>0</v>
      </c>
      <c r="P482" s="22">
        <v>0</v>
      </c>
      <c r="Q482" s="22">
        <f t="shared" si="88"/>
        <v>27664499</v>
      </c>
      <c r="R482" s="22">
        <v>18435513</v>
      </c>
      <c r="S482" s="22">
        <v>4591190</v>
      </c>
      <c r="T482" s="27">
        <v>0</v>
      </c>
      <c r="U482" s="22">
        <v>209502</v>
      </c>
      <c r="V482" s="22">
        <v>209502</v>
      </c>
      <c r="W482" s="22">
        <v>0</v>
      </c>
      <c r="X482" s="22">
        <v>4428294</v>
      </c>
      <c r="Y482" s="22">
        <v>0</v>
      </c>
      <c r="Z482" s="22">
        <f t="shared" si="89"/>
        <v>4428294</v>
      </c>
      <c r="AA482" s="24">
        <f t="shared" si="84"/>
        <v>7.5729547822282993E-3</v>
      </c>
      <c r="AB482" s="24">
        <f t="shared" si="85"/>
        <v>7.5729547822282993E-3</v>
      </c>
      <c r="AC482" s="24">
        <f t="shared" si="86"/>
        <v>0.8323556844459753</v>
      </c>
      <c r="AD482" s="24">
        <f t="shared" si="87"/>
        <v>0.8399286392282036</v>
      </c>
    </row>
    <row r="483" spans="1:30" ht="14.5" hidden="1" outlineLevel="4" x14ac:dyDescent="0.35">
      <c r="A483" s="18">
        <v>555</v>
      </c>
      <c r="B483" s="18" t="s">
        <v>34</v>
      </c>
      <c r="C483" s="18" t="s">
        <v>76</v>
      </c>
      <c r="D483" s="19" t="s">
        <v>222</v>
      </c>
      <c r="E483" s="18" t="s">
        <v>37</v>
      </c>
      <c r="F483" s="18" t="s">
        <v>38</v>
      </c>
      <c r="G483" s="18">
        <v>1120</v>
      </c>
      <c r="H483" s="20">
        <v>709800000</v>
      </c>
      <c r="I483" s="18">
        <v>0</v>
      </c>
      <c r="J483" s="25" t="s">
        <v>223</v>
      </c>
      <c r="K483" s="22">
        <v>146042365</v>
      </c>
      <c r="L483" s="22">
        <v>146042365</v>
      </c>
      <c r="M483" s="22">
        <v>0</v>
      </c>
      <c r="N483" s="22">
        <v>0</v>
      </c>
      <c r="O483" s="22">
        <v>0</v>
      </c>
      <c r="P483" s="22">
        <v>0</v>
      </c>
      <c r="Q483" s="22">
        <f t="shared" si="88"/>
        <v>146042365</v>
      </c>
      <c r="R483" s="22">
        <v>0</v>
      </c>
      <c r="S483" s="22">
        <v>10059842.720000001</v>
      </c>
      <c r="T483" s="27">
        <v>0</v>
      </c>
      <c r="U483" s="22">
        <v>52332294.609999999</v>
      </c>
      <c r="V483" s="22">
        <v>52332294.609999999</v>
      </c>
      <c r="W483" s="22">
        <v>0</v>
      </c>
      <c r="X483" s="22">
        <v>83650227.670000002</v>
      </c>
      <c r="Y483" s="22">
        <v>0</v>
      </c>
      <c r="Z483" s="22">
        <f t="shared" si="89"/>
        <v>83650227.670000002</v>
      </c>
      <c r="AA483" s="24">
        <f t="shared" si="84"/>
        <v>0.35833639512753712</v>
      </c>
      <c r="AB483" s="24">
        <f t="shared" si="85"/>
        <v>0.35833639512753712</v>
      </c>
      <c r="AC483" s="24">
        <f t="shared" si="86"/>
        <v>6.8883044450834527E-2</v>
      </c>
      <c r="AD483" s="24">
        <f t="shared" si="87"/>
        <v>0.42721943957837166</v>
      </c>
    </row>
    <row r="484" spans="1:30" ht="32.25" hidden="1" customHeight="1" outlineLevel="4" x14ac:dyDescent="0.35">
      <c r="A484" s="18">
        <v>555</v>
      </c>
      <c r="B484" s="18" t="s">
        <v>34</v>
      </c>
      <c r="C484" s="18" t="s">
        <v>76</v>
      </c>
      <c r="D484" s="19" t="s">
        <v>224</v>
      </c>
      <c r="E484" s="18" t="s">
        <v>37</v>
      </c>
      <c r="F484" s="18" t="s">
        <v>38</v>
      </c>
      <c r="G484" s="18">
        <v>1120</v>
      </c>
      <c r="H484" s="20">
        <v>709800000</v>
      </c>
      <c r="I484" s="18">
        <v>0</v>
      </c>
      <c r="J484" s="25" t="s">
        <v>225</v>
      </c>
      <c r="K484" s="22">
        <v>25000000</v>
      </c>
      <c r="L484" s="22">
        <v>22312042</v>
      </c>
      <c r="M484" s="22">
        <v>0</v>
      </c>
      <c r="N484" s="22">
        <v>0</v>
      </c>
      <c r="O484" s="22">
        <v>0</v>
      </c>
      <c r="P484" s="22">
        <v>0</v>
      </c>
      <c r="Q484" s="22">
        <f t="shared" si="88"/>
        <v>22312042</v>
      </c>
      <c r="R484" s="22">
        <v>0</v>
      </c>
      <c r="S484" s="22">
        <v>2844548.06</v>
      </c>
      <c r="T484" s="27">
        <v>0</v>
      </c>
      <c r="U484" s="22">
        <v>5542805.3099999996</v>
      </c>
      <c r="V484" s="22">
        <v>5542805.3099999996</v>
      </c>
      <c r="W484" s="22">
        <v>11793.17</v>
      </c>
      <c r="X484" s="22">
        <v>13924688.630000001</v>
      </c>
      <c r="Y484" s="22">
        <v>0</v>
      </c>
      <c r="Z484" s="22">
        <f t="shared" si="89"/>
        <v>13924688.630000003</v>
      </c>
      <c r="AA484" s="24">
        <f t="shared" si="84"/>
        <v>0.24842214397050702</v>
      </c>
      <c r="AB484" s="24">
        <f t="shared" si="85"/>
        <v>0.24842214397050702</v>
      </c>
      <c r="AC484" s="24">
        <f t="shared" si="86"/>
        <v>0.12748936471166558</v>
      </c>
      <c r="AD484" s="24">
        <f t="shared" si="87"/>
        <v>0.3759115086821726</v>
      </c>
    </row>
    <row r="485" spans="1:30" ht="32.25" hidden="1" customHeight="1" outlineLevel="4" x14ac:dyDescent="0.35">
      <c r="A485" s="18">
        <v>555</v>
      </c>
      <c r="B485" s="18" t="s">
        <v>34</v>
      </c>
      <c r="C485" s="18" t="s">
        <v>76</v>
      </c>
      <c r="D485" s="19" t="s">
        <v>99</v>
      </c>
      <c r="E485" s="18" t="s">
        <v>37</v>
      </c>
      <c r="F485" s="18" t="s">
        <v>38</v>
      </c>
      <c r="G485" s="18">
        <v>1120</v>
      </c>
      <c r="H485" s="20">
        <v>709800000</v>
      </c>
      <c r="I485" s="18">
        <v>0</v>
      </c>
      <c r="J485" s="25" t="s">
        <v>100</v>
      </c>
      <c r="K485" s="22">
        <v>175000000</v>
      </c>
      <c r="L485" s="22">
        <v>315854851</v>
      </c>
      <c r="M485" s="22">
        <v>0</v>
      </c>
      <c r="N485" s="22">
        <v>0</v>
      </c>
      <c r="O485" s="22">
        <v>0</v>
      </c>
      <c r="P485" s="22">
        <v>0</v>
      </c>
      <c r="Q485" s="22">
        <f t="shared" si="88"/>
        <v>315854851</v>
      </c>
      <c r="R485" s="22">
        <v>0</v>
      </c>
      <c r="S485" s="22">
        <v>58358383.840000004</v>
      </c>
      <c r="T485" s="27">
        <v>0</v>
      </c>
      <c r="U485" s="22">
        <v>116006112.44</v>
      </c>
      <c r="V485" s="22">
        <v>116006112.44</v>
      </c>
      <c r="W485" s="22">
        <v>5145533.72</v>
      </c>
      <c r="X485" s="22">
        <v>141490354.72</v>
      </c>
      <c r="Y485" s="22">
        <v>0</v>
      </c>
      <c r="Z485" s="22">
        <f t="shared" si="89"/>
        <v>141490354.72</v>
      </c>
      <c r="AA485" s="24">
        <f t="shared" si="84"/>
        <v>0.36727665278124855</v>
      </c>
      <c r="AB485" s="24">
        <f t="shared" si="85"/>
        <v>0.36727665278124855</v>
      </c>
      <c r="AC485" s="24">
        <f t="shared" si="86"/>
        <v>0.18476329761989316</v>
      </c>
      <c r="AD485" s="24">
        <f t="shared" si="87"/>
        <v>0.55203995040114173</v>
      </c>
    </row>
    <row r="486" spans="1:30" ht="87" hidden="1" customHeight="1" outlineLevel="4" x14ac:dyDescent="0.3">
      <c r="A486" s="18">
        <v>555</v>
      </c>
      <c r="B486" s="18" t="s">
        <v>34</v>
      </c>
      <c r="C486" s="18" t="s">
        <v>76</v>
      </c>
      <c r="D486" s="19">
        <v>19902</v>
      </c>
      <c r="E486" s="18"/>
      <c r="F486" s="19"/>
      <c r="G486" s="19">
        <v>1120</v>
      </c>
      <c r="H486" s="20">
        <v>709800000</v>
      </c>
      <c r="I486" s="19">
        <v>0</v>
      </c>
      <c r="J486" s="25" t="s">
        <v>101</v>
      </c>
      <c r="K486" s="22">
        <v>0</v>
      </c>
      <c r="L486" s="22">
        <v>0</v>
      </c>
      <c r="M486" s="22">
        <v>0</v>
      </c>
      <c r="N486" s="22">
        <v>0</v>
      </c>
      <c r="O486" s="22">
        <v>2679201.7400000002</v>
      </c>
      <c r="P486" s="22">
        <v>0</v>
      </c>
      <c r="Q486" s="22">
        <f t="shared" si="88"/>
        <v>0</v>
      </c>
      <c r="R486" s="22">
        <v>0</v>
      </c>
      <c r="S486" s="22">
        <v>0</v>
      </c>
      <c r="T486" s="22">
        <v>0</v>
      </c>
      <c r="U486" s="22">
        <v>0</v>
      </c>
      <c r="V486" s="22">
        <v>0</v>
      </c>
      <c r="W486" s="22">
        <v>0</v>
      </c>
      <c r="X486" s="22">
        <v>0</v>
      </c>
      <c r="Y486" s="22">
        <v>0</v>
      </c>
      <c r="Z486" s="22">
        <f t="shared" si="89"/>
        <v>0</v>
      </c>
      <c r="AA486" s="24">
        <f t="shared" si="84"/>
        <v>0</v>
      </c>
      <c r="AB486" s="24">
        <f t="shared" si="85"/>
        <v>0</v>
      </c>
      <c r="AC486" s="24">
        <f t="shared" si="86"/>
        <v>0</v>
      </c>
      <c r="AD486" s="24">
        <f t="shared" si="87"/>
        <v>0</v>
      </c>
    </row>
    <row r="487" spans="1:30" hidden="1" outlineLevel="3" x14ac:dyDescent="0.3">
      <c r="A487" s="46"/>
      <c r="B487" s="46"/>
      <c r="C487" s="46" t="s">
        <v>102</v>
      </c>
      <c r="D487" s="47"/>
      <c r="E487" s="46"/>
      <c r="F487" s="46"/>
      <c r="G487" s="46"/>
      <c r="H487" s="48"/>
      <c r="I487" s="46"/>
      <c r="J487" s="49"/>
      <c r="K487" s="50">
        <f t="shared" ref="K487:Z487" si="91">SUBTOTAL(9,K473:K486)</f>
        <v>20931918605</v>
      </c>
      <c r="L487" s="50">
        <f t="shared" si="91"/>
        <v>20931918605</v>
      </c>
      <c r="M487" s="50">
        <f t="shared" si="91"/>
        <v>-922878296</v>
      </c>
      <c r="N487" s="50">
        <f t="shared" si="91"/>
        <v>0</v>
      </c>
      <c r="O487" s="50">
        <f t="shared" si="91"/>
        <v>2679201.7400000002</v>
      </c>
      <c r="P487" s="50">
        <f t="shared" si="91"/>
        <v>0</v>
      </c>
      <c r="Q487" s="50">
        <f t="shared" si="91"/>
        <v>20931918605</v>
      </c>
      <c r="R487" s="50">
        <f t="shared" si="91"/>
        <v>18543263</v>
      </c>
      <c r="S487" s="50">
        <f t="shared" si="91"/>
        <v>3523989394.4799995</v>
      </c>
      <c r="T487" s="50">
        <f t="shared" si="91"/>
        <v>0</v>
      </c>
      <c r="U487" s="50">
        <f t="shared" si="91"/>
        <v>4982356141.7399988</v>
      </c>
      <c r="V487" s="50">
        <f t="shared" si="91"/>
        <v>4888078670.7199993</v>
      </c>
      <c r="W487" s="50">
        <f t="shared" si="91"/>
        <v>306511620.80000007</v>
      </c>
      <c r="X487" s="50">
        <f t="shared" si="91"/>
        <v>12407029805.779997</v>
      </c>
      <c r="Y487" s="50">
        <f t="shared" si="91"/>
        <v>0</v>
      </c>
      <c r="Z487" s="50">
        <f t="shared" si="91"/>
        <v>12407029805.780001</v>
      </c>
      <c r="AA487" s="51">
        <f t="shared" si="84"/>
        <v>0.2380267301703469</v>
      </c>
      <c r="AB487" s="51">
        <f t="shared" si="85"/>
        <v>0.2380267301703469</v>
      </c>
      <c r="AC487" s="51">
        <f t="shared" si="86"/>
        <v>0.16924070479778169</v>
      </c>
      <c r="AD487" s="51">
        <f t="shared" si="87"/>
        <v>0.40726743496812856</v>
      </c>
    </row>
    <row r="488" spans="1:30" ht="15" hidden="1" customHeight="1" outlineLevel="4" x14ac:dyDescent="0.35">
      <c r="A488" s="18">
        <v>555</v>
      </c>
      <c r="B488" s="18" t="s">
        <v>34</v>
      </c>
      <c r="C488" s="18" t="s">
        <v>103</v>
      </c>
      <c r="D488" s="19" t="s">
        <v>322</v>
      </c>
      <c r="E488" s="18" t="s">
        <v>37</v>
      </c>
      <c r="F488" s="18" t="s">
        <v>38</v>
      </c>
      <c r="G488" s="18">
        <v>1120</v>
      </c>
      <c r="H488" s="20">
        <v>709800000</v>
      </c>
      <c r="I488" s="18">
        <v>0</v>
      </c>
      <c r="J488" s="25" t="s">
        <v>323</v>
      </c>
      <c r="K488" s="22">
        <v>135449277</v>
      </c>
      <c r="L488" s="22">
        <v>135449277</v>
      </c>
      <c r="M488" s="22">
        <v>0</v>
      </c>
      <c r="N488" s="22">
        <v>0</v>
      </c>
      <c r="O488" s="22">
        <v>0</v>
      </c>
      <c r="P488" s="22">
        <v>0</v>
      </c>
      <c r="Q488" s="22">
        <f t="shared" si="88"/>
        <v>135449277</v>
      </c>
      <c r="R488" s="22">
        <v>0</v>
      </c>
      <c r="S488" s="22">
        <v>35205088.07</v>
      </c>
      <c r="T488" s="27">
        <v>0</v>
      </c>
      <c r="U488" s="22">
        <v>5954234.1399999997</v>
      </c>
      <c r="V488" s="22">
        <v>5954234.1399999997</v>
      </c>
      <c r="W488" s="22">
        <v>0</v>
      </c>
      <c r="X488" s="22">
        <v>94289954.790000007</v>
      </c>
      <c r="Y488" s="22">
        <v>0</v>
      </c>
      <c r="Z488" s="22">
        <f t="shared" si="89"/>
        <v>94289954.790000007</v>
      </c>
      <c r="AA488" s="24">
        <f t="shared" si="84"/>
        <v>4.3959143022963491E-2</v>
      </c>
      <c r="AB488" s="24">
        <f t="shared" si="85"/>
        <v>4.3959143022963491E-2</v>
      </c>
      <c r="AC488" s="24">
        <f t="shared" si="86"/>
        <v>0.25991344398242894</v>
      </c>
      <c r="AD488" s="24">
        <f t="shared" si="87"/>
        <v>0.30387258700539244</v>
      </c>
    </row>
    <row r="489" spans="1:30" ht="26.25" hidden="1" customHeight="1" outlineLevel="4" x14ac:dyDescent="0.35">
      <c r="A489" s="18">
        <v>555</v>
      </c>
      <c r="B489" s="18" t="s">
        <v>34</v>
      </c>
      <c r="C489" s="18" t="s">
        <v>103</v>
      </c>
      <c r="D489" s="19" t="s">
        <v>106</v>
      </c>
      <c r="E489" s="18" t="s">
        <v>37</v>
      </c>
      <c r="F489" s="18" t="s">
        <v>38</v>
      </c>
      <c r="G489" s="18">
        <v>1120</v>
      </c>
      <c r="H489" s="20">
        <v>709800000</v>
      </c>
      <c r="I489" s="18">
        <v>0</v>
      </c>
      <c r="J489" s="25" t="s">
        <v>107</v>
      </c>
      <c r="K489" s="22">
        <v>20000000</v>
      </c>
      <c r="L489" s="22">
        <v>20000000</v>
      </c>
      <c r="M489" s="22">
        <v>0</v>
      </c>
      <c r="N489" s="22">
        <v>0</v>
      </c>
      <c r="O489" s="22">
        <v>0</v>
      </c>
      <c r="P489" s="22">
        <v>0</v>
      </c>
      <c r="Q489" s="22">
        <f t="shared" si="88"/>
        <v>20000000</v>
      </c>
      <c r="R489" s="22">
        <v>6564613</v>
      </c>
      <c r="S489" s="27">
        <v>0</v>
      </c>
      <c r="T489" s="27">
        <v>0</v>
      </c>
      <c r="U489" s="22">
        <v>0</v>
      </c>
      <c r="V489" s="22">
        <v>0</v>
      </c>
      <c r="W489" s="22">
        <v>9011371</v>
      </c>
      <c r="X489" s="22">
        <v>13435387</v>
      </c>
      <c r="Y489" s="22">
        <v>0</v>
      </c>
      <c r="Z489" s="22">
        <f t="shared" si="89"/>
        <v>13435387</v>
      </c>
      <c r="AA489" s="24">
        <f t="shared" si="84"/>
        <v>0</v>
      </c>
      <c r="AB489" s="24">
        <f t="shared" si="85"/>
        <v>0</v>
      </c>
      <c r="AC489" s="24">
        <f t="shared" si="86"/>
        <v>0.32823065000000001</v>
      </c>
      <c r="AD489" s="24">
        <f t="shared" si="87"/>
        <v>0.32823065000000001</v>
      </c>
    </row>
    <row r="490" spans="1:30" ht="15" hidden="1" customHeight="1" outlineLevel="4" x14ac:dyDescent="0.35">
      <c r="A490" s="18">
        <v>555</v>
      </c>
      <c r="B490" s="18" t="s">
        <v>34</v>
      </c>
      <c r="C490" s="18" t="s">
        <v>103</v>
      </c>
      <c r="D490" s="19" t="s">
        <v>249</v>
      </c>
      <c r="E490" s="18" t="s">
        <v>37</v>
      </c>
      <c r="F490" s="18" t="s">
        <v>38</v>
      </c>
      <c r="G490" s="18">
        <v>1120</v>
      </c>
      <c r="H490" s="20">
        <v>709800000</v>
      </c>
      <c r="I490" s="18">
        <v>0</v>
      </c>
      <c r="J490" s="25" t="s">
        <v>250</v>
      </c>
      <c r="K490" s="22">
        <v>7531464</v>
      </c>
      <c r="L490" s="22">
        <v>7531464</v>
      </c>
      <c r="M490" s="22">
        <v>0</v>
      </c>
      <c r="N490" s="22">
        <v>0</v>
      </c>
      <c r="O490" s="22">
        <v>0</v>
      </c>
      <c r="P490" s="22">
        <v>0</v>
      </c>
      <c r="Q490" s="22">
        <f t="shared" si="88"/>
        <v>7531464</v>
      </c>
      <c r="R490" s="22">
        <v>0</v>
      </c>
      <c r="S490" s="27">
        <v>0</v>
      </c>
      <c r="T490" s="27">
        <v>0</v>
      </c>
      <c r="U490" s="22">
        <v>0</v>
      </c>
      <c r="V490" s="22">
        <v>0</v>
      </c>
      <c r="W490" s="22">
        <v>0</v>
      </c>
      <c r="X490" s="22">
        <v>7531464</v>
      </c>
      <c r="Y490" s="22">
        <v>0</v>
      </c>
      <c r="Z490" s="22">
        <f t="shared" si="89"/>
        <v>7531464</v>
      </c>
      <c r="AA490" s="24">
        <f t="shared" si="84"/>
        <v>0</v>
      </c>
      <c r="AB490" s="24">
        <f t="shared" si="85"/>
        <v>0</v>
      </c>
      <c r="AC490" s="24">
        <f t="shared" si="86"/>
        <v>0</v>
      </c>
      <c r="AD490" s="24">
        <f t="shared" si="87"/>
        <v>0</v>
      </c>
    </row>
    <row r="491" spans="1:30" ht="15" hidden="1" customHeight="1" outlineLevel="4" x14ac:dyDescent="0.35">
      <c r="A491" s="18">
        <v>555</v>
      </c>
      <c r="B491" s="18" t="s">
        <v>34</v>
      </c>
      <c r="C491" s="18" t="s">
        <v>103</v>
      </c>
      <c r="D491" s="19" t="s">
        <v>108</v>
      </c>
      <c r="E491" s="18" t="s">
        <v>37</v>
      </c>
      <c r="F491" s="18" t="s">
        <v>38</v>
      </c>
      <c r="G491" s="18">
        <v>1120</v>
      </c>
      <c r="H491" s="20">
        <v>709800000</v>
      </c>
      <c r="I491" s="18">
        <v>0</v>
      </c>
      <c r="J491" s="25" t="s">
        <v>109</v>
      </c>
      <c r="K491" s="22">
        <v>1158704</v>
      </c>
      <c r="L491" s="22">
        <v>1158704</v>
      </c>
      <c r="M491" s="22">
        <v>0</v>
      </c>
      <c r="N491" s="22">
        <v>0</v>
      </c>
      <c r="O491" s="22">
        <v>0</v>
      </c>
      <c r="P491" s="22">
        <v>0</v>
      </c>
      <c r="Q491" s="22">
        <f t="shared" si="88"/>
        <v>1158704</v>
      </c>
      <c r="R491" s="22">
        <v>0</v>
      </c>
      <c r="S491" s="27">
        <v>0</v>
      </c>
      <c r="T491" s="27">
        <v>0</v>
      </c>
      <c r="U491" s="22">
        <v>188232.93</v>
      </c>
      <c r="V491" s="22">
        <v>188232.93</v>
      </c>
      <c r="W491" s="22">
        <v>0.77</v>
      </c>
      <c r="X491" s="22">
        <v>970471.07</v>
      </c>
      <c r="Y491" s="22">
        <v>0</v>
      </c>
      <c r="Z491" s="22">
        <f t="shared" si="89"/>
        <v>970471.07000000007</v>
      </c>
      <c r="AA491" s="24">
        <f t="shared" si="84"/>
        <v>0.16245126451621811</v>
      </c>
      <c r="AB491" s="24">
        <f t="shared" si="85"/>
        <v>0.16245126451621811</v>
      </c>
      <c r="AC491" s="24">
        <f t="shared" si="86"/>
        <v>0</v>
      </c>
      <c r="AD491" s="24">
        <f t="shared" si="87"/>
        <v>0.16245126451621811</v>
      </c>
    </row>
    <row r="492" spans="1:30" ht="15" hidden="1" customHeight="1" outlineLevel="3" x14ac:dyDescent="0.3">
      <c r="A492" s="46"/>
      <c r="B492" s="46"/>
      <c r="C492" s="46" t="s">
        <v>110</v>
      </c>
      <c r="D492" s="47"/>
      <c r="E492" s="46"/>
      <c r="F492" s="46"/>
      <c r="G492" s="46"/>
      <c r="H492" s="48"/>
      <c r="I492" s="46"/>
      <c r="J492" s="49"/>
      <c r="K492" s="50">
        <f t="shared" ref="K492:Z492" si="92">SUBTOTAL(9,K488:K491)</f>
        <v>164139445</v>
      </c>
      <c r="L492" s="50">
        <f t="shared" si="92"/>
        <v>164139445</v>
      </c>
      <c r="M492" s="50">
        <f t="shared" si="92"/>
        <v>0</v>
      </c>
      <c r="N492" s="50">
        <f t="shared" si="92"/>
        <v>0</v>
      </c>
      <c r="O492" s="50">
        <f t="shared" si="92"/>
        <v>0</v>
      </c>
      <c r="P492" s="50">
        <f t="shared" si="92"/>
        <v>0</v>
      </c>
      <c r="Q492" s="50">
        <f t="shared" si="92"/>
        <v>164139445</v>
      </c>
      <c r="R492" s="50">
        <f t="shared" si="92"/>
        <v>6564613</v>
      </c>
      <c r="S492" s="50">
        <f t="shared" si="92"/>
        <v>35205088.07</v>
      </c>
      <c r="T492" s="50">
        <f t="shared" si="92"/>
        <v>0</v>
      </c>
      <c r="U492" s="50">
        <f t="shared" si="92"/>
        <v>6142467.0699999994</v>
      </c>
      <c r="V492" s="50">
        <f t="shared" si="92"/>
        <v>6142467.0699999994</v>
      </c>
      <c r="W492" s="50">
        <f t="shared" si="92"/>
        <v>9011371.7699999996</v>
      </c>
      <c r="X492" s="50">
        <f t="shared" si="92"/>
        <v>116227276.86</v>
      </c>
      <c r="Y492" s="50">
        <f t="shared" si="92"/>
        <v>0</v>
      </c>
      <c r="Z492" s="50">
        <f t="shared" si="92"/>
        <v>116227276.86</v>
      </c>
      <c r="AA492" s="51">
        <f t="shared" si="84"/>
        <v>3.742224832062762E-2</v>
      </c>
      <c r="AB492" s="51">
        <f t="shared" si="85"/>
        <v>3.742224832062762E-2</v>
      </c>
      <c r="AC492" s="51">
        <f t="shared" si="86"/>
        <v>0.2544769239959353</v>
      </c>
      <c r="AD492" s="51">
        <f t="shared" si="87"/>
        <v>0.29189917231656293</v>
      </c>
    </row>
    <row r="493" spans="1:30" ht="15" hidden="1" customHeight="1" outlineLevel="4" x14ac:dyDescent="0.35">
      <c r="A493" s="18">
        <v>555</v>
      </c>
      <c r="B493" s="18" t="s">
        <v>34</v>
      </c>
      <c r="C493" s="18" t="s">
        <v>111</v>
      </c>
      <c r="D493" s="19" t="s">
        <v>112</v>
      </c>
      <c r="E493" s="18" t="s">
        <v>37</v>
      </c>
      <c r="F493" s="18">
        <v>280</v>
      </c>
      <c r="G493" s="18">
        <v>2210</v>
      </c>
      <c r="H493" s="20">
        <v>709800000</v>
      </c>
      <c r="I493" s="18">
        <v>0</v>
      </c>
      <c r="J493" s="25" t="s">
        <v>113</v>
      </c>
      <c r="K493" s="22">
        <v>1650000</v>
      </c>
      <c r="L493" s="22">
        <v>13650000</v>
      </c>
      <c r="M493" s="22">
        <v>0</v>
      </c>
      <c r="N493" s="22">
        <v>0</v>
      </c>
      <c r="O493" s="22">
        <v>0</v>
      </c>
      <c r="P493" s="22">
        <v>0</v>
      </c>
      <c r="Q493" s="22">
        <f t="shared" si="88"/>
        <v>13650000</v>
      </c>
      <c r="R493" s="22">
        <v>0</v>
      </c>
      <c r="S493" s="22">
        <v>0</v>
      </c>
      <c r="T493" s="27">
        <v>0</v>
      </c>
      <c r="U493" s="27">
        <v>0</v>
      </c>
      <c r="V493" s="22">
        <v>0</v>
      </c>
      <c r="W493" s="22">
        <v>13650000</v>
      </c>
      <c r="X493" s="22">
        <v>13650000</v>
      </c>
      <c r="Y493" s="22">
        <v>0</v>
      </c>
      <c r="Z493" s="22">
        <f t="shared" si="89"/>
        <v>13650000</v>
      </c>
      <c r="AA493" s="24">
        <f t="shared" si="84"/>
        <v>0</v>
      </c>
      <c r="AB493" s="24">
        <f t="shared" si="85"/>
        <v>0</v>
      </c>
      <c r="AC493" s="24">
        <f t="shared" si="86"/>
        <v>0</v>
      </c>
      <c r="AD493" s="24">
        <f t="shared" si="87"/>
        <v>0</v>
      </c>
    </row>
    <row r="494" spans="1:30" ht="15" hidden="1" customHeight="1" outlineLevel="4" x14ac:dyDescent="0.35">
      <c r="A494" s="18">
        <v>555</v>
      </c>
      <c r="B494" s="18" t="s">
        <v>34</v>
      </c>
      <c r="C494" s="18" t="s">
        <v>111</v>
      </c>
      <c r="D494" s="19" t="s">
        <v>116</v>
      </c>
      <c r="E494" s="18" t="s">
        <v>37</v>
      </c>
      <c r="F494" s="18">
        <v>280</v>
      </c>
      <c r="G494" s="18">
        <v>2210</v>
      </c>
      <c r="H494" s="20">
        <v>709800000</v>
      </c>
      <c r="I494" s="18">
        <v>0</v>
      </c>
      <c r="J494" s="25" t="s">
        <v>117</v>
      </c>
      <c r="K494" s="22">
        <v>273000000</v>
      </c>
      <c r="L494" s="22">
        <v>273000000</v>
      </c>
      <c r="M494" s="22">
        <v>0</v>
      </c>
      <c r="N494" s="22">
        <v>0</v>
      </c>
      <c r="O494" s="22">
        <v>0</v>
      </c>
      <c r="P494" s="22">
        <v>0</v>
      </c>
      <c r="Q494" s="22">
        <f t="shared" si="88"/>
        <v>273000000</v>
      </c>
      <c r="R494" s="22">
        <v>114284920</v>
      </c>
      <c r="S494" s="22">
        <v>0</v>
      </c>
      <c r="T494" s="27">
        <v>0</v>
      </c>
      <c r="U494" s="27">
        <v>0</v>
      </c>
      <c r="V494" s="22">
        <v>0</v>
      </c>
      <c r="W494" s="22">
        <v>158715080</v>
      </c>
      <c r="X494" s="22">
        <v>158715080</v>
      </c>
      <c r="Y494" s="22">
        <v>0</v>
      </c>
      <c r="Z494" s="22">
        <f t="shared" si="89"/>
        <v>158715080</v>
      </c>
      <c r="AA494" s="24">
        <f t="shared" si="84"/>
        <v>0</v>
      </c>
      <c r="AB494" s="24">
        <f t="shared" si="85"/>
        <v>0</v>
      </c>
      <c r="AC494" s="24">
        <f t="shared" si="86"/>
        <v>0.41862608058608058</v>
      </c>
      <c r="AD494" s="24">
        <f t="shared" si="87"/>
        <v>0.41862608058608058</v>
      </c>
    </row>
    <row r="495" spans="1:30" hidden="1" outlineLevel="4" x14ac:dyDescent="0.3">
      <c r="A495" s="18">
        <v>555</v>
      </c>
      <c r="B495" s="18" t="s">
        <v>34</v>
      </c>
      <c r="C495" s="18" t="s">
        <v>111</v>
      </c>
      <c r="D495" s="19" t="s">
        <v>288</v>
      </c>
      <c r="E495" s="18" t="s">
        <v>37</v>
      </c>
      <c r="F495" s="18" t="s">
        <v>38</v>
      </c>
      <c r="G495" s="18">
        <v>2210</v>
      </c>
      <c r="H495" s="20">
        <v>709800000</v>
      </c>
      <c r="I495" s="18">
        <v>0</v>
      </c>
      <c r="J495" s="25" t="s">
        <v>338</v>
      </c>
      <c r="K495" s="22">
        <v>0</v>
      </c>
      <c r="L495" s="22">
        <v>0</v>
      </c>
      <c r="M495" s="22">
        <v>658639834</v>
      </c>
      <c r="N495" s="22">
        <v>0</v>
      </c>
      <c r="O495" s="22">
        <v>0</v>
      </c>
      <c r="P495" s="22">
        <v>0</v>
      </c>
      <c r="Q495" s="22">
        <f t="shared" si="88"/>
        <v>0</v>
      </c>
      <c r="R495" s="22">
        <v>0</v>
      </c>
      <c r="S495" s="22">
        <v>0</v>
      </c>
      <c r="T495" s="22">
        <v>0</v>
      </c>
      <c r="U495" s="22">
        <v>0</v>
      </c>
      <c r="V495" s="22">
        <v>0</v>
      </c>
      <c r="W495" s="22">
        <v>0</v>
      </c>
      <c r="X495" s="22">
        <v>0</v>
      </c>
      <c r="Y495" s="22">
        <v>0</v>
      </c>
      <c r="Z495" s="22">
        <f t="shared" si="89"/>
        <v>0</v>
      </c>
      <c r="AA495" s="24">
        <f t="shared" si="84"/>
        <v>0</v>
      </c>
      <c r="AB495" s="24">
        <f t="shared" si="85"/>
        <v>0</v>
      </c>
      <c r="AC495" s="24">
        <f t="shared" si="86"/>
        <v>0</v>
      </c>
      <c r="AD495" s="24">
        <f t="shared" si="87"/>
        <v>0</v>
      </c>
    </row>
    <row r="496" spans="1:30" ht="14.5" hidden="1" outlineLevel="4" x14ac:dyDescent="0.35">
      <c r="A496" s="18">
        <v>555</v>
      </c>
      <c r="B496" s="18" t="s">
        <v>34</v>
      </c>
      <c r="C496" s="18" t="s">
        <v>111</v>
      </c>
      <c r="D496" s="19" t="s">
        <v>288</v>
      </c>
      <c r="E496" s="18" t="s">
        <v>37</v>
      </c>
      <c r="F496" s="18">
        <v>280</v>
      </c>
      <c r="G496" s="18">
        <v>2210</v>
      </c>
      <c r="H496" s="20">
        <v>709800000</v>
      </c>
      <c r="I496" s="18">
        <v>0</v>
      </c>
      <c r="J496" s="25" t="s">
        <v>289</v>
      </c>
      <c r="K496" s="22">
        <v>0</v>
      </c>
      <c r="L496" s="22">
        <v>1595731531</v>
      </c>
      <c r="M496" s="22">
        <v>0</v>
      </c>
      <c r="N496" s="22">
        <v>0</v>
      </c>
      <c r="O496" s="22">
        <v>0</v>
      </c>
      <c r="P496" s="22">
        <v>0</v>
      </c>
      <c r="Q496" s="22">
        <f t="shared" si="88"/>
        <v>1595731531</v>
      </c>
      <c r="R496" s="22">
        <v>997193543.13</v>
      </c>
      <c r="S496" s="22">
        <v>598505065</v>
      </c>
      <c r="T496" s="27">
        <v>0</v>
      </c>
      <c r="U496" s="27">
        <v>0</v>
      </c>
      <c r="V496" s="22">
        <v>0</v>
      </c>
      <c r="W496" s="22">
        <v>32922.870000000003</v>
      </c>
      <c r="X496" s="22">
        <v>32922.870000000003</v>
      </c>
      <c r="Y496" s="22">
        <v>0</v>
      </c>
      <c r="Z496" s="22">
        <f t="shared" si="89"/>
        <v>32922.870000004768</v>
      </c>
      <c r="AA496" s="24">
        <f t="shared" si="84"/>
        <v>0</v>
      </c>
      <c r="AB496" s="24">
        <f t="shared" si="85"/>
        <v>0</v>
      </c>
      <c r="AC496" s="24">
        <f t="shared" si="86"/>
        <v>0.99997936816478195</v>
      </c>
      <c r="AD496" s="24">
        <f t="shared" si="87"/>
        <v>0.99997936816478195</v>
      </c>
    </row>
    <row r="497" spans="1:30" hidden="1" outlineLevel="4" x14ac:dyDescent="0.3">
      <c r="A497" s="18">
        <v>555</v>
      </c>
      <c r="B497" s="18" t="s">
        <v>34</v>
      </c>
      <c r="C497" s="18">
        <v>5</v>
      </c>
      <c r="D497" s="19" t="s">
        <v>288</v>
      </c>
      <c r="E497" s="18"/>
      <c r="F497" s="19"/>
      <c r="G497" s="19">
        <v>2210</v>
      </c>
      <c r="H497" s="20">
        <v>709800000</v>
      </c>
      <c r="I497" s="19">
        <v>0</v>
      </c>
      <c r="J497" s="25" t="s">
        <v>289</v>
      </c>
      <c r="K497" s="22">
        <v>0</v>
      </c>
      <c r="L497" s="22">
        <v>0</v>
      </c>
      <c r="M497" s="22">
        <v>0</v>
      </c>
      <c r="N497" s="22">
        <v>0</v>
      </c>
      <c r="O497" s="22">
        <v>1419879469</v>
      </c>
      <c r="P497" s="22">
        <v>0</v>
      </c>
      <c r="Q497" s="22">
        <f t="shared" si="88"/>
        <v>0</v>
      </c>
      <c r="R497" s="22">
        <v>0</v>
      </c>
      <c r="S497" s="22">
        <v>0</v>
      </c>
      <c r="T497" s="22">
        <v>0</v>
      </c>
      <c r="U497" s="22">
        <v>0</v>
      </c>
      <c r="V497" s="22">
        <v>0</v>
      </c>
      <c r="W497" s="22">
        <v>0</v>
      </c>
      <c r="X497" s="22">
        <v>0</v>
      </c>
      <c r="Y497" s="22">
        <v>0</v>
      </c>
      <c r="Z497" s="22">
        <f t="shared" si="89"/>
        <v>0</v>
      </c>
      <c r="AA497" s="24">
        <f t="shared" si="84"/>
        <v>0</v>
      </c>
      <c r="AB497" s="24">
        <f t="shared" si="85"/>
        <v>0</v>
      </c>
      <c r="AC497" s="24">
        <f t="shared" si="86"/>
        <v>0</v>
      </c>
      <c r="AD497" s="24">
        <f t="shared" si="87"/>
        <v>0</v>
      </c>
    </row>
    <row r="498" spans="1:30" ht="87.75" hidden="1" customHeight="1" outlineLevel="4" x14ac:dyDescent="0.35">
      <c r="A498" s="18">
        <v>555</v>
      </c>
      <c r="B498" s="18" t="s">
        <v>34</v>
      </c>
      <c r="C498" s="18" t="s">
        <v>111</v>
      </c>
      <c r="D498" s="19" t="s">
        <v>339</v>
      </c>
      <c r="E498" s="18" t="s">
        <v>37</v>
      </c>
      <c r="F498" s="18">
        <v>280</v>
      </c>
      <c r="G498" s="18">
        <v>2140</v>
      </c>
      <c r="H498" s="20">
        <v>709800000</v>
      </c>
      <c r="I498" s="18">
        <v>0</v>
      </c>
      <c r="J498" s="25" t="s">
        <v>340</v>
      </c>
      <c r="K498" s="22">
        <v>6887350</v>
      </c>
      <c r="L498" s="22">
        <v>6887350</v>
      </c>
      <c r="M498" s="22">
        <v>-6887350</v>
      </c>
      <c r="N498" s="22">
        <v>0</v>
      </c>
      <c r="O498" s="22">
        <v>0</v>
      </c>
      <c r="P498" s="22">
        <v>0</v>
      </c>
      <c r="Q498" s="22">
        <f t="shared" si="88"/>
        <v>6887350</v>
      </c>
      <c r="R498" s="22">
        <v>0</v>
      </c>
      <c r="S498" s="22">
        <v>0</v>
      </c>
      <c r="T498" s="27">
        <v>0</v>
      </c>
      <c r="U498" s="27">
        <v>0</v>
      </c>
      <c r="V498" s="22">
        <v>0</v>
      </c>
      <c r="W498" s="22">
        <v>0</v>
      </c>
      <c r="X498" s="22">
        <v>6887350</v>
      </c>
      <c r="Y498" s="22">
        <v>0</v>
      </c>
      <c r="Z498" s="22">
        <f t="shared" si="89"/>
        <v>6887350</v>
      </c>
      <c r="AA498" s="24">
        <f t="shared" si="84"/>
        <v>0</v>
      </c>
      <c r="AB498" s="24">
        <f t="shared" si="85"/>
        <v>0</v>
      </c>
      <c r="AC498" s="24">
        <f t="shared" si="86"/>
        <v>0</v>
      </c>
      <c r="AD498" s="24">
        <f t="shared" si="87"/>
        <v>0</v>
      </c>
    </row>
    <row r="499" spans="1:30" ht="15" hidden="1" customHeight="1" outlineLevel="4" x14ac:dyDescent="0.3">
      <c r="A499" s="18">
        <v>555</v>
      </c>
      <c r="B499" s="18" t="s">
        <v>34</v>
      </c>
      <c r="C499" s="18" t="s">
        <v>111</v>
      </c>
      <c r="D499" s="19" t="s">
        <v>120</v>
      </c>
      <c r="E499" s="18" t="s">
        <v>37</v>
      </c>
      <c r="F499" s="18">
        <v>280</v>
      </c>
      <c r="G499" s="18">
        <v>2240</v>
      </c>
      <c r="H499" s="20">
        <v>709800000</v>
      </c>
      <c r="I499" s="18">
        <v>0</v>
      </c>
      <c r="J499" s="25" t="s">
        <v>121</v>
      </c>
      <c r="K499" s="22">
        <v>2290402183</v>
      </c>
      <c r="L499" s="22">
        <v>682670652</v>
      </c>
      <c r="M499" s="22">
        <v>0</v>
      </c>
      <c r="N499" s="22">
        <v>0</v>
      </c>
      <c r="O499" s="22">
        <v>0</v>
      </c>
      <c r="P499" s="22">
        <v>0</v>
      </c>
      <c r="Q499" s="22">
        <f t="shared" si="88"/>
        <v>682670652</v>
      </c>
      <c r="R499" s="22">
        <v>0</v>
      </c>
      <c r="S499" s="22">
        <v>527113063.83999997</v>
      </c>
      <c r="T499" s="22">
        <v>2410681.66</v>
      </c>
      <c r="U499" s="22">
        <v>4476427.2</v>
      </c>
      <c r="V499" s="22">
        <v>4476427.2</v>
      </c>
      <c r="W499" s="22">
        <v>148670479.30000001</v>
      </c>
      <c r="X499" s="22">
        <v>148670479.30000001</v>
      </c>
      <c r="Y499" s="22">
        <v>0</v>
      </c>
      <c r="Z499" s="22">
        <f t="shared" si="89"/>
        <v>148670479.30000004</v>
      </c>
      <c r="AA499" s="24">
        <f t="shared" si="84"/>
        <v>6.5572281258693983E-3</v>
      </c>
      <c r="AB499" s="24">
        <f t="shared" si="85"/>
        <v>6.5572281258693983E-3</v>
      </c>
      <c r="AC499" s="24">
        <f t="shared" si="86"/>
        <v>0.77566502082471245</v>
      </c>
      <c r="AD499" s="24">
        <f t="shared" si="87"/>
        <v>0.7822222489505819</v>
      </c>
    </row>
    <row r="500" spans="1:30" ht="12.75" hidden="1" customHeight="1" outlineLevel="4" x14ac:dyDescent="0.3">
      <c r="A500" s="18">
        <v>555</v>
      </c>
      <c r="B500" s="18" t="s">
        <v>34</v>
      </c>
      <c r="C500" s="18">
        <v>5</v>
      </c>
      <c r="D500" s="19" t="s">
        <v>120</v>
      </c>
      <c r="E500" s="18"/>
      <c r="F500" s="19"/>
      <c r="G500" s="19">
        <v>2240</v>
      </c>
      <c r="H500" s="20">
        <v>709800000</v>
      </c>
      <c r="I500" s="19">
        <v>0</v>
      </c>
      <c r="J500" s="25" t="s">
        <v>121</v>
      </c>
      <c r="K500" s="22">
        <v>0</v>
      </c>
      <c r="L500" s="22">
        <v>0</v>
      </c>
      <c r="M500" s="22">
        <v>0</v>
      </c>
      <c r="N500" s="22">
        <v>0</v>
      </c>
      <c r="O500" s="22">
        <v>200000000</v>
      </c>
      <c r="P500" s="22">
        <v>0</v>
      </c>
      <c r="Q500" s="22">
        <f t="shared" si="88"/>
        <v>0</v>
      </c>
      <c r="R500" s="22">
        <v>0</v>
      </c>
      <c r="S500" s="22">
        <v>0</v>
      </c>
      <c r="T500" s="22">
        <v>0</v>
      </c>
      <c r="U500" s="22">
        <v>0</v>
      </c>
      <c r="V500" s="22">
        <v>0</v>
      </c>
      <c r="W500" s="22">
        <v>0</v>
      </c>
      <c r="X500" s="22">
        <v>0</v>
      </c>
      <c r="Y500" s="22">
        <v>0</v>
      </c>
      <c r="Z500" s="22">
        <f t="shared" si="89"/>
        <v>0</v>
      </c>
      <c r="AA500" s="24">
        <f t="shared" si="84"/>
        <v>0</v>
      </c>
      <c r="AB500" s="24">
        <f t="shared" si="85"/>
        <v>0</v>
      </c>
      <c r="AC500" s="24">
        <f t="shared" si="86"/>
        <v>0</v>
      </c>
      <c r="AD500" s="24">
        <f t="shared" si="87"/>
        <v>0</v>
      </c>
    </row>
    <row r="501" spans="1:30" ht="12.75" hidden="1" customHeight="1" outlineLevel="3" x14ac:dyDescent="0.3">
      <c r="A501" s="46"/>
      <c r="B501" s="46"/>
      <c r="C501" s="46" t="s">
        <v>122</v>
      </c>
      <c r="D501" s="47"/>
      <c r="E501" s="46"/>
      <c r="F501" s="46"/>
      <c r="G501" s="46"/>
      <c r="H501" s="48"/>
      <c r="I501" s="46"/>
      <c r="J501" s="49"/>
      <c r="K501" s="50">
        <f t="shared" ref="K501:Z501" si="93">SUBTOTAL(9,K493:K500)</f>
        <v>2571939533</v>
      </c>
      <c r="L501" s="50">
        <f t="shared" si="93"/>
        <v>2571939533</v>
      </c>
      <c r="M501" s="50">
        <f t="shared" si="93"/>
        <v>651752484</v>
      </c>
      <c r="N501" s="50">
        <f t="shared" si="93"/>
        <v>0</v>
      </c>
      <c r="O501" s="50">
        <f t="shared" si="93"/>
        <v>1619879469</v>
      </c>
      <c r="P501" s="50">
        <f t="shared" si="93"/>
        <v>0</v>
      </c>
      <c r="Q501" s="50">
        <f t="shared" si="93"/>
        <v>2571939533</v>
      </c>
      <c r="R501" s="50">
        <f t="shared" si="93"/>
        <v>1111478463.1300001</v>
      </c>
      <c r="S501" s="50">
        <f t="shared" si="93"/>
        <v>1125618128.8399999</v>
      </c>
      <c r="T501" s="50">
        <f t="shared" si="93"/>
        <v>2410681.66</v>
      </c>
      <c r="U501" s="50">
        <f t="shared" si="93"/>
        <v>4476427.2</v>
      </c>
      <c r="V501" s="50">
        <f t="shared" si="93"/>
        <v>4476427.2</v>
      </c>
      <c r="W501" s="50">
        <f t="shared" si="93"/>
        <v>321068482.17000002</v>
      </c>
      <c r="X501" s="50">
        <f t="shared" si="93"/>
        <v>327955832.17000002</v>
      </c>
      <c r="Y501" s="50">
        <f t="shared" si="93"/>
        <v>0</v>
      </c>
      <c r="Z501" s="50">
        <f t="shared" si="93"/>
        <v>327955832.17000008</v>
      </c>
      <c r="AA501" s="51">
        <f t="shared" si="84"/>
        <v>1.740486952575646E-3</v>
      </c>
      <c r="AB501" s="51">
        <f t="shared" si="85"/>
        <v>1.740486952575646E-3</v>
      </c>
      <c r="AC501" s="51">
        <f t="shared" si="86"/>
        <v>0.87074647163954155</v>
      </c>
      <c r="AD501" s="51">
        <f t="shared" si="87"/>
        <v>0.87248695859211722</v>
      </c>
    </row>
    <row r="502" spans="1:30" ht="75.75" hidden="1" customHeight="1" outlineLevel="4" x14ac:dyDescent="0.3">
      <c r="A502" s="18">
        <v>555</v>
      </c>
      <c r="B502" s="18" t="s">
        <v>34</v>
      </c>
      <c r="C502" s="18" t="s">
        <v>123</v>
      </c>
      <c r="D502" s="19">
        <v>60103</v>
      </c>
      <c r="E502" s="18">
        <v>200</v>
      </c>
      <c r="F502" s="19"/>
      <c r="G502" s="19">
        <v>1310</v>
      </c>
      <c r="H502" s="20">
        <v>709800000</v>
      </c>
      <c r="I502" s="19">
        <v>0</v>
      </c>
      <c r="J502" s="25" t="s">
        <v>124</v>
      </c>
      <c r="K502" s="22">
        <v>0</v>
      </c>
      <c r="L502" s="22">
        <v>0</v>
      </c>
      <c r="M502" s="22">
        <v>0</v>
      </c>
      <c r="N502" s="22">
        <v>0</v>
      </c>
      <c r="O502" s="22">
        <v>100670</v>
      </c>
      <c r="P502" s="22">
        <v>0</v>
      </c>
      <c r="Q502" s="22">
        <f t="shared" si="88"/>
        <v>0</v>
      </c>
      <c r="R502" s="22">
        <v>0</v>
      </c>
      <c r="S502" s="22">
        <v>0</v>
      </c>
      <c r="T502" s="22">
        <v>0</v>
      </c>
      <c r="U502" s="22">
        <v>0</v>
      </c>
      <c r="V502" s="22">
        <v>0</v>
      </c>
      <c r="W502" s="22">
        <v>0</v>
      </c>
      <c r="X502" s="22">
        <v>0</v>
      </c>
      <c r="Y502" s="22">
        <v>0</v>
      </c>
      <c r="Z502" s="22">
        <f t="shared" si="89"/>
        <v>0</v>
      </c>
      <c r="AA502" s="24">
        <f t="shared" si="84"/>
        <v>0</v>
      </c>
      <c r="AB502" s="24">
        <f t="shared" si="85"/>
        <v>0</v>
      </c>
      <c r="AC502" s="24">
        <f t="shared" si="86"/>
        <v>0</v>
      </c>
      <c r="AD502" s="24">
        <f t="shared" si="87"/>
        <v>0</v>
      </c>
    </row>
    <row r="503" spans="1:30" ht="81" hidden="1" customHeight="1" outlineLevel="4" x14ac:dyDescent="0.3">
      <c r="A503" s="18">
        <v>555</v>
      </c>
      <c r="B503" s="18" t="s">
        <v>34</v>
      </c>
      <c r="C503" s="18" t="s">
        <v>123</v>
      </c>
      <c r="D503" s="19">
        <v>60103</v>
      </c>
      <c r="E503" s="18">
        <v>202</v>
      </c>
      <c r="F503" s="19"/>
      <c r="G503" s="19">
        <v>1310</v>
      </c>
      <c r="H503" s="20">
        <v>709800000</v>
      </c>
      <c r="I503" s="19">
        <v>0</v>
      </c>
      <c r="J503" s="25" t="s">
        <v>125</v>
      </c>
      <c r="K503" s="22">
        <v>0</v>
      </c>
      <c r="L503" s="22">
        <v>0</v>
      </c>
      <c r="M503" s="22">
        <v>0</v>
      </c>
      <c r="N503" s="22">
        <v>0</v>
      </c>
      <c r="O503" s="22">
        <v>775848</v>
      </c>
      <c r="P503" s="22">
        <v>0</v>
      </c>
      <c r="Q503" s="22">
        <f t="shared" si="88"/>
        <v>0</v>
      </c>
      <c r="R503" s="22">
        <v>0</v>
      </c>
      <c r="S503" s="22">
        <v>0</v>
      </c>
      <c r="T503" s="22">
        <v>0</v>
      </c>
      <c r="U503" s="22">
        <v>0</v>
      </c>
      <c r="V503" s="22">
        <v>0</v>
      </c>
      <c r="W503" s="22">
        <v>0</v>
      </c>
      <c r="X503" s="22">
        <v>0</v>
      </c>
      <c r="Y503" s="22">
        <v>0</v>
      </c>
      <c r="Z503" s="22">
        <f t="shared" si="89"/>
        <v>0</v>
      </c>
      <c r="AA503" s="24">
        <f t="shared" si="84"/>
        <v>0</v>
      </c>
      <c r="AB503" s="24">
        <f t="shared" si="85"/>
        <v>0</v>
      </c>
      <c r="AC503" s="24">
        <f t="shared" si="86"/>
        <v>0</v>
      </c>
      <c r="AD503" s="24">
        <f t="shared" si="87"/>
        <v>0</v>
      </c>
    </row>
    <row r="504" spans="1:30" ht="78" hidden="1" customHeight="1" outlineLevel="4" x14ac:dyDescent="0.3">
      <c r="A504" s="18">
        <v>555</v>
      </c>
      <c r="B504" s="18" t="s">
        <v>34</v>
      </c>
      <c r="C504" s="18" t="s">
        <v>123</v>
      </c>
      <c r="D504" s="19">
        <v>60103</v>
      </c>
      <c r="E504" s="18">
        <v>204</v>
      </c>
      <c r="F504" s="19"/>
      <c r="G504" s="19">
        <v>1310</v>
      </c>
      <c r="H504" s="20">
        <v>709800000</v>
      </c>
      <c r="I504" s="19">
        <v>0</v>
      </c>
      <c r="J504" s="25" t="s">
        <v>126</v>
      </c>
      <c r="K504" s="22">
        <v>0</v>
      </c>
      <c r="L504" s="22">
        <v>0</v>
      </c>
      <c r="M504" s="22">
        <v>0</v>
      </c>
      <c r="N504" s="22">
        <v>0</v>
      </c>
      <c r="O504" s="22">
        <v>255770</v>
      </c>
      <c r="P504" s="22">
        <v>0</v>
      </c>
      <c r="Q504" s="22">
        <f t="shared" si="88"/>
        <v>0</v>
      </c>
      <c r="R504" s="22">
        <v>0</v>
      </c>
      <c r="S504" s="22">
        <v>0</v>
      </c>
      <c r="T504" s="22">
        <v>0</v>
      </c>
      <c r="U504" s="22">
        <v>0</v>
      </c>
      <c r="V504" s="22">
        <v>0</v>
      </c>
      <c r="W504" s="22">
        <v>0</v>
      </c>
      <c r="X504" s="22">
        <v>0</v>
      </c>
      <c r="Y504" s="22">
        <v>0</v>
      </c>
      <c r="Z504" s="22">
        <f t="shared" si="89"/>
        <v>0</v>
      </c>
      <c r="AA504" s="24">
        <f t="shared" si="84"/>
        <v>0</v>
      </c>
      <c r="AB504" s="24">
        <f t="shared" si="85"/>
        <v>0</v>
      </c>
      <c r="AC504" s="24">
        <f t="shared" si="86"/>
        <v>0</v>
      </c>
      <c r="AD504" s="24">
        <f t="shared" si="87"/>
        <v>0</v>
      </c>
    </row>
    <row r="505" spans="1:30" ht="82.5" hidden="1" customHeight="1" outlineLevel="4" x14ac:dyDescent="0.35">
      <c r="A505" s="18">
        <v>555</v>
      </c>
      <c r="B505" s="18" t="s">
        <v>34</v>
      </c>
      <c r="C505" s="18" t="s">
        <v>123</v>
      </c>
      <c r="D505" s="19" t="s">
        <v>127</v>
      </c>
      <c r="E505" s="18" t="s">
        <v>58</v>
      </c>
      <c r="F505" s="18" t="s">
        <v>38</v>
      </c>
      <c r="G505" s="18">
        <v>1310</v>
      </c>
      <c r="H505" s="20">
        <v>709800000</v>
      </c>
      <c r="I505" s="18">
        <v>0</v>
      </c>
      <c r="J505" s="25" t="s">
        <v>128</v>
      </c>
      <c r="K505" s="22">
        <v>26202419</v>
      </c>
      <c r="L505" s="22">
        <v>26202419</v>
      </c>
      <c r="M505" s="22">
        <v>0</v>
      </c>
      <c r="N505" s="22">
        <v>0</v>
      </c>
      <c r="O505" s="22">
        <v>0</v>
      </c>
      <c r="P505" s="22">
        <v>0</v>
      </c>
      <c r="Q505" s="22">
        <f t="shared" si="88"/>
        <v>26202419</v>
      </c>
      <c r="R505" s="27">
        <v>0</v>
      </c>
      <c r="S505" s="22">
        <v>14603323.810000001</v>
      </c>
      <c r="T505" s="27">
        <v>0</v>
      </c>
      <c r="U505" s="22">
        <v>11576001.189999999</v>
      </c>
      <c r="V505" s="22">
        <v>11576001.189999999</v>
      </c>
      <c r="W505" s="22">
        <v>0</v>
      </c>
      <c r="X505" s="22">
        <v>23094</v>
      </c>
      <c r="Y505" s="22">
        <v>0</v>
      </c>
      <c r="Z505" s="22">
        <f t="shared" si="89"/>
        <v>23094</v>
      </c>
      <c r="AA505" s="24">
        <f t="shared" si="84"/>
        <v>0.44179131667194543</v>
      </c>
      <c r="AB505" s="24">
        <f t="shared" si="85"/>
        <v>0.44179131667194543</v>
      </c>
      <c r="AC505" s="24">
        <f t="shared" si="86"/>
        <v>0.55732731432162808</v>
      </c>
      <c r="AD505" s="24">
        <f t="shared" si="87"/>
        <v>0.99911863099357356</v>
      </c>
    </row>
    <row r="506" spans="1:30" ht="88.5" hidden="1" customHeight="1" outlineLevel="4" x14ac:dyDescent="0.35">
      <c r="A506" s="18">
        <v>555</v>
      </c>
      <c r="B506" s="18" t="s">
        <v>34</v>
      </c>
      <c r="C506" s="18" t="s">
        <v>123</v>
      </c>
      <c r="D506" s="19" t="s">
        <v>127</v>
      </c>
      <c r="E506" s="18" t="s">
        <v>129</v>
      </c>
      <c r="F506" s="18" t="s">
        <v>38</v>
      </c>
      <c r="G506" s="18">
        <v>1310</v>
      </c>
      <c r="H506" s="20">
        <v>709800000</v>
      </c>
      <c r="I506" s="18">
        <v>0</v>
      </c>
      <c r="J506" s="25" t="s">
        <v>341</v>
      </c>
      <c r="K506" s="22">
        <v>12850670</v>
      </c>
      <c r="L506" s="22">
        <v>12850670</v>
      </c>
      <c r="M506" s="22">
        <v>0</v>
      </c>
      <c r="N506" s="22">
        <v>0</v>
      </c>
      <c r="O506" s="22">
        <v>0</v>
      </c>
      <c r="P506" s="22">
        <v>0</v>
      </c>
      <c r="Q506" s="22">
        <f t="shared" si="88"/>
        <v>12850670</v>
      </c>
      <c r="R506" s="27">
        <v>0</v>
      </c>
      <c r="S506" s="22">
        <v>5776466.1699999999</v>
      </c>
      <c r="T506" s="27">
        <v>0</v>
      </c>
      <c r="U506" s="22">
        <v>7061439.8300000001</v>
      </c>
      <c r="V506" s="22">
        <v>7061439.8300000001</v>
      </c>
      <c r="W506" s="22">
        <v>0</v>
      </c>
      <c r="X506" s="22">
        <v>12764</v>
      </c>
      <c r="Y506" s="22">
        <v>0</v>
      </c>
      <c r="Z506" s="22">
        <f t="shared" si="89"/>
        <v>12764</v>
      </c>
      <c r="AA506" s="24">
        <f t="shared" si="84"/>
        <v>0.54949974048045747</v>
      </c>
      <c r="AB506" s="24">
        <f t="shared" si="85"/>
        <v>0.54949974048045747</v>
      </c>
      <c r="AC506" s="24">
        <f t="shared" si="86"/>
        <v>0.44950700391497095</v>
      </c>
      <c r="AD506" s="24">
        <f t="shared" si="87"/>
        <v>0.99900674439542847</v>
      </c>
    </row>
    <row r="507" spans="1:30" ht="58.5" hidden="1" customHeight="1" outlineLevel="4" x14ac:dyDescent="0.35">
      <c r="A507" s="18">
        <v>555</v>
      </c>
      <c r="B507" s="18" t="s">
        <v>34</v>
      </c>
      <c r="C507" s="18" t="s">
        <v>123</v>
      </c>
      <c r="D507" s="19" t="s">
        <v>127</v>
      </c>
      <c r="E507" s="18" t="s">
        <v>131</v>
      </c>
      <c r="F507" s="18" t="s">
        <v>38</v>
      </c>
      <c r="G507" s="18">
        <v>1310</v>
      </c>
      <c r="H507" s="20">
        <v>709800000</v>
      </c>
      <c r="I507" s="18">
        <v>0</v>
      </c>
      <c r="J507" s="25" t="s">
        <v>342</v>
      </c>
      <c r="K507" s="22">
        <v>45380387</v>
      </c>
      <c r="L507" s="22">
        <v>45380387</v>
      </c>
      <c r="M507" s="22">
        <v>0</v>
      </c>
      <c r="N507" s="22">
        <v>0</v>
      </c>
      <c r="O507" s="22">
        <v>0</v>
      </c>
      <c r="P507" s="22">
        <v>0</v>
      </c>
      <c r="Q507" s="22">
        <f t="shared" si="88"/>
        <v>45380387</v>
      </c>
      <c r="R507" s="27">
        <v>0</v>
      </c>
      <c r="S507" s="22">
        <v>17493752.859999999</v>
      </c>
      <c r="T507" s="27">
        <v>0</v>
      </c>
      <c r="U507" s="22">
        <v>27829110.140000001</v>
      </c>
      <c r="V507" s="22">
        <v>23193927.09</v>
      </c>
      <c r="W507" s="22">
        <v>0</v>
      </c>
      <c r="X507" s="22">
        <v>57524</v>
      </c>
      <c r="Y507" s="22">
        <v>0</v>
      </c>
      <c r="Z507" s="22">
        <f t="shared" si="89"/>
        <v>57524</v>
      </c>
      <c r="AA507" s="24">
        <f t="shared" si="84"/>
        <v>0.61324091705079553</v>
      </c>
      <c r="AB507" s="24">
        <f t="shared" si="85"/>
        <v>0.61324091705079553</v>
      </c>
      <c r="AC507" s="24">
        <f t="shared" si="86"/>
        <v>0.38549148688397039</v>
      </c>
      <c r="AD507" s="24">
        <f t="shared" si="87"/>
        <v>0.99873240393476592</v>
      </c>
    </row>
    <row r="508" spans="1:30" ht="30" hidden="1" customHeight="1" outlineLevel="4" x14ac:dyDescent="0.35">
      <c r="A508" s="18">
        <v>555</v>
      </c>
      <c r="B508" s="18" t="s">
        <v>34</v>
      </c>
      <c r="C508" s="18" t="s">
        <v>123</v>
      </c>
      <c r="D508" s="19" t="s">
        <v>163</v>
      </c>
      <c r="E508" s="18" t="s">
        <v>37</v>
      </c>
      <c r="F508" s="18" t="s">
        <v>38</v>
      </c>
      <c r="G508" s="18">
        <v>1320</v>
      </c>
      <c r="H508" s="20">
        <v>709800000</v>
      </c>
      <c r="I508" s="18">
        <v>0</v>
      </c>
      <c r="J508" s="25" t="s">
        <v>164</v>
      </c>
      <c r="K508" s="22">
        <v>31684318</v>
      </c>
      <c r="L508" s="22">
        <v>31684318</v>
      </c>
      <c r="M508" s="22">
        <v>0</v>
      </c>
      <c r="N508" s="22">
        <v>0</v>
      </c>
      <c r="O508" s="22">
        <v>0</v>
      </c>
      <c r="P508" s="22">
        <v>0</v>
      </c>
      <c r="Q508" s="22">
        <f t="shared" si="88"/>
        <v>31684318</v>
      </c>
      <c r="R508" s="27">
        <v>0</v>
      </c>
      <c r="S508" s="22">
        <v>0</v>
      </c>
      <c r="T508" s="27">
        <v>0</v>
      </c>
      <c r="U508" s="22">
        <v>5160204.1399999997</v>
      </c>
      <c r="V508" s="22">
        <v>5160204.1399999997</v>
      </c>
      <c r="W508" s="22">
        <v>26524113.859999999</v>
      </c>
      <c r="X508" s="22">
        <v>26524113.859999999</v>
      </c>
      <c r="Y508" s="22">
        <v>0</v>
      </c>
      <c r="Z508" s="22">
        <f t="shared" si="89"/>
        <v>26524113.859999999</v>
      </c>
      <c r="AA508" s="24">
        <f t="shared" si="84"/>
        <v>0.16286303337821567</v>
      </c>
      <c r="AB508" s="24">
        <f t="shared" si="85"/>
        <v>0.16286303337821567</v>
      </c>
      <c r="AC508" s="24">
        <f t="shared" si="86"/>
        <v>0</v>
      </c>
      <c r="AD508" s="24">
        <f t="shared" si="87"/>
        <v>0.16286303337821567</v>
      </c>
    </row>
    <row r="509" spans="1:30" ht="30" hidden="1" customHeight="1" outlineLevel="4" x14ac:dyDescent="0.3">
      <c r="A509" s="18">
        <v>555</v>
      </c>
      <c r="B509" s="18" t="s">
        <v>34</v>
      </c>
      <c r="C509" s="18" t="s">
        <v>123</v>
      </c>
      <c r="D509" s="19">
        <v>60399</v>
      </c>
      <c r="E509" s="18"/>
      <c r="F509" s="19"/>
      <c r="G509" s="19">
        <v>1320</v>
      </c>
      <c r="H509" s="20">
        <v>709800000</v>
      </c>
      <c r="I509" s="19">
        <v>0</v>
      </c>
      <c r="J509" s="25" t="s">
        <v>165</v>
      </c>
      <c r="K509" s="22">
        <v>0</v>
      </c>
      <c r="L509" s="22">
        <v>0</v>
      </c>
      <c r="M509" s="22">
        <v>0</v>
      </c>
      <c r="N509" s="22">
        <v>0</v>
      </c>
      <c r="O509" s="22">
        <v>192076</v>
      </c>
      <c r="P509" s="22">
        <v>0</v>
      </c>
      <c r="Q509" s="22">
        <f t="shared" si="88"/>
        <v>0</v>
      </c>
      <c r="R509" s="22">
        <v>0</v>
      </c>
      <c r="S509" s="22">
        <v>0</v>
      </c>
      <c r="T509" s="22">
        <v>0</v>
      </c>
      <c r="U509" s="22">
        <v>0</v>
      </c>
      <c r="V509" s="22">
        <v>0</v>
      </c>
      <c r="W509" s="22">
        <v>0</v>
      </c>
      <c r="X509" s="22">
        <v>0</v>
      </c>
      <c r="Y509" s="22">
        <v>0</v>
      </c>
      <c r="Z509" s="22">
        <f t="shared" si="89"/>
        <v>0</v>
      </c>
      <c r="AA509" s="24">
        <f t="shared" si="84"/>
        <v>0</v>
      </c>
      <c r="AB509" s="24">
        <f t="shared" si="85"/>
        <v>0</v>
      </c>
      <c r="AC509" s="24">
        <f t="shared" si="86"/>
        <v>0</v>
      </c>
      <c r="AD509" s="24">
        <f t="shared" si="87"/>
        <v>0</v>
      </c>
    </row>
    <row r="510" spans="1:30" hidden="1" outlineLevel="3" x14ac:dyDescent="0.3">
      <c r="A510" s="46"/>
      <c r="B510" s="46"/>
      <c r="C510" s="46" t="s">
        <v>185</v>
      </c>
      <c r="D510" s="47"/>
      <c r="E510" s="46"/>
      <c r="F510" s="46"/>
      <c r="G510" s="46"/>
      <c r="H510" s="48"/>
      <c r="I510" s="46"/>
      <c r="J510" s="49"/>
      <c r="K510" s="50">
        <f t="shared" ref="K510:Z510" si="94">SUBTOTAL(9,K502:K509)</f>
        <v>116117794</v>
      </c>
      <c r="L510" s="50">
        <f t="shared" si="94"/>
        <v>116117794</v>
      </c>
      <c r="M510" s="50">
        <f t="shared" si="94"/>
        <v>0</v>
      </c>
      <c r="N510" s="50">
        <f t="shared" si="94"/>
        <v>0</v>
      </c>
      <c r="O510" s="50">
        <f t="shared" si="94"/>
        <v>1324364</v>
      </c>
      <c r="P510" s="50">
        <f t="shared" si="94"/>
        <v>0</v>
      </c>
      <c r="Q510" s="50">
        <f t="shared" si="94"/>
        <v>116117794</v>
      </c>
      <c r="R510" s="50">
        <f t="shared" si="94"/>
        <v>0</v>
      </c>
      <c r="S510" s="50">
        <f t="shared" si="94"/>
        <v>37873542.840000004</v>
      </c>
      <c r="T510" s="50">
        <f t="shared" si="94"/>
        <v>0</v>
      </c>
      <c r="U510" s="50">
        <f t="shared" si="94"/>
        <v>51626755.299999997</v>
      </c>
      <c r="V510" s="50">
        <f t="shared" si="94"/>
        <v>46991572.25</v>
      </c>
      <c r="W510" s="50">
        <f t="shared" si="94"/>
        <v>26524113.859999999</v>
      </c>
      <c r="X510" s="50">
        <f t="shared" si="94"/>
        <v>26617495.859999999</v>
      </c>
      <c r="Y510" s="50">
        <f t="shared" si="94"/>
        <v>0</v>
      </c>
      <c r="Z510" s="50">
        <f t="shared" si="94"/>
        <v>26617495.859999999</v>
      </c>
      <c r="AA510" s="51">
        <f t="shared" si="84"/>
        <v>0.44460675251891191</v>
      </c>
      <c r="AB510" s="51">
        <f t="shared" si="85"/>
        <v>0.44460675251891191</v>
      </c>
      <c r="AC510" s="51">
        <f t="shared" si="86"/>
        <v>0.32616484980760146</v>
      </c>
      <c r="AD510" s="51">
        <f t="shared" si="87"/>
        <v>0.77077160232651343</v>
      </c>
    </row>
    <row r="511" spans="1:30" outlineLevel="2" collapsed="1" x14ac:dyDescent="0.3">
      <c r="A511" s="52"/>
      <c r="B511" s="52" t="s">
        <v>190</v>
      </c>
      <c r="C511" s="52"/>
      <c r="D511" s="53"/>
      <c r="E511" s="52"/>
      <c r="F511" s="52"/>
      <c r="G511" s="52"/>
      <c r="H511" s="52"/>
      <c r="I511" s="52"/>
      <c r="J511" s="54"/>
      <c r="K511" s="55">
        <f t="shared" ref="K511:Z511" si="95">SUBTOTAL(9,K446:K509)</f>
        <v>30798230584</v>
      </c>
      <c r="L511" s="55">
        <f t="shared" si="95"/>
        <v>30798230584</v>
      </c>
      <c r="M511" s="55">
        <f t="shared" si="95"/>
        <v>-331332938</v>
      </c>
      <c r="N511" s="55">
        <f t="shared" si="95"/>
        <v>0</v>
      </c>
      <c r="O511" s="55">
        <f t="shared" si="95"/>
        <v>1686392077.79</v>
      </c>
      <c r="P511" s="55">
        <f t="shared" si="95"/>
        <v>0</v>
      </c>
      <c r="Q511" s="55">
        <f t="shared" si="95"/>
        <v>30798230584</v>
      </c>
      <c r="R511" s="55">
        <f t="shared" si="95"/>
        <v>1136586339.1300001</v>
      </c>
      <c r="S511" s="55">
        <f t="shared" si="95"/>
        <v>5173809767.4899998</v>
      </c>
      <c r="T511" s="55">
        <f t="shared" si="95"/>
        <v>2410681.66</v>
      </c>
      <c r="U511" s="55">
        <f t="shared" si="95"/>
        <v>8396265853.5100002</v>
      </c>
      <c r="V511" s="55">
        <f t="shared" si="95"/>
        <v>8277424864.6699991</v>
      </c>
      <c r="W511" s="55">
        <f t="shared" si="95"/>
        <v>3797641374.1399999</v>
      </c>
      <c r="X511" s="55">
        <f t="shared" si="95"/>
        <v>16089157942.209999</v>
      </c>
      <c r="Y511" s="55">
        <f t="shared" si="95"/>
        <v>0</v>
      </c>
      <c r="Z511" s="55">
        <f t="shared" si="95"/>
        <v>16089157942.210001</v>
      </c>
      <c r="AA511" s="56">
        <f t="shared" si="84"/>
        <v>0.27262169593184188</v>
      </c>
      <c r="AB511" s="56">
        <f t="shared" si="85"/>
        <v>0.27262169593184188</v>
      </c>
      <c r="AC511" s="56">
        <f t="shared" si="86"/>
        <v>0.20497303476776904</v>
      </c>
      <c r="AD511" s="56">
        <f t="shared" si="87"/>
        <v>0.47759473069961089</v>
      </c>
    </row>
    <row r="512" spans="1:30" outlineLevel="1" x14ac:dyDescent="0.3">
      <c r="A512" s="40" t="s">
        <v>343</v>
      </c>
      <c r="B512" s="40"/>
      <c r="C512" s="40"/>
      <c r="D512" s="41"/>
      <c r="E512" s="40"/>
      <c r="F512" s="40"/>
      <c r="G512" s="40"/>
      <c r="H512" s="42"/>
      <c r="I512" s="40"/>
      <c r="J512" s="43"/>
      <c r="K512" s="44">
        <f t="shared" ref="K512:Z512" si="96">SUBTOTAL(9,K446:K509)</f>
        <v>30798230584</v>
      </c>
      <c r="L512" s="44">
        <f t="shared" si="96"/>
        <v>30798230584</v>
      </c>
      <c r="M512" s="44">
        <f t="shared" si="96"/>
        <v>-331332938</v>
      </c>
      <c r="N512" s="44">
        <f t="shared" si="96"/>
        <v>0</v>
      </c>
      <c r="O512" s="44">
        <f t="shared" si="96"/>
        <v>1686392077.79</v>
      </c>
      <c r="P512" s="44">
        <f t="shared" si="96"/>
        <v>0</v>
      </c>
      <c r="Q512" s="44">
        <f t="shared" si="96"/>
        <v>30798230584</v>
      </c>
      <c r="R512" s="44">
        <f t="shared" si="96"/>
        <v>1136586339.1300001</v>
      </c>
      <c r="S512" s="44">
        <f t="shared" si="96"/>
        <v>5173809767.4899998</v>
      </c>
      <c r="T512" s="44">
        <f t="shared" si="96"/>
        <v>2410681.66</v>
      </c>
      <c r="U512" s="44">
        <f t="shared" si="96"/>
        <v>8396265853.5100002</v>
      </c>
      <c r="V512" s="44">
        <f t="shared" si="96"/>
        <v>8277424864.6699991</v>
      </c>
      <c r="W512" s="44">
        <f t="shared" si="96"/>
        <v>3797641374.1399999</v>
      </c>
      <c r="X512" s="44">
        <f t="shared" si="96"/>
        <v>16089157942.209999</v>
      </c>
      <c r="Y512" s="44">
        <f t="shared" si="96"/>
        <v>0</v>
      </c>
      <c r="Z512" s="44">
        <f t="shared" si="96"/>
        <v>16089157942.210001</v>
      </c>
      <c r="AA512" s="45">
        <f t="shared" si="84"/>
        <v>0.27262169593184188</v>
      </c>
      <c r="AB512" s="45">
        <f t="shared" si="85"/>
        <v>0.27262169593184188</v>
      </c>
      <c r="AC512" s="45">
        <f t="shared" si="86"/>
        <v>0.20497303476776904</v>
      </c>
      <c r="AD512" s="45">
        <f t="shared" si="87"/>
        <v>0.47759473069961089</v>
      </c>
    </row>
    <row r="513" spans="1:30" ht="15" hidden="1" customHeight="1" outlineLevel="4" x14ac:dyDescent="0.35">
      <c r="A513" s="18">
        <v>556</v>
      </c>
      <c r="B513" s="18" t="s">
        <v>34</v>
      </c>
      <c r="C513" s="18" t="s">
        <v>35</v>
      </c>
      <c r="D513" s="19" t="s">
        <v>36</v>
      </c>
      <c r="E513" s="18" t="s">
        <v>37</v>
      </c>
      <c r="F513" s="18" t="s">
        <v>38</v>
      </c>
      <c r="G513" s="18">
        <v>1111</v>
      </c>
      <c r="H513" s="20">
        <v>709800000</v>
      </c>
      <c r="I513" s="18">
        <v>0</v>
      </c>
      <c r="J513" s="25" t="s">
        <v>39</v>
      </c>
      <c r="K513" s="22">
        <v>569821723</v>
      </c>
      <c r="L513" s="22">
        <v>569821723</v>
      </c>
      <c r="M513" s="22">
        <v>0</v>
      </c>
      <c r="N513" s="22">
        <v>0</v>
      </c>
      <c r="O513" s="22">
        <v>0</v>
      </c>
      <c r="P513" s="22">
        <v>0</v>
      </c>
      <c r="Q513" s="22">
        <f t="shared" si="88"/>
        <v>569821723</v>
      </c>
      <c r="R513" s="27">
        <v>0</v>
      </c>
      <c r="S513" s="22">
        <v>0</v>
      </c>
      <c r="T513" s="27">
        <v>0</v>
      </c>
      <c r="U513" s="22">
        <v>256997960.86000001</v>
      </c>
      <c r="V513" s="22">
        <v>256997960.86000001</v>
      </c>
      <c r="W513" s="22">
        <v>310823762.13999999</v>
      </c>
      <c r="X513" s="22">
        <v>312823762.13999999</v>
      </c>
      <c r="Y513" s="22">
        <v>0</v>
      </c>
      <c r="Z513" s="22">
        <f t="shared" si="89"/>
        <v>312823762.13999999</v>
      </c>
      <c r="AA513" s="24">
        <f t="shared" si="84"/>
        <v>0.45101467790128458</v>
      </c>
      <c r="AB513" s="24">
        <f t="shared" si="85"/>
        <v>0.45101467790128458</v>
      </c>
      <c r="AC513" s="24">
        <f t="shared" si="86"/>
        <v>0</v>
      </c>
      <c r="AD513" s="24">
        <f t="shared" si="87"/>
        <v>0.45101467790128458</v>
      </c>
    </row>
    <row r="514" spans="1:30" ht="12.75" hidden="1" customHeight="1" outlineLevel="4" x14ac:dyDescent="0.3">
      <c r="A514" s="18">
        <v>556</v>
      </c>
      <c r="B514" s="18" t="s">
        <v>34</v>
      </c>
      <c r="C514" s="18" t="s">
        <v>35</v>
      </c>
      <c r="D514" s="19" t="s">
        <v>36</v>
      </c>
      <c r="E514" s="18"/>
      <c r="F514" s="19"/>
      <c r="G514" s="19">
        <v>1111</v>
      </c>
      <c r="H514" s="20">
        <v>709800000</v>
      </c>
      <c r="I514" s="19">
        <v>0</v>
      </c>
      <c r="J514" s="25" t="s">
        <v>39</v>
      </c>
      <c r="K514" s="22">
        <v>0</v>
      </c>
      <c r="L514" s="22">
        <v>0</v>
      </c>
      <c r="M514" s="22">
        <v>0</v>
      </c>
      <c r="N514" s="22">
        <v>0</v>
      </c>
      <c r="O514" s="22">
        <v>3090879</v>
      </c>
      <c r="P514" s="22">
        <v>0</v>
      </c>
      <c r="Q514" s="22">
        <f t="shared" si="88"/>
        <v>0</v>
      </c>
      <c r="R514" s="22">
        <v>0</v>
      </c>
      <c r="S514" s="22">
        <v>0</v>
      </c>
      <c r="T514" s="22">
        <v>0</v>
      </c>
      <c r="U514" s="22">
        <v>0</v>
      </c>
      <c r="V514" s="22">
        <v>0</v>
      </c>
      <c r="W514" s="22">
        <v>0</v>
      </c>
      <c r="X514" s="22">
        <v>0</v>
      </c>
      <c r="Y514" s="22">
        <v>0</v>
      </c>
      <c r="Z514" s="22">
        <f t="shared" si="89"/>
        <v>0</v>
      </c>
      <c r="AA514" s="24">
        <f t="shared" si="84"/>
        <v>0</v>
      </c>
      <c r="AB514" s="24">
        <f t="shared" si="85"/>
        <v>0</v>
      </c>
      <c r="AC514" s="24">
        <f t="shared" si="86"/>
        <v>0</v>
      </c>
      <c r="AD514" s="24">
        <f t="shared" si="87"/>
        <v>0</v>
      </c>
    </row>
    <row r="515" spans="1:30" ht="15" hidden="1" customHeight="1" outlineLevel="4" x14ac:dyDescent="0.35">
      <c r="A515" s="18">
        <v>556</v>
      </c>
      <c r="B515" s="18" t="s">
        <v>34</v>
      </c>
      <c r="C515" s="18" t="s">
        <v>35</v>
      </c>
      <c r="D515" s="19" t="s">
        <v>42</v>
      </c>
      <c r="E515" s="18" t="s">
        <v>37</v>
      </c>
      <c r="F515" s="18" t="s">
        <v>38</v>
      </c>
      <c r="G515" s="18">
        <v>1111</v>
      </c>
      <c r="H515" s="20">
        <v>709800000</v>
      </c>
      <c r="I515" s="18">
        <v>0</v>
      </c>
      <c r="J515" s="25" t="s">
        <v>43</v>
      </c>
      <c r="K515" s="22">
        <v>1474136</v>
      </c>
      <c r="L515" s="22">
        <v>1474136</v>
      </c>
      <c r="M515" s="22">
        <v>0</v>
      </c>
      <c r="N515" s="22">
        <v>0</v>
      </c>
      <c r="O515" s="22">
        <v>0</v>
      </c>
      <c r="P515" s="22">
        <v>0</v>
      </c>
      <c r="Q515" s="22">
        <f t="shared" si="88"/>
        <v>1474136</v>
      </c>
      <c r="R515" s="27">
        <v>0</v>
      </c>
      <c r="S515" s="22">
        <v>0</v>
      </c>
      <c r="T515" s="27">
        <v>0</v>
      </c>
      <c r="U515" s="22">
        <v>0</v>
      </c>
      <c r="V515" s="22">
        <v>0</v>
      </c>
      <c r="W515" s="22">
        <v>1474136</v>
      </c>
      <c r="X515" s="22">
        <v>1474136</v>
      </c>
      <c r="Y515" s="22">
        <v>0</v>
      </c>
      <c r="Z515" s="22">
        <f t="shared" si="89"/>
        <v>1474136</v>
      </c>
      <c r="AA515" s="24">
        <f t="shared" si="84"/>
        <v>0</v>
      </c>
      <c r="AB515" s="24">
        <f t="shared" si="85"/>
        <v>0</v>
      </c>
      <c r="AC515" s="24">
        <f t="shared" si="86"/>
        <v>0</v>
      </c>
      <c r="AD515" s="24">
        <f t="shared" si="87"/>
        <v>0</v>
      </c>
    </row>
    <row r="516" spans="1:30" ht="15" hidden="1" customHeight="1" outlineLevel="4" x14ac:dyDescent="0.35">
      <c r="A516" s="18">
        <v>556</v>
      </c>
      <c r="B516" s="18" t="s">
        <v>34</v>
      </c>
      <c r="C516" s="18" t="s">
        <v>35</v>
      </c>
      <c r="D516" s="19" t="s">
        <v>46</v>
      </c>
      <c r="E516" s="18" t="s">
        <v>37</v>
      </c>
      <c r="F516" s="18" t="s">
        <v>38</v>
      </c>
      <c r="G516" s="18">
        <v>1111</v>
      </c>
      <c r="H516" s="20">
        <v>709800000</v>
      </c>
      <c r="I516" s="18">
        <v>0</v>
      </c>
      <c r="J516" s="25" t="s">
        <v>47</v>
      </c>
      <c r="K516" s="22">
        <v>226972944</v>
      </c>
      <c r="L516" s="22">
        <v>226972944</v>
      </c>
      <c r="M516" s="22">
        <v>-2856760</v>
      </c>
      <c r="N516" s="22">
        <v>0</v>
      </c>
      <c r="O516" s="22">
        <v>0</v>
      </c>
      <c r="P516" s="22">
        <v>0</v>
      </c>
      <c r="Q516" s="22">
        <f t="shared" si="88"/>
        <v>226972944</v>
      </c>
      <c r="R516" s="27">
        <v>0</v>
      </c>
      <c r="S516" s="22">
        <v>0</v>
      </c>
      <c r="T516" s="27">
        <v>0</v>
      </c>
      <c r="U516" s="22">
        <v>103634811.59999999</v>
      </c>
      <c r="V516" s="22">
        <v>103634811.59999999</v>
      </c>
      <c r="W516" s="22">
        <v>120481372.40000001</v>
      </c>
      <c r="X516" s="22">
        <v>123338132.40000001</v>
      </c>
      <c r="Y516" s="22">
        <v>0</v>
      </c>
      <c r="Z516" s="22">
        <f t="shared" si="89"/>
        <v>123338132.40000001</v>
      </c>
      <c r="AA516" s="24">
        <f t="shared" si="84"/>
        <v>0.45659544161351667</v>
      </c>
      <c r="AB516" s="24">
        <f t="shared" si="85"/>
        <v>0.45659544161351667</v>
      </c>
      <c r="AC516" s="24">
        <f t="shared" si="86"/>
        <v>0</v>
      </c>
      <c r="AD516" s="24">
        <f t="shared" si="87"/>
        <v>0.45659544161351667</v>
      </c>
    </row>
    <row r="517" spans="1:30" ht="15" hidden="1" customHeight="1" outlineLevel="4" x14ac:dyDescent="0.35">
      <c r="A517" s="18">
        <v>556</v>
      </c>
      <c r="B517" s="18" t="s">
        <v>34</v>
      </c>
      <c r="C517" s="18" t="s">
        <v>35</v>
      </c>
      <c r="D517" s="19" t="s">
        <v>48</v>
      </c>
      <c r="E517" s="18" t="s">
        <v>37</v>
      </c>
      <c r="F517" s="18" t="s">
        <v>38</v>
      </c>
      <c r="G517" s="18">
        <v>1111</v>
      </c>
      <c r="H517" s="20">
        <v>709800000</v>
      </c>
      <c r="I517" s="18">
        <v>0</v>
      </c>
      <c r="J517" s="25" t="s">
        <v>49</v>
      </c>
      <c r="K517" s="22">
        <v>264344407</v>
      </c>
      <c r="L517" s="22">
        <v>264344407</v>
      </c>
      <c r="M517" s="22">
        <v>-12475370</v>
      </c>
      <c r="N517" s="22">
        <v>0</v>
      </c>
      <c r="O517" s="22">
        <v>0</v>
      </c>
      <c r="P517" s="22">
        <v>0</v>
      </c>
      <c r="Q517" s="22">
        <f t="shared" si="88"/>
        <v>264344407</v>
      </c>
      <c r="R517" s="27">
        <v>0</v>
      </c>
      <c r="S517" s="22">
        <v>0</v>
      </c>
      <c r="T517" s="27">
        <v>0</v>
      </c>
      <c r="U517" s="22">
        <v>125217523.68000001</v>
      </c>
      <c r="V517" s="22">
        <v>125217523.68000001</v>
      </c>
      <c r="W517" s="22">
        <v>126651513.31999999</v>
      </c>
      <c r="X517" s="22">
        <v>139126883.31999999</v>
      </c>
      <c r="Y517" s="22">
        <v>0</v>
      </c>
      <c r="Z517" s="22">
        <f t="shared" si="89"/>
        <v>139126883.31999999</v>
      </c>
      <c r="AA517" s="24">
        <f t="shared" si="84"/>
        <v>0.47369083802858747</v>
      </c>
      <c r="AB517" s="24">
        <f t="shared" si="85"/>
        <v>0.47369083802858747</v>
      </c>
      <c r="AC517" s="24">
        <f t="shared" si="86"/>
        <v>0</v>
      </c>
      <c r="AD517" s="24">
        <f t="shared" si="87"/>
        <v>0.47369083802858747</v>
      </c>
    </row>
    <row r="518" spans="1:30" ht="12.75" hidden="1" customHeight="1" outlineLevel="4" x14ac:dyDescent="0.3">
      <c r="A518" s="18">
        <v>556</v>
      </c>
      <c r="B518" s="18" t="s">
        <v>34</v>
      </c>
      <c r="C518" s="18" t="s">
        <v>35</v>
      </c>
      <c r="D518" s="19" t="s">
        <v>48</v>
      </c>
      <c r="E518" s="18"/>
      <c r="F518" s="19"/>
      <c r="G518" s="19">
        <v>1111</v>
      </c>
      <c r="H518" s="20">
        <v>709800000</v>
      </c>
      <c r="I518" s="19">
        <v>0</v>
      </c>
      <c r="J518" s="25" t="s">
        <v>49</v>
      </c>
      <c r="K518" s="22">
        <v>0</v>
      </c>
      <c r="L518" s="22">
        <v>0</v>
      </c>
      <c r="M518" s="22">
        <v>0</v>
      </c>
      <c r="N518" s="22">
        <v>0</v>
      </c>
      <c r="O518" s="22">
        <v>1469292</v>
      </c>
      <c r="P518" s="22">
        <v>0</v>
      </c>
      <c r="Q518" s="22">
        <f t="shared" si="88"/>
        <v>0</v>
      </c>
      <c r="R518" s="22">
        <v>0</v>
      </c>
      <c r="S518" s="22">
        <v>0</v>
      </c>
      <c r="T518" s="22">
        <v>0</v>
      </c>
      <c r="U518" s="22">
        <v>0</v>
      </c>
      <c r="V518" s="22">
        <v>0</v>
      </c>
      <c r="W518" s="22">
        <v>0</v>
      </c>
      <c r="X518" s="22">
        <v>0</v>
      </c>
      <c r="Y518" s="22">
        <v>0</v>
      </c>
      <c r="Z518" s="22">
        <f t="shared" si="89"/>
        <v>0</v>
      </c>
      <c r="AA518" s="24">
        <f t="shared" si="84"/>
        <v>0</v>
      </c>
      <c r="AB518" s="24">
        <f t="shared" si="85"/>
        <v>0</v>
      </c>
      <c r="AC518" s="24">
        <f t="shared" si="86"/>
        <v>0</v>
      </c>
      <c r="AD518" s="24">
        <f t="shared" si="87"/>
        <v>0</v>
      </c>
    </row>
    <row r="519" spans="1:30" ht="15" hidden="1" customHeight="1" outlineLevel="4" x14ac:dyDescent="0.35">
      <c r="A519" s="18">
        <v>556</v>
      </c>
      <c r="B519" s="18" t="s">
        <v>34</v>
      </c>
      <c r="C519" s="18" t="s">
        <v>35</v>
      </c>
      <c r="D519" s="19" t="s">
        <v>50</v>
      </c>
      <c r="E519" s="18" t="s">
        <v>37</v>
      </c>
      <c r="F519" s="18" t="s">
        <v>38</v>
      </c>
      <c r="G519" s="18">
        <v>1111</v>
      </c>
      <c r="H519" s="20">
        <v>709800000</v>
      </c>
      <c r="I519" s="18">
        <v>0</v>
      </c>
      <c r="J519" s="25" t="s">
        <v>51</v>
      </c>
      <c r="K519" s="22">
        <v>108190784</v>
      </c>
      <c r="L519" s="22">
        <v>108190784</v>
      </c>
      <c r="M519" s="22">
        <v>0</v>
      </c>
      <c r="N519" s="22">
        <v>0</v>
      </c>
      <c r="O519" s="22">
        <v>0</v>
      </c>
      <c r="P519" s="22">
        <v>0</v>
      </c>
      <c r="Q519" s="22">
        <f t="shared" si="88"/>
        <v>108190784</v>
      </c>
      <c r="R519" s="27">
        <v>0</v>
      </c>
      <c r="S519" s="22">
        <v>0</v>
      </c>
      <c r="T519" s="27">
        <v>0</v>
      </c>
      <c r="U519" s="22">
        <v>24790.86</v>
      </c>
      <c r="V519" s="22">
        <v>24790.86</v>
      </c>
      <c r="W519" s="22">
        <v>108165993.14</v>
      </c>
      <c r="X519" s="22">
        <v>108165993.14</v>
      </c>
      <c r="Y519" s="22">
        <v>0</v>
      </c>
      <c r="Z519" s="22">
        <f t="shared" si="89"/>
        <v>108165993.14</v>
      </c>
      <c r="AA519" s="24">
        <f t="shared" si="84"/>
        <v>2.2914021955881196E-4</v>
      </c>
      <c r="AB519" s="24">
        <f t="shared" si="85"/>
        <v>2.2914021955881196E-4</v>
      </c>
      <c r="AC519" s="24">
        <f t="shared" si="86"/>
        <v>0</v>
      </c>
      <c r="AD519" s="24">
        <f t="shared" si="87"/>
        <v>2.2914021955881196E-4</v>
      </c>
    </row>
    <row r="520" spans="1:30" ht="12.75" hidden="1" customHeight="1" outlineLevel="4" x14ac:dyDescent="0.3">
      <c r="A520" s="18">
        <v>556</v>
      </c>
      <c r="B520" s="18" t="s">
        <v>34</v>
      </c>
      <c r="C520" s="18" t="s">
        <v>35</v>
      </c>
      <c r="D520" s="19" t="s">
        <v>50</v>
      </c>
      <c r="E520" s="18"/>
      <c r="F520" s="19"/>
      <c r="G520" s="19">
        <v>1111</v>
      </c>
      <c r="H520" s="20">
        <v>709800000</v>
      </c>
      <c r="I520" s="19">
        <v>0</v>
      </c>
      <c r="J520" s="25" t="s">
        <v>51</v>
      </c>
      <c r="K520" s="22">
        <v>0</v>
      </c>
      <c r="L520" s="22">
        <v>0</v>
      </c>
      <c r="M520" s="22">
        <v>0</v>
      </c>
      <c r="N520" s="22">
        <v>0</v>
      </c>
      <c r="O520" s="22">
        <v>599819</v>
      </c>
      <c r="P520" s="22">
        <v>0</v>
      </c>
      <c r="Q520" s="22">
        <f t="shared" si="88"/>
        <v>0</v>
      </c>
      <c r="R520" s="22">
        <v>0</v>
      </c>
      <c r="S520" s="22">
        <v>0</v>
      </c>
      <c r="T520" s="22">
        <v>0</v>
      </c>
      <c r="U520" s="22">
        <v>0</v>
      </c>
      <c r="V520" s="22">
        <v>0</v>
      </c>
      <c r="W520" s="22">
        <v>0</v>
      </c>
      <c r="X520" s="22">
        <v>0</v>
      </c>
      <c r="Y520" s="22">
        <v>0</v>
      </c>
      <c r="Z520" s="22">
        <f t="shared" si="89"/>
        <v>0</v>
      </c>
      <c r="AA520" s="24">
        <f t="shared" si="84"/>
        <v>0</v>
      </c>
      <c r="AB520" s="24">
        <f t="shared" si="85"/>
        <v>0</v>
      </c>
      <c r="AC520" s="24">
        <f t="shared" si="86"/>
        <v>0</v>
      </c>
      <c r="AD520" s="24">
        <f t="shared" si="87"/>
        <v>0</v>
      </c>
    </row>
    <row r="521" spans="1:30" ht="15" hidden="1" customHeight="1" outlineLevel="4" x14ac:dyDescent="0.35">
      <c r="A521" s="18">
        <v>556</v>
      </c>
      <c r="B521" s="18" t="s">
        <v>34</v>
      </c>
      <c r="C521" s="18" t="s">
        <v>35</v>
      </c>
      <c r="D521" s="19" t="s">
        <v>52</v>
      </c>
      <c r="E521" s="18" t="s">
        <v>37</v>
      </c>
      <c r="F521" s="18" t="s">
        <v>38</v>
      </c>
      <c r="G521" s="18">
        <v>1111</v>
      </c>
      <c r="H521" s="20">
        <v>709800000</v>
      </c>
      <c r="I521" s="18">
        <v>0</v>
      </c>
      <c r="J521" s="25" t="s">
        <v>53</v>
      </c>
      <c r="K521" s="22">
        <v>96986131</v>
      </c>
      <c r="L521" s="22">
        <v>96986131</v>
      </c>
      <c r="M521" s="22">
        <v>0</v>
      </c>
      <c r="N521" s="22">
        <v>0</v>
      </c>
      <c r="O521" s="22">
        <v>0</v>
      </c>
      <c r="P521" s="22">
        <v>0</v>
      </c>
      <c r="Q521" s="22">
        <f t="shared" si="88"/>
        <v>96986131</v>
      </c>
      <c r="R521" s="27">
        <v>0</v>
      </c>
      <c r="S521" s="22">
        <v>0</v>
      </c>
      <c r="T521" s="27">
        <v>0</v>
      </c>
      <c r="U521" s="22">
        <v>91423292.25</v>
      </c>
      <c r="V521" s="22">
        <v>91423292.25</v>
      </c>
      <c r="W521" s="22">
        <v>5562838.75</v>
      </c>
      <c r="X521" s="22">
        <v>5562838.75</v>
      </c>
      <c r="Y521" s="22">
        <v>0</v>
      </c>
      <c r="Z521" s="22">
        <f t="shared" si="89"/>
        <v>5562838.75</v>
      </c>
      <c r="AA521" s="24">
        <f t="shared" si="84"/>
        <v>0.94264294603111864</v>
      </c>
      <c r="AB521" s="24">
        <f t="shared" si="85"/>
        <v>0.94264294603111864</v>
      </c>
      <c r="AC521" s="24">
        <f t="shared" si="86"/>
        <v>0</v>
      </c>
      <c r="AD521" s="24">
        <f t="shared" si="87"/>
        <v>0.94264294603111864</v>
      </c>
    </row>
    <row r="522" spans="1:30" ht="12.75" hidden="1" customHeight="1" outlineLevel="4" x14ac:dyDescent="0.3">
      <c r="A522" s="18">
        <v>556</v>
      </c>
      <c r="B522" s="18" t="s">
        <v>34</v>
      </c>
      <c r="C522" s="18" t="s">
        <v>35</v>
      </c>
      <c r="D522" s="19" t="s">
        <v>52</v>
      </c>
      <c r="E522" s="18"/>
      <c r="F522" s="19"/>
      <c r="G522" s="19">
        <v>1111</v>
      </c>
      <c r="H522" s="20">
        <v>709800000</v>
      </c>
      <c r="I522" s="19">
        <v>0</v>
      </c>
      <c r="J522" s="25" t="s">
        <v>53</v>
      </c>
      <c r="K522" s="22">
        <v>0</v>
      </c>
      <c r="L522" s="22">
        <v>0</v>
      </c>
      <c r="M522" s="22">
        <v>0</v>
      </c>
      <c r="N522" s="22">
        <v>0</v>
      </c>
      <c r="O522" s="22">
        <v>550773</v>
      </c>
      <c r="P522" s="22">
        <v>0</v>
      </c>
      <c r="Q522" s="22">
        <f t="shared" si="88"/>
        <v>0</v>
      </c>
      <c r="R522" s="22">
        <v>0</v>
      </c>
      <c r="S522" s="22">
        <v>0</v>
      </c>
      <c r="T522" s="22">
        <v>0</v>
      </c>
      <c r="U522" s="22">
        <v>0</v>
      </c>
      <c r="V522" s="22">
        <v>0</v>
      </c>
      <c r="W522" s="22">
        <v>0</v>
      </c>
      <c r="X522" s="22">
        <v>0</v>
      </c>
      <c r="Y522" s="22">
        <v>0</v>
      </c>
      <c r="Z522" s="22">
        <f t="shared" si="89"/>
        <v>0</v>
      </c>
      <c r="AA522" s="24">
        <f t="shared" si="84"/>
        <v>0</v>
      </c>
      <c r="AB522" s="24">
        <f t="shared" si="85"/>
        <v>0</v>
      </c>
      <c r="AC522" s="24">
        <f t="shared" si="86"/>
        <v>0</v>
      </c>
      <c r="AD522" s="24">
        <f t="shared" si="87"/>
        <v>0</v>
      </c>
    </row>
    <row r="523" spans="1:30" ht="15" hidden="1" customHeight="1" outlineLevel="4" x14ac:dyDescent="0.35">
      <c r="A523" s="18">
        <v>556</v>
      </c>
      <c r="B523" s="18" t="s">
        <v>34</v>
      </c>
      <c r="C523" s="18" t="s">
        <v>35</v>
      </c>
      <c r="D523" s="19" t="s">
        <v>54</v>
      </c>
      <c r="E523" s="18" t="s">
        <v>37</v>
      </c>
      <c r="F523" s="18" t="s">
        <v>38</v>
      </c>
      <c r="G523" s="18">
        <v>1111</v>
      </c>
      <c r="H523" s="20">
        <v>709800000</v>
      </c>
      <c r="I523" s="18">
        <v>0</v>
      </c>
      <c r="J523" s="25" t="s">
        <v>55</v>
      </c>
      <c r="K523" s="22">
        <v>152388123</v>
      </c>
      <c r="L523" s="22">
        <v>152388123</v>
      </c>
      <c r="M523" s="22">
        <v>-3441177</v>
      </c>
      <c r="N523" s="22">
        <v>0</v>
      </c>
      <c r="O523" s="22">
        <v>0</v>
      </c>
      <c r="P523" s="22">
        <v>0</v>
      </c>
      <c r="Q523" s="22">
        <f t="shared" si="88"/>
        <v>152388123</v>
      </c>
      <c r="R523" s="27">
        <v>0</v>
      </c>
      <c r="S523" s="22">
        <v>0</v>
      </c>
      <c r="T523" s="27">
        <v>0</v>
      </c>
      <c r="U523" s="22">
        <v>67690316.519999996</v>
      </c>
      <c r="V523" s="22">
        <v>67690316.519999996</v>
      </c>
      <c r="W523" s="22">
        <v>81256629.480000004</v>
      </c>
      <c r="X523" s="22">
        <v>84697806.480000004</v>
      </c>
      <c r="Y523" s="22">
        <v>0</v>
      </c>
      <c r="Z523" s="22">
        <f t="shared" si="89"/>
        <v>84697806.480000004</v>
      </c>
      <c r="AA523" s="24">
        <f t="shared" si="84"/>
        <v>0.44419679951041852</v>
      </c>
      <c r="AB523" s="24">
        <f t="shared" si="85"/>
        <v>0.44419679951041852</v>
      </c>
      <c r="AC523" s="24">
        <f t="shared" si="86"/>
        <v>0</v>
      </c>
      <c r="AD523" s="24">
        <f t="shared" si="87"/>
        <v>0.44419679951041852</v>
      </c>
    </row>
    <row r="524" spans="1:30" ht="12.75" hidden="1" customHeight="1" outlineLevel="4" x14ac:dyDescent="0.3">
      <c r="A524" s="18">
        <v>556</v>
      </c>
      <c r="B524" s="18" t="s">
        <v>34</v>
      </c>
      <c r="C524" s="18" t="s">
        <v>35</v>
      </c>
      <c r="D524" s="19" t="s">
        <v>54</v>
      </c>
      <c r="E524" s="18"/>
      <c r="F524" s="19"/>
      <c r="G524" s="19">
        <v>1111</v>
      </c>
      <c r="H524" s="20">
        <v>709800000</v>
      </c>
      <c r="I524" s="19">
        <v>0</v>
      </c>
      <c r="J524" s="25" t="s">
        <v>55</v>
      </c>
      <c r="K524" s="22">
        <v>0</v>
      </c>
      <c r="L524" s="22">
        <v>0</v>
      </c>
      <c r="M524" s="22">
        <v>0</v>
      </c>
      <c r="N524" s="22">
        <v>0</v>
      </c>
      <c r="O524" s="22">
        <v>2037631</v>
      </c>
      <c r="P524" s="22">
        <v>0</v>
      </c>
      <c r="Q524" s="22">
        <f t="shared" si="88"/>
        <v>0</v>
      </c>
      <c r="R524" s="22">
        <v>0</v>
      </c>
      <c r="S524" s="22">
        <v>0</v>
      </c>
      <c r="T524" s="22">
        <v>0</v>
      </c>
      <c r="U524" s="22">
        <v>0</v>
      </c>
      <c r="V524" s="22">
        <v>0</v>
      </c>
      <c r="W524" s="22">
        <v>0</v>
      </c>
      <c r="X524" s="22">
        <v>0</v>
      </c>
      <c r="Y524" s="22">
        <v>0</v>
      </c>
      <c r="Z524" s="22">
        <f t="shared" si="89"/>
        <v>0</v>
      </c>
      <c r="AA524" s="24">
        <f t="shared" si="84"/>
        <v>0</v>
      </c>
      <c r="AB524" s="24">
        <f t="shared" si="85"/>
        <v>0</v>
      </c>
      <c r="AC524" s="24">
        <f t="shared" si="86"/>
        <v>0</v>
      </c>
      <c r="AD524" s="24">
        <f t="shared" si="87"/>
        <v>0</v>
      </c>
    </row>
    <row r="525" spans="1:30" ht="94.5" hidden="1" customHeight="1" outlineLevel="4" x14ac:dyDescent="0.3">
      <c r="A525" s="18">
        <v>556</v>
      </c>
      <c r="B525" s="18" t="s">
        <v>34</v>
      </c>
      <c r="C525" s="18" t="s">
        <v>35</v>
      </c>
      <c r="D525" s="19" t="s">
        <v>56</v>
      </c>
      <c r="E525" s="18">
        <v>200</v>
      </c>
      <c r="F525" s="19"/>
      <c r="G525" s="19">
        <v>1112</v>
      </c>
      <c r="H525" s="20">
        <v>709800000</v>
      </c>
      <c r="I525" s="19">
        <v>0</v>
      </c>
      <c r="J525" s="25" t="s">
        <v>316</v>
      </c>
      <c r="K525" s="22">
        <v>0</v>
      </c>
      <c r="L525" s="22">
        <v>0</v>
      </c>
      <c r="M525" s="22">
        <v>0</v>
      </c>
      <c r="N525" s="22">
        <v>0</v>
      </c>
      <c r="O525" s="22">
        <v>2536354</v>
      </c>
      <c r="P525" s="22">
        <v>0</v>
      </c>
      <c r="Q525" s="22">
        <f t="shared" si="88"/>
        <v>0</v>
      </c>
      <c r="R525" s="22">
        <v>0</v>
      </c>
      <c r="S525" s="22">
        <v>0</v>
      </c>
      <c r="T525" s="22">
        <v>0</v>
      </c>
      <c r="U525" s="22">
        <v>0</v>
      </c>
      <c r="V525" s="22">
        <v>0</v>
      </c>
      <c r="W525" s="22">
        <v>0</v>
      </c>
      <c r="X525" s="22">
        <v>0</v>
      </c>
      <c r="Y525" s="22">
        <v>0</v>
      </c>
      <c r="Z525" s="22">
        <f t="shared" si="89"/>
        <v>0</v>
      </c>
      <c r="AA525" s="24">
        <f t="shared" si="84"/>
        <v>0</v>
      </c>
      <c r="AB525" s="24">
        <f t="shared" si="85"/>
        <v>0</v>
      </c>
      <c r="AC525" s="24">
        <f t="shared" si="86"/>
        <v>0</v>
      </c>
      <c r="AD525" s="24">
        <f t="shared" si="87"/>
        <v>0</v>
      </c>
    </row>
    <row r="526" spans="1:30" ht="85.5" hidden="1" customHeight="1" outlineLevel="4" x14ac:dyDescent="0.35">
      <c r="A526" s="18">
        <v>556</v>
      </c>
      <c r="B526" s="18" t="s">
        <v>34</v>
      </c>
      <c r="C526" s="18" t="s">
        <v>35</v>
      </c>
      <c r="D526" s="19" t="s">
        <v>56</v>
      </c>
      <c r="E526" s="18" t="s">
        <v>58</v>
      </c>
      <c r="F526" s="18" t="s">
        <v>38</v>
      </c>
      <c r="G526" s="18">
        <v>1112</v>
      </c>
      <c r="H526" s="20">
        <v>709800000</v>
      </c>
      <c r="I526" s="18">
        <v>0</v>
      </c>
      <c r="J526" s="25" t="s">
        <v>59</v>
      </c>
      <c r="K526" s="22">
        <v>112602972</v>
      </c>
      <c r="L526" s="22">
        <v>112602972</v>
      </c>
      <c r="M526" s="22">
        <v>0</v>
      </c>
      <c r="N526" s="22">
        <v>0</v>
      </c>
      <c r="O526" s="22">
        <v>0</v>
      </c>
      <c r="P526" s="22">
        <v>0</v>
      </c>
      <c r="Q526" s="22">
        <f t="shared" si="88"/>
        <v>112602972</v>
      </c>
      <c r="R526" s="27">
        <v>0</v>
      </c>
      <c r="S526" s="22">
        <v>53376492</v>
      </c>
      <c r="T526" s="27">
        <v>0</v>
      </c>
      <c r="U526" s="22">
        <v>59226480</v>
      </c>
      <c r="V526" s="22">
        <v>59226480</v>
      </c>
      <c r="W526" s="22">
        <v>0</v>
      </c>
      <c r="X526" s="22">
        <v>0</v>
      </c>
      <c r="Y526" s="22">
        <v>0</v>
      </c>
      <c r="Z526" s="22">
        <f t="shared" si="89"/>
        <v>0</v>
      </c>
      <c r="AA526" s="24">
        <f t="shared" ref="AA526:AA589" si="97">+IFERROR(U526/L526,0)</f>
        <v>0.5259761705046293</v>
      </c>
      <c r="AB526" s="24">
        <f t="shared" ref="AB526:AB589" si="98">+IFERROR(U526/Q526,0)</f>
        <v>0.5259761705046293</v>
      </c>
      <c r="AC526" s="24">
        <f t="shared" ref="AC526:AC589" si="99">+IFERROR((R526+S526+T526)/Q526,0)</f>
        <v>0.4740238294953707</v>
      </c>
      <c r="AD526" s="24">
        <f t="shared" ref="AD526:AD589" si="100">+AB526+AC526</f>
        <v>1</v>
      </c>
    </row>
    <row r="527" spans="1:30" ht="52.5" hidden="1" customHeight="1" outlineLevel="4" x14ac:dyDescent="0.3">
      <c r="A527" s="18">
        <v>556</v>
      </c>
      <c r="B527" s="18" t="s">
        <v>34</v>
      </c>
      <c r="C527" s="18" t="s">
        <v>35</v>
      </c>
      <c r="D527" s="19" t="s">
        <v>60</v>
      </c>
      <c r="E527" s="18">
        <v>200</v>
      </c>
      <c r="F527" s="19"/>
      <c r="G527" s="19">
        <v>1112</v>
      </c>
      <c r="H527" s="20">
        <v>709800000</v>
      </c>
      <c r="I527" s="19">
        <v>0</v>
      </c>
      <c r="J527" s="25" t="s">
        <v>61</v>
      </c>
      <c r="K527" s="22">
        <v>0</v>
      </c>
      <c r="L527" s="22">
        <v>0</v>
      </c>
      <c r="M527" s="22">
        <v>0</v>
      </c>
      <c r="N527" s="22">
        <v>0</v>
      </c>
      <c r="O527" s="22">
        <v>428993</v>
      </c>
      <c r="P527" s="22">
        <v>0</v>
      </c>
      <c r="Q527" s="22">
        <f t="shared" ref="Q527:Q590" si="101">+L527+P527</f>
        <v>0</v>
      </c>
      <c r="R527" s="22">
        <v>0</v>
      </c>
      <c r="S527" s="22">
        <v>0</v>
      </c>
      <c r="T527" s="22">
        <v>0</v>
      </c>
      <c r="U527" s="22">
        <v>0</v>
      </c>
      <c r="V527" s="22">
        <v>0</v>
      </c>
      <c r="W527" s="22">
        <v>0</v>
      </c>
      <c r="X527" s="22">
        <v>0</v>
      </c>
      <c r="Y527" s="22">
        <v>0</v>
      </c>
      <c r="Z527" s="22">
        <f t="shared" ref="Z527:Z590" si="102">+Q527-R527-S527-T527-U527-Y527</f>
        <v>0</v>
      </c>
      <c r="AA527" s="24">
        <f t="shared" si="97"/>
        <v>0</v>
      </c>
      <c r="AB527" s="24">
        <f t="shared" si="98"/>
        <v>0</v>
      </c>
      <c r="AC527" s="24">
        <f t="shared" si="99"/>
        <v>0</v>
      </c>
      <c r="AD527" s="24">
        <f t="shared" si="100"/>
        <v>0</v>
      </c>
    </row>
    <row r="528" spans="1:30" ht="54" hidden="1" customHeight="1" outlineLevel="4" x14ac:dyDescent="0.35">
      <c r="A528" s="18">
        <v>556</v>
      </c>
      <c r="B528" s="18" t="s">
        <v>34</v>
      </c>
      <c r="C528" s="18" t="s">
        <v>35</v>
      </c>
      <c r="D528" s="19" t="s">
        <v>60</v>
      </c>
      <c r="E528" s="18" t="s">
        <v>58</v>
      </c>
      <c r="F528" s="18" t="s">
        <v>38</v>
      </c>
      <c r="G528" s="18">
        <v>1112</v>
      </c>
      <c r="H528" s="20">
        <v>709800000</v>
      </c>
      <c r="I528" s="18">
        <v>0</v>
      </c>
      <c r="J528" s="25" t="s">
        <v>62</v>
      </c>
      <c r="K528" s="22">
        <v>6086647</v>
      </c>
      <c r="L528" s="22">
        <v>6086647</v>
      </c>
      <c r="M528" s="22">
        <v>0</v>
      </c>
      <c r="N528" s="22">
        <v>0</v>
      </c>
      <c r="O528" s="22">
        <v>0</v>
      </c>
      <c r="P528" s="22">
        <v>0</v>
      </c>
      <c r="Q528" s="22">
        <f t="shared" si="101"/>
        <v>6086647</v>
      </c>
      <c r="R528" s="27">
        <v>0</v>
      </c>
      <c r="S528" s="22">
        <v>2885186</v>
      </c>
      <c r="T528" s="27">
        <v>0</v>
      </c>
      <c r="U528" s="22">
        <v>3201461</v>
      </c>
      <c r="V528" s="22">
        <v>3201461</v>
      </c>
      <c r="W528" s="22">
        <v>0</v>
      </c>
      <c r="X528" s="22">
        <v>0</v>
      </c>
      <c r="Y528" s="22">
        <v>0</v>
      </c>
      <c r="Z528" s="22">
        <f t="shared" si="102"/>
        <v>0</v>
      </c>
      <c r="AA528" s="24">
        <f t="shared" si="97"/>
        <v>0.52598105327941636</v>
      </c>
      <c r="AB528" s="24">
        <f t="shared" si="98"/>
        <v>0.52598105327941636</v>
      </c>
      <c r="AC528" s="24">
        <f t="shared" si="99"/>
        <v>0.47401894672058359</v>
      </c>
      <c r="AD528" s="24">
        <f t="shared" si="100"/>
        <v>1</v>
      </c>
    </row>
    <row r="529" spans="1:30" ht="96" hidden="1" customHeight="1" outlineLevel="4" x14ac:dyDescent="0.3">
      <c r="A529" s="18">
        <v>556</v>
      </c>
      <c r="B529" s="18" t="s">
        <v>34</v>
      </c>
      <c r="C529" s="18" t="s">
        <v>35</v>
      </c>
      <c r="D529" s="19" t="s">
        <v>63</v>
      </c>
      <c r="E529" s="18">
        <v>200</v>
      </c>
      <c r="F529" s="19"/>
      <c r="G529" s="19">
        <v>1112</v>
      </c>
      <c r="H529" s="20">
        <v>709800000</v>
      </c>
      <c r="I529" s="19">
        <v>0</v>
      </c>
      <c r="J529" s="25" t="s">
        <v>317</v>
      </c>
      <c r="K529" s="22">
        <v>0</v>
      </c>
      <c r="L529" s="22">
        <v>0</v>
      </c>
      <c r="M529" s="22">
        <v>0</v>
      </c>
      <c r="N529" s="22">
        <v>0</v>
      </c>
      <c r="O529" s="22">
        <v>90321</v>
      </c>
      <c r="P529" s="22">
        <v>0</v>
      </c>
      <c r="Q529" s="22">
        <f t="shared" si="101"/>
        <v>0</v>
      </c>
      <c r="R529" s="22">
        <v>0</v>
      </c>
      <c r="S529" s="22">
        <v>0</v>
      </c>
      <c r="T529" s="22">
        <v>0</v>
      </c>
      <c r="U529" s="22">
        <v>0</v>
      </c>
      <c r="V529" s="22">
        <v>0</v>
      </c>
      <c r="W529" s="22">
        <v>0</v>
      </c>
      <c r="X529" s="22">
        <v>0</v>
      </c>
      <c r="Y529" s="22">
        <v>0</v>
      </c>
      <c r="Z529" s="22">
        <f t="shared" si="102"/>
        <v>0</v>
      </c>
      <c r="AA529" s="24">
        <f t="shared" si="97"/>
        <v>0</v>
      </c>
      <c r="AB529" s="24">
        <f t="shared" si="98"/>
        <v>0</v>
      </c>
      <c r="AC529" s="24">
        <f t="shared" si="99"/>
        <v>0</v>
      </c>
      <c r="AD529" s="24">
        <f t="shared" si="100"/>
        <v>0</v>
      </c>
    </row>
    <row r="530" spans="1:30" ht="87.75" hidden="1" customHeight="1" outlineLevel="4" x14ac:dyDescent="0.35">
      <c r="A530" s="18">
        <v>556</v>
      </c>
      <c r="B530" s="18" t="s">
        <v>34</v>
      </c>
      <c r="C530" s="18" t="s">
        <v>35</v>
      </c>
      <c r="D530" s="19" t="s">
        <v>63</v>
      </c>
      <c r="E530" s="18" t="s">
        <v>58</v>
      </c>
      <c r="F530" s="18" t="s">
        <v>38</v>
      </c>
      <c r="G530" s="18">
        <v>1112</v>
      </c>
      <c r="H530" s="20">
        <v>709800000</v>
      </c>
      <c r="I530" s="18">
        <v>0</v>
      </c>
      <c r="J530" s="25" t="s">
        <v>65</v>
      </c>
      <c r="K530" s="22">
        <v>23366162</v>
      </c>
      <c r="L530" s="22">
        <v>23366162</v>
      </c>
      <c r="M530" s="22">
        <v>0</v>
      </c>
      <c r="N530" s="22">
        <v>0</v>
      </c>
      <c r="O530" s="22">
        <v>0</v>
      </c>
      <c r="P530" s="22">
        <v>0</v>
      </c>
      <c r="Q530" s="22">
        <f t="shared" si="101"/>
        <v>23366162</v>
      </c>
      <c r="R530" s="27">
        <v>0</v>
      </c>
      <c r="S530" s="22">
        <v>13754956</v>
      </c>
      <c r="T530" s="27">
        <v>0</v>
      </c>
      <c r="U530" s="22">
        <v>9611206</v>
      </c>
      <c r="V530" s="22">
        <v>9611206</v>
      </c>
      <c r="W530" s="22">
        <v>0</v>
      </c>
      <c r="X530" s="22">
        <v>0</v>
      </c>
      <c r="Y530" s="22">
        <v>0</v>
      </c>
      <c r="Z530" s="22">
        <f t="shared" si="102"/>
        <v>0</v>
      </c>
      <c r="AA530" s="24">
        <f t="shared" si="97"/>
        <v>0.4113301106103775</v>
      </c>
      <c r="AB530" s="24">
        <f t="shared" si="98"/>
        <v>0.4113301106103775</v>
      </c>
      <c r="AC530" s="24">
        <f t="shared" si="99"/>
        <v>0.5886698893896225</v>
      </c>
      <c r="AD530" s="24">
        <f t="shared" si="100"/>
        <v>1</v>
      </c>
    </row>
    <row r="531" spans="1:30" ht="72.75" hidden="1" customHeight="1" outlineLevel="4" x14ac:dyDescent="0.3">
      <c r="A531" s="18">
        <v>556</v>
      </c>
      <c r="B531" s="18" t="s">
        <v>34</v>
      </c>
      <c r="C531" s="18" t="s">
        <v>35</v>
      </c>
      <c r="D531" s="19" t="s">
        <v>66</v>
      </c>
      <c r="E531" s="18">
        <v>200</v>
      </c>
      <c r="F531" s="19"/>
      <c r="G531" s="19">
        <v>1112</v>
      </c>
      <c r="H531" s="20">
        <v>709800000</v>
      </c>
      <c r="I531" s="19">
        <v>0</v>
      </c>
      <c r="J531" s="25" t="s">
        <v>318</v>
      </c>
      <c r="K531" s="22">
        <v>0</v>
      </c>
      <c r="L531" s="22">
        <v>0</v>
      </c>
      <c r="M531" s="22">
        <v>0</v>
      </c>
      <c r="N531" s="22">
        <v>0</v>
      </c>
      <c r="O531" s="22">
        <v>773953</v>
      </c>
      <c r="P531" s="22">
        <v>0</v>
      </c>
      <c r="Q531" s="22">
        <f t="shared" si="101"/>
        <v>0</v>
      </c>
      <c r="R531" s="22">
        <v>0</v>
      </c>
      <c r="S531" s="22">
        <v>0</v>
      </c>
      <c r="T531" s="22">
        <v>0</v>
      </c>
      <c r="U531" s="22">
        <v>0</v>
      </c>
      <c r="V531" s="22">
        <v>0</v>
      </c>
      <c r="W531" s="22">
        <v>0</v>
      </c>
      <c r="X531" s="22">
        <v>0</v>
      </c>
      <c r="Y531" s="22">
        <v>0</v>
      </c>
      <c r="Z531" s="22">
        <f t="shared" si="102"/>
        <v>0</v>
      </c>
      <c r="AA531" s="24">
        <f t="shared" si="97"/>
        <v>0</v>
      </c>
      <c r="AB531" s="24">
        <f t="shared" si="98"/>
        <v>0</v>
      </c>
      <c r="AC531" s="24">
        <f t="shared" si="99"/>
        <v>0</v>
      </c>
      <c r="AD531" s="24">
        <f t="shared" si="100"/>
        <v>0</v>
      </c>
    </row>
    <row r="532" spans="1:30" ht="62.25" hidden="1" customHeight="1" outlineLevel="4" x14ac:dyDescent="0.35">
      <c r="A532" s="18">
        <v>556</v>
      </c>
      <c r="B532" s="18" t="s">
        <v>34</v>
      </c>
      <c r="C532" s="18" t="s">
        <v>35</v>
      </c>
      <c r="D532" s="19" t="s">
        <v>66</v>
      </c>
      <c r="E532" s="18" t="s">
        <v>58</v>
      </c>
      <c r="F532" s="18" t="s">
        <v>38</v>
      </c>
      <c r="G532" s="18">
        <v>1112</v>
      </c>
      <c r="H532" s="20">
        <v>709800000</v>
      </c>
      <c r="I532" s="18">
        <v>0</v>
      </c>
      <c r="J532" s="25" t="s">
        <v>68</v>
      </c>
      <c r="K532" s="22">
        <v>36519883</v>
      </c>
      <c r="L532" s="22">
        <v>36519883</v>
      </c>
      <c r="M532" s="22">
        <v>0</v>
      </c>
      <c r="N532" s="22">
        <v>0</v>
      </c>
      <c r="O532" s="22">
        <v>0</v>
      </c>
      <c r="P532" s="22">
        <v>0</v>
      </c>
      <c r="Q532" s="22">
        <f t="shared" si="101"/>
        <v>36519883</v>
      </c>
      <c r="R532" s="27">
        <v>0</v>
      </c>
      <c r="S532" s="22">
        <v>17311298</v>
      </c>
      <c r="T532" s="27">
        <v>0</v>
      </c>
      <c r="U532" s="22">
        <v>19208585</v>
      </c>
      <c r="V532" s="22">
        <v>19208585</v>
      </c>
      <c r="W532" s="22">
        <v>0</v>
      </c>
      <c r="X532" s="22">
        <v>0</v>
      </c>
      <c r="Y532" s="22">
        <v>0</v>
      </c>
      <c r="Z532" s="22">
        <f t="shared" si="102"/>
        <v>0</v>
      </c>
      <c r="AA532" s="24">
        <f t="shared" si="97"/>
        <v>0.52597608267255402</v>
      </c>
      <c r="AB532" s="24">
        <f t="shared" si="98"/>
        <v>0.52597608267255402</v>
      </c>
      <c r="AC532" s="24">
        <f t="shared" si="99"/>
        <v>0.47402391732744598</v>
      </c>
      <c r="AD532" s="24">
        <f t="shared" si="100"/>
        <v>1</v>
      </c>
    </row>
    <row r="533" spans="1:30" ht="74.25" hidden="1" customHeight="1" outlineLevel="4" x14ac:dyDescent="0.3">
      <c r="A533" s="18">
        <v>556</v>
      </c>
      <c r="B533" s="18" t="s">
        <v>34</v>
      </c>
      <c r="C533" s="18" t="s">
        <v>35</v>
      </c>
      <c r="D533" s="19" t="s">
        <v>69</v>
      </c>
      <c r="E533" s="18">
        <v>200</v>
      </c>
      <c r="F533" s="19"/>
      <c r="G533" s="19">
        <v>1112</v>
      </c>
      <c r="H533" s="20">
        <v>709800000</v>
      </c>
      <c r="I533" s="19">
        <v>0</v>
      </c>
      <c r="J533" s="25" t="s">
        <v>283</v>
      </c>
      <c r="K533" s="22">
        <v>0</v>
      </c>
      <c r="L533" s="22">
        <v>0</v>
      </c>
      <c r="M533" s="22">
        <v>0</v>
      </c>
      <c r="N533" s="22">
        <v>0</v>
      </c>
      <c r="O533" s="22">
        <v>486977</v>
      </c>
      <c r="P533" s="22">
        <v>0</v>
      </c>
      <c r="Q533" s="22">
        <f t="shared" si="101"/>
        <v>0</v>
      </c>
      <c r="R533" s="22">
        <v>0</v>
      </c>
      <c r="S533" s="22">
        <v>0</v>
      </c>
      <c r="T533" s="22">
        <v>0</v>
      </c>
      <c r="U533" s="22">
        <v>0</v>
      </c>
      <c r="V533" s="22">
        <v>0</v>
      </c>
      <c r="W533" s="22">
        <v>0</v>
      </c>
      <c r="X533" s="22">
        <v>0</v>
      </c>
      <c r="Y533" s="22">
        <v>0</v>
      </c>
      <c r="Z533" s="22">
        <f t="shared" si="102"/>
        <v>0</v>
      </c>
      <c r="AA533" s="24">
        <f t="shared" si="97"/>
        <v>0</v>
      </c>
      <c r="AB533" s="24">
        <f t="shared" si="98"/>
        <v>0</v>
      </c>
      <c r="AC533" s="24">
        <f t="shared" si="99"/>
        <v>0</v>
      </c>
      <c r="AD533" s="24">
        <f t="shared" si="100"/>
        <v>0</v>
      </c>
    </row>
    <row r="534" spans="1:30" ht="78.75" hidden="1" customHeight="1" outlineLevel="4" x14ac:dyDescent="0.35">
      <c r="A534" s="18">
        <v>556</v>
      </c>
      <c r="B534" s="18" t="s">
        <v>34</v>
      </c>
      <c r="C534" s="18" t="s">
        <v>35</v>
      </c>
      <c r="D534" s="19" t="s">
        <v>69</v>
      </c>
      <c r="E534" s="18" t="s">
        <v>58</v>
      </c>
      <c r="F534" s="18" t="s">
        <v>38</v>
      </c>
      <c r="G534" s="18">
        <v>1112</v>
      </c>
      <c r="H534" s="20">
        <v>709800000</v>
      </c>
      <c r="I534" s="18">
        <v>0</v>
      </c>
      <c r="J534" s="25" t="s">
        <v>71</v>
      </c>
      <c r="K534" s="22">
        <v>18259941</v>
      </c>
      <c r="L534" s="22">
        <v>18259941</v>
      </c>
      <c r="M534" s="22">
        <v>0</v>
      </c>
      <c r="N534" s="22">
        <v>0</v>
      </c>
      <c r="O534" s="22">
        <v>0</v>
      </c>
      <c r="P534" s="22">
        <v>0</v>
      </c>
      <c r="Q534" s="22">
        <f t="shared" si="101"/>
        <v>18259941</v>
      </c>
      <c r="R534" s="27">
        <v>0</v>
      </c>
      <c r="S534" s="22">
        <v>8655657</v>
      </c>
      <c r="T534" s="27">
        <v>0</v>
      </c>
      <c r="U534" s="22">
        <v>9604284</v>
      </c>
      <c r="V534" s="22">
        <v>9604284</v>
      </c>
      <c r="W534" s="22">
        <v>0</v>
      </c>
      <c r="X534" s="22">
        <v>0</v>
      </c>
      <c r="Y534" s="22">
        <v>0</v>
      </c>
      <c r="Z534" s="22">
        <f t="shared" si="102"/>
        <v>0</v>
      </c>
      <c r="AA534" s="24">
        <f t="shared" si="97"/>
        <v>0.52597563157515126</v>
      </c>
      <c r="AB534" s="24">
        <f t="shared" si="98"/>
        <v>0.52597563157515126</v>
      </c>
      <c r="AC534" s="24">
        <f t="shared" si="99"/>
        <v>0.47402436842484869</v>
      </c>
      <c r="AD534" s="24">
        <f t="shared" si="100"/>
        <v>1</v>
      </c>
    </row>
    <row r="535" spans="1:30" ht="51" hidden="1" customHeight="1" outlineLevel="4" x14ac:dyDescent="0.3">
      <c r="A535" s="18">
        <v>556</v>
      </c>
      <c r="B535" s="18" t="s">
        <v>34</v>
      </c>
      <c r="C535" s="18" t="s">
        <v>35</v>
      </c>
      <c r="D535" s="19" t="s">
        <v>72</v>
      </c>
      <c r="E535" s="18">
        <v>200</v>
      </c>
      <c r="F535" s="19"/>
      <c r="G535" s="19">
        <v>1112</v>
      </c>
      <c r="H535" s="20">
        <v>709800000</v>
      </c>
      <c r="I535" s="19">
        <v>0</v>
      </c>
      <c r="J535" s="25" t="s">
        <v>73</v>
      </c>
      <c r="K535" s="22">
        <v>0</v>
      </c>
      <c r="L535" s="22">
        <v>0</v>
      </c>
      <c r="M535" s="22">
        <v>0</v>
      </c>
      <c r="N535" s="22">
        <v>0</v>
      </c>
      <c r="O535" s="22">
        <v>2824513.71</v>
      </c>
      <c r="P535" s="22">
        <v>0</v>
      </c>
      <c r="Q535" s="22">
        <f t="shared" si="101"/>
        <v>0</v>
      </c>
      <c r="R535" s="22">
        <v>0</v>
      </c>
      <c r="S535" s="22">
        <v>0</v>
      </c>
      <c r="T535" s="22">
        <v>0</v>
      </c>
      <c r="U535" s="22">
        <v>0</v>
      </c>
      <c r="V535" s="22">
        <v>0</v>
      </c>
      <c r="W535" s="22">
        <v>0</v>
      </c>
      <c r="X535" s="22">
        <v>0</v>
      </c>
      <c r="Y535" s="22">
        <v>0</v>
      </c>
      <c r="Z535" s="22">
        <f t="shared" si="102"/>
        <v>0</v>
      </c>
      <c r="AA535" s="24">
        <f t="shared" si="97"/>
        <v>0</v>
      </c>
      <c r="AB535" s="24">
        <f t="shared" si="98"/>
        <v>0</v>
      </c>
      <c r="AC535" s="24">
        <f t="shared" si="99"/>
        <v>0</v>
      </c>
      <c r="AD535" s="24">
        <f t="shared" si="100"/>
        <v>0</v>
      </c>
    </row>
    <row r="536" spans="1:30" ht="60.75" hidden="1" customHeight="1" outlineLevel="4" x14ac:dyDescent="0.35">
      <c r="A536" s="18">
        <v>556</v>
      </c>
      <c r="B536" s="18" t="s">
        <v>34</v>
      </c>
      <c r="C536" s="18" t="s">
        <v>35</v>
      </c>
      <c r="D536" s="19" t="s">
        <v>72</v>
      </c>
      <c r="E536" s="18" t="s">
        <v>58</v>
      </c>
      <c r="F536" s="18" t="s">
        <v>38</v>
      </c>
      <c r="G536" s="18">
        <v>1112</v>
      </c>
      <c r="H536" s="20">
        <v>709800000</v>
      </c>
      <c r="I536" s="18">
        <v>0</v>
      </c>
      <c r="J536" s="25" t="s">
        <v>74</v>
      </c>
      <c r="K536" s="22">
        <v>44320439</v>
      </c>
      <c r="L536" s="22">
        <v>44320439</v>
      </c>
      <c r="M536" s="22">
        <v>0</v>
      </c>
      <c r="N536" s="22">
        <v>0</v>
      </c>
      <c r="O536" s="22">
        <v>0</v>
      </c>
      <c r="P536" s="22">
        <v>0</v>
      </c>
      <c r="Q536" s="22">
        <f t="shared" si="101"/>
        <v>44320439</v>
      </c>
      <c r="R536" s="27">
        <v>0</v>
      </c>
      <c r="S536" s="22">
        <v>17652892.140000001</v>
      </c>
      <c r="T536" s="27">
        <v>0</v>
      </c>
      <c r="U536" s="22">
        <v>26667546.859999999</v>
      </c>
      <c r="V536" s="22">
        <v>22206594.899999999</v>
      </c>
      <c r="W536" s="22">
        <v>0</v>
      </c>
      <c r="X536" s="22">
        <v>0</v>
      </c>
      <c r="Y536" s="22">
        <v>0</v>
      </c>
      <c r="Z536" s="22">
        <f t="shared" si="102"/>
        <v>0</v>
      </c>
      <c r="AA536" s="24">
        <f t="shared" si="97"/>
        <v>0.60169861720006879</v>
      </c>
      <c r="AB536" s="24">
        <f t="shared" si="98"/>
        <v>0.60169861720006879</v>
      </c>
      <c r="AC536" s="24">
        <f t="shared" si="99"/>
        <v>0.39830138279993121</v>
      </c>
      <c r="AD536" s="24">
        <f t="shared" si="100"/>
        <v>1</v>
      </c>
    </row>
    <row r="537" spans="1:30" hidden="1" outlineLevel="3" x14ac:dyDescent="0.3">
      <c r="A537" s="46"/>
      <c r="B537" s="46"/>
      <c r="C537" s="46" t="s">
        <v>75</v>
      </c>
      <c r="D537" s="47"/>
      <c r="E537" s="46"/>
      <c r="F537" s="46"/>
      <c r="G537" s="46"/>
      <c r="H537" s="48"/>
      <c r="I537" s="46"/>
      <c r="J537" s="49"/>
      <c r="K537" s="50">
        <f t="shared" ref="K537:Z537" si="103">SUBTOTAL(9,K513:K536)</f>
        <v>1661334292</v>
      </c>
      <c r="L537" s="50">
        <f t="shared" si="103"/>
        <v>1661334292</v>
      </c>
      <c r="M537" s="50">
        <f t="shared" si="103"/>
        <v>-18773307</v>
      </c>
      <c r="N537" s="50">
        <f t="shared" si="103"/>
        <v>0</v>
      </c>
      <c r="O537" s="50">
        <f t="shared" si="103"/>
        <v>14889505.710000001</v>
      </c>
      <c r="P537" s="50">
        <f t="shared" si="103"/>
        <v>0</v>
      </c>
      <c r="Q537" s="50">
        <f t="shared" si="103"/>
        <v>1661334292</v>
      </c>
      <c r="R537" s="50">
        <f t="shared" si="103"/>
        <v>0</v>
      </c>
      <c r="S537" s="50">
        <f t="shared" si="103"/>
        <v>113636481.14</v>
      </c>
      <c r="T537" s="50">
        <f t="shared" si="103"/>
        <v>0</v>
      </c>
      <c r="U537" s="50">
        <f t="shared" si="103"/>
        <v>772508258.63</v>
      </c>
      <c r="V537" s="50">
        <f t="shared" si="103"/>
        <v>768047306.66999996</v>
      </c>
      <c r="W537" s="50">
        <f t="shared" si="103"/>
        <v>754416245.2299999</v>
      </c>
      <c r="X537" s="50">
        <f t="shared" si="103"/>
        <v>775189552.2299999</v>
      </c>
      <c r="Y537" s="50">
        <f t="shared" si="103"/>
        <v>0</v>
      </c>
      <c r="Z537" s="50">
        <f t="shared" si="103"/>
        <v>775189552.2299999</v>
      </c>
      <c r="AA537" s="51">
        <f t="shared" si="97"/>
        <v>0.46499266423978686</v>
      </c>
      <c r="AB537" s="51">
        <f t="shared" si="98"/>
        <v>0.46499266423978686</v>
      </c>
      <c r="AC537" s="51">
        <f t="shared" si="99"/>
        <v>6.8400731681279234E-2</v>
      </c>
      <c r="AD537" s="51">
        <f t="shared" si="100"/>
        <v>0.53339339592106605</v>
      </c>
    </row>
    <row r="538" spans="1:30" ht="15" hidden="1" customHeight="1" outlineLevel="4" x14ac:dyDescent="0.35">
      <c r="A538" s="18">
        <v>556</v>
      </c>
      <c r="B538" s="18" t="s">
        <v>34</v>
      </c>
      <c r="C538" s="18" t="s">
        <v>76</v>
      </c>
      <c r="D538" s="19" t="s">
        <v>81</v>
      </c>
      <c r="E538" s="18" t="s">
        <v>37</v>
      </c>
      <c r="F538" s="18" t="s">
        <v>38</v>
      </c>
      <c r="G538" s="18">
        <v>1120</v>
      </c>
      <c r="H538" s="20">
        <v>709800000</v>
      </c>
      <c r="I538" s="18">
        <v>0</v>
      </c>
      <c r="J538" s="25" t="s">
        <v>82</v>
      </c>
      <c r="K538" s="22">
        <v>600000000</v>
      </c>
      <c r="L538" s="22">
        <v>600000000</v>
      </c>
      <c r="M538" s="22">
        <v>0</v>
      </c>
      <c r="N538" s="22">
        <v>0</v>
      </c>
      <c r="O538" s="22">
        <v>0</v>
      </c>
      <c r="P538" s="22">
        <v>200000000</v>
      </c>
      <c r="Q538" s="22">
        <f t="shared" si="101"/>
        <v>800000000</v>
      </c>
      <c r="R538" s="22">
        <v>0</v>
      </c>
      <c r="S538" s="22">
        <v>14466595.52</v>
      </c>
      <c r="T538" s="27">
        <v>0</v>
      </c>
      <c r="U538" s="22">
        <v>284325113.24000001</v>
      </c>
      <c r="V538" s="22">
        <v>284325113.24000001</v>
      </c>
      <c r="W538" s="22">
        <v>7206117.2400000002</v>
      </c>
      <c r="X538" s="22">
        <v>301208291.24000001</v>
      </c>
      <c r="Y538" s="22">
        <v>0</v>
      </c>
      <c r="Z538" s="22">
        <f t="shared" si="102"/>
        <v>501208291.24000001</v>
      </c>
      <c r="AA538" s="24">
        <f t="shared" si="97"/>
        <v>0.47387518873333334</v>
      </c>
      <c r="AB538" s="24">
        <f t="shared" si="98"/>
        <v>0.35540639155000003</v>
      </c>
      <c r="AC538" s="24">
        <f t="shared" si="99"/>
        <v>1.80832444E-2</v>
      </c>
      <c r="AD538" s="24">
        <f t="shared" si="100"/>
        <v>0.37348963595000001</v>
      </c>
    </row>
    <row r="539" spans="1:30" ht="15" hidden="1" customHeight="1" outlineLevel="4" x14ac:dyDescent="0.35">
      <c r="A539" s="18">
        <v>556</v>
      </c>
      <c r="B539" s="18" t="s">
        <v>34</v>
      </c>
      <c r="C539" s="18" t="s">
        <v>76</v>
      </c>
      <c r="D539" s="19" t="s">
        <v>83</v>
      </c>
      <c r="E539" s="18" t="s">
        <v>37</v>
      </c>
      <c r="F539" s="18" t="s">
        <v>38</v>
      </c>
      <c r="G539" s="18">
        <v>1120</v>
      </c>
      <c r="H539" s="20">
        <v>709800000</v>
      </c>
      <c r="I539" s="18">
        <v>0</v>
      </c>
      <c r="J539" s="25" t="s">
        <v>84</v>
      </c>
      <c r="K539" s="22">
        <v>780000000</v>
      </c>
      <c r="L539" s="22">
        <v>780000000</v>
      </c>
      <c r="M539" s="22">
        <v>0</v>
      </c>
      <c r="N539" s="22">
        <v>0</v>
      </c>
      <c r="O539" s="22">
        <v>0</v>
      </c>
      <c r="P539" s="22">
        <v>0</v>
      </c>
      <c r="Q539" s="22">
        <f t="shared" si="101"/>
        <v>780000000</v>
      </c>
      <c r="R539" s="22">
        <v>0</v>
      </c>
      <c r="S539" s="22">
        <v>0</v>
      </c>
      <c r="T539" s="27">
        <v>0</v>
      </c>
      <c r="U539" s="22">
        <v>0</v>
      </c>
      <c r="V539" s="22">
        <v>0</v>
      </c>
      <c r="W539" s="22">
        <v>0</v>
      </c>
      <c r="X539" s="22">
        <v>780000000</v>
      </c>
      <c r="Y539" s="22">
        <v>0</v>
      </c>
      <c r="Z539" s="22">
        <f t="shared" si="102"/>
        <v>780000000</v>
      </c>
      <c r="AA539" s="24">
        <f t="shared" si="97"/>
        <v>0</v>
      </c>
      <c r="AB539" s="24">
        <f t="shared" si="98"/>
        <v>0</v>
      </c>
      <c r="AC539" s="24">
        <f t="shared" si="99"/>
        <v>0</v>
      </c>
      <c r="AD539" s="24">
        <f t="shared" si="100"/>
        <v>0</v>
      </c>
    </row>
    <row r="540" spans="1:30" ht="159.75" hidden="1" customHeight="1" outlineLevel="4" x14ac:dyDescent="0.35">
      <c r="A540" s="18">
        <v>556</v>
      </c>
      <c r="B540" s="18" t="s">
        <v>34</v>
      </c>
      <c r="C540" s="18" t="s">
        <v>76</v>
      </c>
      <c r="D540" s="19" t="s">
        <v>214</v>
      </c>
      <c r="E540" s="18" t="s">
        <v>37</v>
      </c>
      <c r="F540" s="18" t="s">
        <v>38</v>
      </c>
      <c r="G540" s="18">
        <v>1120</v>
      </c>
      <c r="H540" s="20">
        <v>709800000</v>
      </c>
      <c r="I540" s="18">
        <v>0</v>
      </c>
      <c r="J540" s="25" t="s">
        <v>344</v>
      </c>
      <c r="K540" s="22">
        <v>400000000</v>
      </c>
      <c r="L540" s="22">
        <v>400000000</v>
      </c>
      <c r="M540" s="22">
        <v>0</v>
      </c>
      <c r="N540" s="22">
        <v>0</v>
      </c>
      <c r="O540" s="22">
        <v>0</v>
      </c>
      <c r="P540" s="22">
        <v>-200000000</v>
      </c>
      <c r="Q540" s="22">
        <f t="shared" si="101"/>
        <v>200000000</v>
      </c>
      <c r="R540" s="22">
        <v>68614536</v>
      </c>
      <c r="S540" s="22">
        <v>69232847.390000001</v>
      </c>
      <c r="T540" s="27">
        <v>0</v>
      </c>
      <c r="U540" s="22">
        <v>0</v>
      </c>
      <c r="V540" s="22">
        <v>0</v>
      </c>
      <c r="W540" s="22">
        <v>4661596.6100000003</v>
      </c>
      <c r="X540" s="22">
        <v>262152616.61000001</v>
      </c>
      <c r="Y540" s="22">
        <v>0</v>
      </c>
      <c r="Z540" s="22">
        <f t="shared" si="102"/>
        <v>62152616.609999999</v>
      </c>
      <c r="AA540" s="24">
        <f t="shared" si="97"/>
        <v>0</v>
      </c>
      <c r="AB540" s="24">
        <f t="shared" si="98"/>
        <v>0</v>
      </c>
      <c r="AC540" s="24">
        <f t="shared" si="99"/>
        <v>0.68923691694999989</v>
      </c>
      <c r="AD540" s="24">
        <f t="shared" si="100"/>
        <v>0.68923691694999989</v>
      </c>
    </row>
    <row r="541" spans="1:30" ht="15" hidden="1" customHeight="1" outlineLevel="4" x14ac:dyDescent="0.35">
      <c r="A541" s="18">
        <v>556</v>
      </c>
      <c r="B541" s="18" t="s">
        <v>34</v>
      </c>
      <c r="C541" s="18" t="s">
        <v>76</v>
      </c>
      <c r="D541" s="19" t="s">
        <v>87</v>
      </c>
      <c r="E541" s="18" t="s">
        <v>37</v>
      </c>
      <c r="F541" s="18" t="s">
        <v>38</v>
      </c>
      <c r="G541" s="18">
        <v>1120</v>
      </c>
      <c r="H541" s="20">
        <v>709800000</v>
      </c>
      <c r="I541" s="18">
        <v>0</v>
      </c>
      <c r="J541" s="25" t="s">
        <v>88</v>
      </c>
      <c r="K541" s="22">
        <v>1500000</v>
      </c>
      <c r="L541" s="22">
        <v>1500000</v>
      </c>
      <c r="M541" s="22">
        <v>0</v>
      </c>
      <c r="N541" s="22">
        <v>0</v>
      </c>
      <c r="O541" s="22">
        <v>0</v>
      </c>
      <c r="P541" s="22">
        <v>0</v>
      </c>
      <c r="Q541" s="22">
        <f t="shared" si="101"/>
        <v>1500000</v>
      </c>
      <c r="R541" s="22">
        <v>0</v>
      </c>
      <c r="S541" s="22">
        <v>188970.42</v>
      </c>
      <c r="T541" s="27">
        <v>0</v>
      </c>
      <c r="U541" s="22">
        <v>206179.58</v>
      </c>
      <c r="V541" s="22">
        <v>206179.58</v>
      </c>
      <c r="W541" s="22">
        <v>104850</v>
      </c>
      <c r="X541" s="22">
        <v>1104850</v>
      </c>
      <c r="Y541" s="22">
        <v>0</v>
      </c>
      <c r="Z541" s="22">
        <f t="shared" si="102"/>
        <v>1104850</v>
      </c>
      <c r="AA541" s="24">
        <f t="shared" si="97"/>
        <v>0.13745305333333332</v>
      </c>
      <c r="AB541" s="24">
        <f t="shared" si="98"/>
        <v>0.13745305333333332</v>
      </c>
      <c r="AC541" s="24">
        <f t="shared" si="99"/>
        <v>0.12598028</v>
      </c>
      <c r="AD541" s="24">
        <f t="shared" si="100"/>
        <v>0.2634333333333333</v>
      </c>
    </row>
    <row r="542" spans="1:30" ht="15" hidden="1" customHeight="1" outlineLevel="4" x14ac:dyDescent="0.35">
      <c r="A542" s="18">
        <v>556</v>
      </c>
      <c r="B542" s="18" t="s">
        <v>34</v>
      </c>
      <c r="C542" s="18" t="s">
        <v>76</v>
      </c>
      <c r="D542" s="19" t="s">
        <v>89</v>
      </c>
      <c r="E542" s="18" t="s">
        <v>37</v>
      </c>
      <c r="F542" s="18" t="s">
        <v>38</v>
      </c>
      <c r="G542" s="18">
        <v>1120</v>
      </c>
      <c r="H542" s="20">
        <v>709800000</v>
      </c>
      <c r="I542" s="18">
        <v>0</v>
      </c>
      <c r="J542" s="25" t="s">
        <v>90</v>
      </c>
      <c r="K542" s="22">
        <v>10000000</v>
      </c>
      <c r="L542" s="22">
        <v>10000000</v>
      </c>
      <c r="M542" s="22">
        <v>0</v>
      </c>
      <c r="N542" s="22">
        <v>0</v>
      </c>
      <c r="O542" s="22">
        <v>0</v>
      </c>
      <c r="P542" s="22">
        <v>0</v>
      </c>
      <c r="Q542" s="22">
        <f t="shared" si="101"/>
        <v>10000000</v>
      </c>
      <c r="R542" s="22">
        <v>48200</v>
      </c>
      <c r="S542" s="22">
        <v>1543344.48</v>
      </c>
      <c r="T542" s="27">
        <v>0</v>
      </c>
      <c r="U542" s="22">
        <v>1352110.52</v>
      </c>
      <c r="V542" s="22">
        <v>1352110.52</v>
      </c>
      <c r="W542" s="22">
        <v>556345</v>
      </c>
      <c r="X542" s="22">
        <v>7056345</v>
      </c>
      <c r="Y542" s="22">
        <v>0</v>
      </c>
      <c r="Z542" s="22">
        <f t="shared" si="102"/>
        <v>7056345</v>
      </c>
      <c r="AA542" s="24">
        <f t="shared" si="97"/>
        <v>0.135211052</v>
      </c>
      <c r="AB542" s="24">
        <f t="shared" si="98"/>
        <v>0.135211052</v>
      </c>
      <c r="AC542" s="24">
        <f t="shared" si="99"/>
        <v>0.159154448</v>
      </c>
      <c r="AD542" s="24">
        <f t="shared" si="100"/>
        <v>0.2943655</v>
      </c>
    </row>
    <row r="543" spans="1:30" ht="31.5" hidden="1" customHeight="1" outlineLevel="4" x14ac:dyDescent="0.35">
      <c r="A543" s="18">
        <v>556</v>
      </c>
      <c r="B543" s="18" t="s">
        <v>34</v>
      </c>
      <c r="C543" s="18" t="s">
        <v>76</v>
      </c>
      <c r="D543" s="19" t="s">
        <v>99</v>
      </c>
      <c r="E543" s="18" t="s">
        <v>37</v>
      </c>
      <c r="F543" s="18" t="s">
        <v>38</v>
      </c>
      <c r="G543" s="18">
        <v>1120</v>
      </c>
      <c r="H543" s="20">
        <v>709800000</v>
      </c>
      <c r="I543" s="18">
        <v>0</v>
      </c>
      <c r="J543" s="25" t="s">
        <v>100</v>
      </c>
      <c r="K543" s="22">
        <v>20000000</v>
      </c>
      <c r="L543" s="22">
        <v>20000000</v>
      </c>
      <c r="M543" s="22">
        <v>0</v>
      </c>
      <c r="N543" s="22">
        <v>0</v>
      </c>
      <c r="O543" s="22">
        <v>0</v>
      </c>
      <c r="P543" s="22">
        <v>0</v>
      </c>
      <c r="Q543" s="22">
        <f t="shared" si="101"/>
        <v>20000000</v>
      </c>
      <c r="R543" s="22">
        <v>0</v>
      </c>
      <c r="S543" s="22">
        <v>0</v>
      </c>
      <c r="T543" s="27">
        <v>0</v>
      </c>
      <c r="U543" s="22">
        <v>0</v>
      </c>
      <c r="V543" s="22">
        <v>0</v>
      </c>
      <c r="W543" s="22">
        <v>0</v>
      </c>
      <c r="X543" s="22">
        <v>20000000</v>
      </c>
      <c r="Y543" s="22">
        <v>0</v>
      </c>
      <c r="Z543" s="22">
        <f t="shared" si="102"/>
        <v>20000000</v>
      </c>
      <c r="AA543" s="24">
        <f t="shared" si="97"/>
        <v>0</v>
      </c>
      <c r="AB543" s="24">
        <f t="shared" si="98"/>
        <v>0</v>
      </c>
      <c r="AC543" s="24">
        <f t="shared" si="99"/>
        <v>0</v>
      </c>
      <c r="AD543" s="24">
        <f t="shared" si="100"/>
        <v>0</v>
      </c>
    </row>
    <row r="544" spans="1:30" ht="86.25" hidden="1" customHeight="1" outlineLevel="4" x14ac:dyDescent="0.3">
      <c r="A544" s="18">
        <v>556</v>
      </c>
      <c r="B544" s="18" t="s">
        <v>34</v>
      </c>
      <c r="C544" s="18" t="s">
        <v>76</v>
      </c>
      <c r="D544" s="19">
        <v>19902</v>
      </c>
      <c r="E544" s="18"/>
      <c r="F544" s="19"/>
      <c r="G544" s="19">
        <v>1120</v>
      </c>
      <c r="H544" s="20">
        <v>709800000</v>
      </c>
      <c r="I544" s="19">
        <v>0</v>
      </c>
      <c r="J544" s="25" t="s">
        <v>101</v>
      </c>
      <c r="K544" s="22">
        <v>0</v>
      </c>
      <c r="L544" s="22">
        <v>0</v>
      </c>
      <c r="M544" s="22">
        <v>0</v>
      </c>
      <c r="N544" s="22">
        <v>0</v>
      </c>
      <c r="O544" s="22">
        <v>172973.29</v>
      </c>
      <c r="P544" s="22">
        <v>0</v>
      </c>
      <c r="Q544" s="22">
        <f t="shared" si="101"/>
        <v>0</v>
      </c>
      <c r="R544" s="22">
        <v>0</v>
      </c>
      <c r="S544" s="22">
        <v>0</v>
      </c>
      <c r="T544" s="22">
        <v>0</v>
      </c>
      <c r="U544" s="22">
        <v>0</v>
      </c>
      <c r="V544" s="22">
        <v>0</v>
      </c>
      <c r="W544" s="22">
        <v>0</v>
      </c>
      <c r="X544" s="22">
        <v>0</v>
      </c>
      <c r="Y544" s="22">
        <v>0</v>
      </c>
      <c r="Z544" s="22">
        <f t="shared" si="102"/>
        <v>0</v>
      </c>
      <c r="AA544" s="24">
        <f t="shared" si="97"/>
        <v>0</v>
      </c>
      <c r="AB544" s="24">
        <f t="shared" si="98"/>
        <v>0</v>
      </c>
      <c r="AC544" s="24">
        <f t="shared" si="99"/>
        <v>0</v>
      </c>
      <c r="AD544" s="24">
        <f t="shared" si="100"/>
        <v>0</v>
      </c>
    </row>
    <row r="545" spans="1:30" hidden="1" outlineLevel="3" x14ac:dyDescent="0.3">
      <c r="A545" s="46"/>
      <c r="B545" s="46"/>
      <c r="C545" s="46" t="s">
        <v>102</v>
      </c>
      <c r="D545" s="47"/>
      <c r="E545" s="46"/>
      <c r="F545" s="46"/>
      <c r="G545" s="46"/>
      <c r="H545" s="48"/>
      <c r="I545" s="46"/>
      <c r="J545" s="49"/>
      <c r="K545" s="50">
        <f t="shared" ref="K545:Z545" si="104">SUBTOTAL(9,K538:K544)</f>
        <v>1811500000</v>
      </c>
      <c r="L545" s="50">
        <f t="shared" si="104"/>
        <v>1811500000</v>
      </c>
      <c r="M545" s="50">
        <f t="shared" si="104"/>
        <v>0</v>
      </c>
      <c r="N545" s="50">
        <f t="shared" si="104"/>
        <v>0</v>
      </c>
      <c r="O545" s="50">
        <f t="shared" si="104"/>
        <v>172973.29</v>
      </c>
      <c r="P545" s="50">
        <f t="shared" si="104"/>
        <v>0</v>
      </c>
      <c r="Q545" s="50">
        <f t="shared" si="104"/>
        <v>1811500000</v>
      </c>
      <c r="R545" s="50">
        <f t="shared" si="104"/>
        <v>68662736</v>
      </c>
      <c r="S545" s="50">
        <f t="shared" si="104"/>
        <v>85431757.810000002</v>
      </c>
      <c r="T545" s="50">
        <f t="shared" si="104"/>
        <v>0</v>
      </c>
      <c r="U545" s="50">
        <f t="shared" si="104"/>
        <v>285883403.33999997</v>
      </c>
      <c r="V545" s="50">
        <f t="shared" si="104"/>
        <v>285883403.33999997</v>
      </c>
      <c r="W545" s="50">
        <f t="shared" si="104"/>
        <v>12528908.850000001</v>
      </c>
      <c r="X545" s="50">
        <f t="shared" si="104"/>
        <v>1371522102.8499999</v>
      </c>
      <c r="Y545" s="50">
        <f t="shared" si="104"/>
        <v>0</v>
      </c>
      <c r="Z545" s="50">
        <f t="shared" si="104"/>
        <v>1371522102.8499999</v>
      </c>
      <c r="AA545" s="51">
        <f t="shared" si="97"/>
        <v>0.1578158450676235</v>
      </c>
      <c r="AB545" s="51">
        <f t="shared" si="98"/>
        <v>0.1578158450676235</v>
      </c>
      <c r="AC545" s="51">
        <f t="shared" si="99"/>
        <v>8.5064583941484959E-2</v>
      </c>
      <c r="AD545" s="51">
        <f t="shared" si="100"/>
        <v>0.24288042900910845</v>
      </c>
    </row>
    <row r="546" spans="1:30" ht="15" hidden="1" customHeight="1" outlineLevel="4" x14ac:dyDescent="0.35">
      <c r="A546" s="18">
        <v>556</v>
      </c>
      <c r="B546" s="18" t="s">
        <v>34</v>
      </c>
      <c r="C546" s="18" t="s">
        <v>103</v>
      </c>
      <c r="D546" s="19" t="s">
        <v>108</v>
      </c>
      <c r="E546" s="18" t="s">
        <v>37</v>
      </c>
      <c r="F546" s="18" t="s">
        <v>38</v>
      </c>
      <c r="G546" s="18">
        <v>1120</v>
      </c>
      <c r="H546" s="20">
        <v>709800000</v>
      </c>
      <c r="I546" s="18">
        <v>0</v>
      </c>
      <c r="J546" s="25" t="s">
        <v>109</v>
      </c>
      <c r="K546" s="22">
        <v>32400000</v>
      </c>
      <c r="L546" s="22">
        <v>32400000</v>
      </c>
      <c r="M546" s="22">
        <v>0</v>
      </c>
      <c r="N546" s="22">
        <v>0</v>
      </c>
      <c r="O546" s="22">
        <v>0</v>
      </c>
      <c r="P546" s="22">
        <v>0</v>
      </c>
      <c r="Q546" s="22">
        <f t="shared" si="101"/>
        <v>32400000</v>
      </c>
      <c r="R546" s="22">
        <v>0</v>
      </c>
      <c r="S546" s="22">
        <v>0</v>
      </c>
      <c r="T546" s="27">
        <v>0</v>
      </c>
      <c r="U546" s="22">
        <v>32395069.34</v>
      </c>
      <c r="V546" s="22">
        <v>32395069.34</v>
      </c>
      <c r="W546" s="22">
        <v>0.66</v>
      </c>
      <c r="X546" s="22">
        <v>4930.66</v>
      </c>
      <c r="Y546" s="22">
        <v>0</v>
      </c>
      <c r="Z546" s="22">
        <f t="shared" si="102"/>
        <v>4930.660000000149</v>
      </c>
      <c r="AA546" s="24">
        <f t="shared" si="97"/>
        <v>0.99984781913580245</v>
      </c>
      <c r="AB546" s="24">
        <f t="shared" si="98"/>
        <v>0.99984781913580245</v>
      </c>
      <c r="AC546" s="24">
        <f t="shared" si="99"/>
        <v>0</v>
      </c>
      <c r="AD546" s="24">
        <f t="shared" si="100"/>
        <v>0.99984781913580245</v>
      </c>
    </row>
    <row r="547" spans="1:30" ht="15" hidden="1" customHeight="1" outlineLevel="3" x14ac:dyDescent="0.3">
      <c r="A547" s="46"/>
      <c r="B547" s="46"/>
      <c r="C547" s="46" t="s">
        <v>110</v>
      </c>
      <c r="D547" s="47"/>
      <c r="E547" s="46"/>
      <c r="F547" s="46"/>
      <c r="G547" s="46"/>
      <c r="H547" s="48"/>
      <c r="I547" s="46"/>
      <c r="J547" s="49"/>
      <c r="K547" s="50">
        <f t="shared" ref="K547:Z547" si="105">SUBTOTAL(9,K546:K546)</f>
        <v>32400000</v>
      </c>
      <c r="L547" s="50">
        <f t="shared" si="105"/>
        <v>32400000</v>
      </c>
      <c r="M547" s="50">
        <f t="shared" si="105"/>
        <v>0</v>
      </c>
      <c r="N547" s="50">
        <f t="shared" si="105"/>
        <v>0</v>
      </c>
      <c r="O547" s="50">
        <f t="shared" si="105"/>
        <v>0</v>
      </c>
      <c r="P547" s="50">
        <f t="shared" si="105"/>
        <v>0</v>
      </c>
      <c r="Q547" s="50">
        <f t="shared" si="105"/>
        <v>32400000</v>
      </c>
      <c r="R547" s="50">
        <f t="shared" si="105"/>
        <v>0</v>
      </c>
      <c r="S547" s="50">
        <f t="shared" si="105"/>
        <v>0</v>
      </c>
      <c r="T547" s="50">
        <f t="shared" si="105"/>
        <v>0</v>
      </c>
      <c r="U547" s="50">
        <f t="shared" si="105"/>
        <v>32395069.34</v>
      </c>
      <c r="V547" s="50">
        <f t="shared" si="105"/>
        <v>32395069.34</v>
      </c>
      <c r="W547" s="50">
        <f t="shared" si="105"/>
        <v>0.66</v>
      </c>
      <c r="X547" s="50">
        <f t="shared" si="105"/>
        <v>4930.66</v>
      </c>
      <c r="Y547" s="50">
        <f t="shared" si="105"/>
        <v>0</v>
      </c>
      <c r="Z547" s="50">
        <f t="shared" si="105"/>
        <v>4930.660000000149</v>
      </c>
      <c r="AA547" s="51">
        <f t="shared" si="97"/>
        <v>0.99984781913580245</v>
      </c>
      <c r="AB547" s="51">
        <f t="shared" si="98"/>
        <v>0.99984781913580245</v>
      </c>
      <c r="AC547" s="51">
        <f t="shared" si="99"/>
        <v>0</v>
      </c>
      <c r="AD547" s="51">
        <f t="shared" si="100"/>
        <v>0.99984781913580245</v>
      </c>
    </row>
    <row r="548" spans="1:30" ht="15" hidden="1" customHeight="1" outlineLevel="4" x14ac:dyDescent="0.35">
      <c r="A548" s="18">
        <v>556</v>
      </c>
      <c r="B548" s="18" t="s">
        <v>34</v>
      </c>
      <c r="C548" s="18" t="s">
        <v>111</v>
      </c>
      <c r="D548" s="19" t="s">
        <v>265</v>
      </c>
      <c r="E548" s="18" t="s">
        <v>37</v>
      </c>
      <c r="F548" s="18">
        <v>280</v>
      </c>
      <c r="G548" s="18">
        <v>2210</v>
      </c>
      <c r="H548" s="20">
        <v>709800000</v>
      </c>
      <c r="I548" s="18">
        <v>0</v>
      </c>
      <c r="J548" s="25" t="s">
        <v>266</v>
      </c>
      <c r="K548" s="22">
        <v>30500000</v>
      </c>
      <c r="L548" s="22">
        <v>30500000</v>
      </c>
      <c r="M548" s="22">
        <v>0</v>
      </c>
      <c r="N548" s="22">
        <v>0</v>
      </c>
      <c r="O548" s="22">
        <v>0</v>
      </c>
      <c r="P548" s="22">
        <v>0</v>
      </c>
      <c r="Q548" s="22">
        <f t="shared" si="101"/>
        <v>30500000</v>
      </c>
      <c r="R548" s="22">
        <v>19701588</v>
      </c>
      <c r="S548" s="22">
        <v>0</v>
      </c>
      <c r="T548" s="27">
        <v>0</v>
      </c>
      <c r="U548" s="22">
        <v>0</v>
      </c>
      <c r="V548" s="22">
        <v>0</v>
      </c>
      <c r="W548" s="22">
        <v>10798412</v>
      </c>
      <c r="X548" s="22">
        <v>10798412</v>
      </c>
      <c r="Y548" s="22">
        <v>0</v>
      </c>
      <c r="Z548" s="22">
        <f t="shared" si="102"/>
        <v>10798412</v>
      </c>
      <c r="AA548" s="24">
        <f t="shared" si="97"/>
        <v>0</v>
      </c>
      <c r="AB548" s="24">
        <f t="shared" si="98"/>
        <v>0</v>
      </c>
      <c r="AC548" s="24">
        <f t="shared" si="99"/>
        <v>0.64595370491803283</v>
      </c>
      <c r="AD548" s="24">
        <f t="shared" si="100"/>
        <v>0.64595370491803283</v>
      </c>
    </row>
    <row r="549" spans="1:30" ht="15" hidden="1" customHeight="1" outlineLevel="4" x14ac:dyDescent="0.35">
      <c r="A549" s="18">
        <v>556</v>
      </c>
      <c r="B549" s="18" t="s">
        <v>34</v>
      </c>
      <c r="C549" s="18" t="s">
        <v>111</v>
      </c>
      <c r="D549" s="19" t="s">
        <v>112</v>
      </c>
      <c r="E549" s="18" t="s">
        <v>37</v>
      </c>
      <c r="F549" s="18">
        <v>280</v>
      </c>
      <c r="G549" s="18">
        <v>2210</v>
      </c>
      <c r="H549" s="20">
        <v>709800000</v>
      </c>
      <c r="I549" s="18">
        <v>0</v>
      </c>
      <c r="J549" s="25" t="s">
        <v>113</v>
      </c>
      <c r="K549" s="22">
        <v>0</v>
      </c>
      <c r="L549" s="22">
        <v>38474.050000000003</v>
      </c>
      <c r="M549" s="22">
        <v>-38474.050000000003</v>
      </c>
      <c r="N549" s="22">
        <v>0</v>
      </c>
      <c r="O549" s="22">
        <v>0</v>
      </c>
      <c r="P549" s="22">
        <v>0</v>
      </c>
      <c r="Q549" s="22">
        <f t="shared" si="101"/>
        <v>38474.050000000003</v>
      </c>
      <c r="R549" s="22">
        <v>0</v>
      </c>
      <c r="S549" s="22">
        <v>0</v>
      </c>
      <c r="T549" s="27">
        <v>0</v>
      </c>
      <c r="U549" s="22">
        <v>0</v>
      </c>
      <c r="V549" s="22">
        <v>0</v>
      </c>
      <c r="W549" s="22">
        <v>0</v>
      </c>
      <c r="X549" s="22">
        <v>38474.050000000003</v>
      </c>
      <c r="Y549" s="22">
        <v>0</v>
      </c>
      <c r="Z549" s="22">
        <f t="shared" si="102"/>
        <v>38474.050000000003</v>
      </c>
      <c r="AA549" s="24">
        <f t="shared" si="97"/>
        <v>0</v>
      </c>
      <c r="AB549" s="24">
        <f t="shared" si="98"/>
        <v>0</v>
      </c>
      <c r="AC549" s="24">
        <f t="shared" si="99"/>
        <v>0</v>
      </c>
      <c r="AD549" s="24">
        <f t="shared" si="100"/>
        <v>0</v>
      </c>
    </row>
    <row r="550" spans="1:30" ht="15" hidden="1" customHeight="1" outlineLevel="4" x14ac:dyDescent="0.35">
      <c r="A550" s="18">
        <v>556</v>
      </c>
      <c r="B550" s="18" t="s">
        <v>34</v>
      </c>
      <c r="C550" s="18" t="s">
        <v>111</v>
      </c>
      <c r="D550" s="19" t="s">
        <v>116</v>
      </c>
      <c r="E550" s="18" t="s">
        <v>37</v>
      </c>
      <c r="F550" s="18">
        <v>280</v>
      </c>
      <c r="G550" s="18">
        <v>2210</v>
      </c>
      <c r="H550" s="20">
        <v>709800000</v>
      </c>
      <c r="I550" s="18">
        <v>0</v>
      </c>
      <c r="J550" s="25" t="s">
        <v>117</v>
      </c>
      <c r="K550" s="22">
        <v>196500000</v>
      </c>
      <c r="L550" s="22">
        <v>196500000</v>
      </c>
      <c r="M550" s="22">
        <v>0</v>
      </c>
      <c r="N550" s="22">
        <v>0</v>
      </c>
      <c r="O550" s="22">
        <v>0</v>
      </c>
      <c r="P550" s="22">
        <v>0</v>
      </c>
      <c r="Q550" s="22">
        <f t="shared" si="101"/>
        <v>196500000</v>
      </c>
      <c r="R550" s="22">
        <v>73080865</v>
      </c>
      <c r="S550" s="22">
        <v>0</v>
      </c>
      <c r="T550" s="27">
        <v>0</v>
      </c>
      <c r="U550" s="22">
        <v>82261604.400000006</v>
      </c>
      <c r="V550" s="22">
        <v>82261604.400000006</v>
      </c>
      <c r="W550" s="22">
        <v>41157530.600000001</v>
      </c>
      <c r="X550" s="22">
        <v>41157530.600000001</v>
      </c>
      <c r="Y550" s="22">
        <v>0</v>
      </c>
      <c r="Z550" s="22">
        <f t="shared" si="102"/>
        <v>41157530.599999994</v>
      </c>
      <c r="AA550" s="24">
        <f t="shared" si="97"/>
        <v>0.41863411908396947</v>
      </c>
      <c r="AB550" s="24">
        <f t="shared" si="98"/>
        <v>0.41863411908396947</v>
      </c>
      <c r="AC550" s="24">
        <f t="shared" si="99"/>
        <v>0.37191279898218832</v>
      </c>
      <c r="AD550" s="24">
        <f t="shared" si="100"/>
        <v>0.79054691806615773</v>
      </c>
    </row>
    <row r="551" spans="1:30" ht="15" hidden="1" customHeight="1" outlineLevel="4" x14ac:dyDescent="0.35">
      <c r="A551" s="18">
        <v>556</v>
      </c>
      <c r="B551" s="18" t="s">
        <v>34</v>
      </c>
      <c r="C551" s="18" t="s">
        <v>111</v>
      </c>
      <c r="D551" s="19" t="s">
        <v>120</v>
      </c>
      <c r="E551" s="18" t="s">
        <v>37</v>
      </c>
      <c r="F551" s="18">
        <v>280</v>
      </c>
      <c r="G551" s="18">
        <v>2240</v>
      </c>
      <c r="H551" s="20">
        <v>709800000</v>
      </c>
      <c r="I551" s="18">
        <v>0</v>
      </c>
      <c r="J551" s="25" t="s">
        <v>121</v>
      </c>
      <c r="K551" s="22">
        <v>34150000</v>
      </c>
      <c r="L551" s="22">
        <v>34111525.950000003</v>
      </c>
      <c r="M551" s="22">
        <v>0</v>
      </c>
      <c r="N551" s="22">
        <v>0</v>
      </c>
      <c r="O551" s="22">
        <v>0</v>
      </c>
      <c r="P551" s="22">
        <v>0</v>
      </c>
      <c r="Q551" s="22">
        <f t="shared" si="101"/>
        <v>34111525.950000003</v>
      </c>
      <c r="R551" s="22">
        <v>33963303</v>
      </c>
      <c r="S551" s="22">
        <v>0</v>
      </c>
      <c r="T551" s="27">
        <v>0</v>
      </c>
      <c r="U551" s="22">
        <v>0</v>
      </c>
      <c r="V551" s="22">
        <v>0</v>
      </c>
      <c r="W551" s="22">
        <v>148222.95000000001</v>
      </c>
      <c r="X551" s="22">
        <v>148222.95000000001</v>
      </c>
      <c r="Y551" s="22">
        <v>0</v>
      </c>
      <c r="Z551" s="22">
        <f t="shared" si="102"/>
        <v>148222.95000000298</v>
      </c>
      <c r="AA551" s="24">
        <f t="shared" si="97"/>
        <v>0</v>
      </c>
      <c r="AB551" s="24">
        <f t="shared" si="98"/>
        <v>0</v>
      </c>
      <c r="AC551" s="24">
        <f t="shared" si="99"/>
        <v>0.99565475463580067</v>
      </c>
      <c r="AD551" s="24">
        <f t="shared" si="100"/>
        <v>0.99565475463580067</v>
      </c>
    </row>
    <row r="552" spans="1:30" ht="15" hidden="1" customHeight="1" outlineLevel="3" x14ac:dyDescent="0.3">
      <c r="A552" s="46"/>
      <c r="B552" s="46"/>
      <c r="C552" s="46" t="s">
        <v>122</v>
      </c>
      <c r="D552" s="47"/>
      <c r="E552" s="46"/>
      <c r="F552" s="46"/>
      <c r="G552" s="46"/>
      <c r="H552" s="48"/>
      <c r="I552" s="46"/>
      <c r="J552" s="49"/>
      <c r="K552" s="50">
        <f t="shared" ref="K552:Z552" si="106">SUBTOTAL(9,K548:K551)</f>
        <v>261150000</v>
      </c>
      <c r="L552" s="50">
        <f t="shared" si="106"/>
        <v>261150000</v>
      </c>
      <c r="M552" s="50">
        <f t="shared" si="106"/>
        <v>-38474.050000000003</v>
      </c>
      <c r="N552" s="50">
        <f t="shared" si="106"/>
        <v>0</v>
      </c>
      <c r="O552" s="50">
        <f t="shared" si="106"/>
        <v>0</v>
      </c>
      <c r="P552" s="50">
        <f t="shared" si="106"/>
        <v>0</v>
      </c>
      <c r="Q552" s="50">
        <f t="shared" si="106"/>
        <v>261150000</v>
      </c>
      <c r="R552" s="50">
        <f t="shared" si="106"/>
        <v>126745756</v>
      </c>
      <c r="S552" s="50">
        <f t="shared" si="106"/>
        <v>0</v>
      </c>
      <c r="T552" s="50">
        <f t="shared" si="106"/>
        <v>0</v>
      </c>
      <c r="U552" s="50">
        <f t="shared" si="106"/>
        <v>82261604.400000006</v>
      </c>
      <c r="V552" s="50">
        <f t="shared" si="106"/>
        <v>82261604.400000006</v>
      </c>
      <c r="W552" s="50">
        <f t="shared" si="106"/>
        <v>52104165.550000004</v>
      </c>
      <c r="X552" s="50">
        <f t="shared" si="106"/>
        <v>52142639.600000009</v>
      </c>
      <c r="Y552" s="50">
        <f t="shared" si="106"/>
        <v>0</v>
      </c>
      <c r="Z552" s="50">
        <f t="shared" si="106"/>
        <v>52142639.599999994</v>
      </c>
      <c r="AA552" s="51">
        <f t="shared" si="97"/>
        <v>0.31499752785755314</v>
      </c>
      <c r="AB552" s="51">
        <f t="shared" si="98"/>
        <v>0.31499752785755314</v>
      </c>
      <c r="AC552" s="51">
        <f t="shared" si="99"/>
        <v>0.48533699406471376</v>
      </c>
      <c r="AD552" s="51">
        <f t="shared" si="100"/>
        <v>0.80033452192226684</v>
      </c>
    </row>
    <row r="553" spans="1:30" ht="69.75" hidden="1" customHeight="1" outlineLevel="4" x14ac:dyDescent="0.3">
      <c r="A553" s="18">
        <v>556</v>
      </c>
      <c r="B553" s="18" t="s">
        <v>34</v>
      </c>
      <c r="C553" s="18" t="s">
        <v>123</v>
      </c>
      <c r="D553" s="19">
        <v>60103</v>
      </c>
      <c r="E553" s="18">
        <v>200</v>
      </c>
      <c r="F553" s="19"/>
      <c r="G553" s="19">
        <v>1310</v>
      </c>
      <c r="H553" s="20">
        <v>709800000</v>
      </c>
      <c r="I553" s="19">
        <v>0</v>
      </c>
      <c r="J553" s="25" t="s">
        <v>124</v>
      </c>
      <c r="K553" s="22">
        <v>0</v>
      </c>
      <c r="L553" s="22">
        <v>0</v>
      </c>
      <c r="M553" s="22">
        <v>0</v>
      </c>
      <c r="N553" s="22">
        <v>0</v>
      </c>
      <c r="O553" s="22">
        <v>28399</v>
      </c>
      <c r="P553" s="22">
        <v>0</v>
      </c>
      <c r="Q553" s="22">
        <f t="shared" si="101"/>
        <v>0</v>
      </c>
      <c r="R553" s="22">
        <v>0</v>
      </c>
      <c r="S553" s="22">
        <v>0</v>
      </c>
      <c r="T553" s="22">
        <v>0</v>
      </c>
      <c r="U553" s="22">
        <v>0</v>
      </c>
      <c r="V553" s="22">
        <v>0</v>
      </c>
      <c r="W553" s="22">
        <v>0</v>
      </c>
      <c r="X553" s="22">
        <v>0</v>
      </c>
      <c r="Y553" s="22">
        <v>0</v>
      </c>
      <c r="Z553" s="22">
        <f t="shared" si="102"/>
        <v>0</v>
      </c>
      <c r="AA553" s="24">
        <f t="shared" si="97"/>
        <v>0</v>
      </c>
      <c r="AB553" s="24">
        <f t="shared" si="98"/>
        <v>0</v>
      </c>
      <c r="AC553" s="24">
        <f t="shared" si="99"/>
        <v>0</v>
      </c>
      <c r="AD553" s="24">
        <f t="shared" si="100"/>
        <v>0</v>
      </c>
    </row>
    <row r="554" spans="1:30" ht="71.25" hidden="1" customHeight="1" outlineLevel="4" x14ac:dyDescent="0.3">
      <c r="A554" s="18">
        <v>556</v>
      </c>
      <c r="B554" s="18" t="s">
        <v>34</v>
      </c>
      <c r="C554" s="18" t="s">
        <v>123</v>
      </c>
      <c r="D554" s="19">
        <v>60103</v>
      </c>
      <c r="E554" s="18">
        <v>202</v>
      </c>
      <c r="F554" s="19"/>
      <c r="G554" s="19">
        <v>1310</v>
      </c>
      <c r="H554" s="20">
        <v>709800000</v>
      </c>
      <c r="I554" s="19">
        <v>0</v>
      </c>
      <c r="J554" s="25" t="s">
        <v>125</v>
      </c>
      <c r="K554" s="22">
        <v>0</v>
      </c>
      <c r="L554" s="22">
        <v>0</v>
      </c>
      <c r="M554" s="22">
        <v>0</v>
      </c>
      <c r="N554" s="22">
        <v>0</v>
      </c>
      <c r="O554" s="22">
        <v>114497</v>
      </c>
      <c r="P554" s="22">
        <v>0</v>
      </c>
      <c r="Q554" s="22">
        <f t="shared" si="101"/>
        <v>0</v>
      </c>
      <c r="R554" s="22">
        <v>0</v>
      </c>
      <c r="S554" s="22">
        <v>0</v>
      </c>
      <c r="T554" s="22">
        <v>0</v>
      </c>
      <c r="U554" s="22">
        <v>0</v>
      </c>
      <c r="V554" s="22">
        <v>0</v>
      </c>
      <c r="W554" s="22">
        <v>0</v>
      </c>
      <c r="X554" s="22">
        <v>0</v>
      </c>
      <c r="Y554" s="22">
        <v>0</v>
      </c>
      <c r="Z554" s="22">
        <f t="shared" si="102"/>
        <v>0</v>
      </c>
      <c r="AA554" s="24">
        <f t="shared" si="97"/>
        <v>0</v>
      </c>
      <c r="AB554" s="24">
        <f t="shared" si="98"/>
        <v>0</v>
      </c>
      <c r="AC554" s="24">
        <f t="shared" si="99"/>
        <v>0</v>
      </c>
      <c r="AD554" s="24">
        <f t="shared" si="100"/>
        <v>0</v>
      </c>
    </row>
    <row r="555" spans="1:30" ht="75.75" hidden="1" customHeight="1" outlineLevel="4" x14ac:dyDescent="0.3">
      <c r="A555" s="18">
        <v>556</v>
      </c>
      <c r="B555" s="18" t="s">
        <v>34</v>
      </c>
      <c r="C555" s="18" t="s">
        <v>123</v>
      </c>
      <c r="D555" s="19">
        <v>60103</v>
      </c>
      <c r="E555" s="18">
        <v>204</v>
      </c>
      <c r="F555" s="19"/>
      <c r="G555" s="19">
        <v>1310</v>
      </c>
      <c r="H555" s="20">
        <v>709800000</v>
      </c>
      <c r="I555" s="19">
        <v>0</v>
      </c>
      <c r="J555" s="25" t="s">
        <v>126</v>
      </c>
      <c r="K555" s="22">
        <v>0</v>
      </c>
      <c r="L555" s="22">
        <v>0</v>
      </c>
      <c r="M555" s="22">
        <v>0</v>
      </c>
      <c r="N555" s="22">
        <v>0</v>
      </c>
      <c r="O555" s="22">
        <v>68383</v>
      </c>
      <c r="P555" s="22">
        <v>0</v>
      </c>
      <c r="Q555" s="22">
        <f t="shared" si="101"/>
        <v>0</v>
      </c>
      <c r="R555" s="22">
        <v>0</v>
      </c>
      <c r="S555" s="22">
        <v>0</v>
      </c>
      <c r="T555" s="22">
        <v>0</v>
      </c>
      <c r="U555" s="22">
        <v>0</v>
      </c>
      <c r="V555" s="22">
        <v>0</v>
      </c>
      <c r="W555" s="22">
        <v>0</v>
      </c>
      <c r="X555" s="22">
        <v>0</v>
      </c>
      <c r="Y555" s="22">
        <v>0</v>
      </c>
      <c r="Z555" s="22">
        <f t="shared" si="102"/>
        <v>0</v>
      </c>
      <c r="AA555" s="24">
        <f t="shared" si="97"/>
        <v>0</v>
      </c>
      <c r="AB555" s="24">
        <f t="shared" si="98"/>
        <v>0</v>
      </c>
      <c r="AC555" s="24">
        <f t="shared" si="99"/>
        <v>0</v>
      </c>
      <c r="AD555" s="24">
        <f t="shared" si="100"/>
        <v>0</v>
      </c>
    </row>
    <row r="556" spans="1:30" ht="90.75" hidden="1" customHeight="1" outlineLevel="4" x14ac:dyDescent="0.35">
      <c r="A556" s="18">
        <v>556</v>
      </c>
      <c r="B556" s="18" t="s">
        <v>34</v>
      </c>
      <c r="C556" s="18" t="s">
        <v>123</v>
      </c>
      <c r="D556" s="19" t="s">
        <v>127</v>
      </c>
      <c r="E556" s="18" t="s">
        <v>58</v>
      </c>
      <c r="F556" s="18" t="s">
        <v>38</v>
      </c>
      <c r="G556" s="18">
        <v>1310</v>
      </c>
      <c r="H556" s="20">
        <v>709800000</v>
      </c>
      <c r="I556" s="18">
        <v>0</v>
      </c>
      <c r="J556" s="25" t="s">
        <v>128</v>
      </c>
      <c r="K556" s="22">
        <v>6768427</v>
      </c>
      <c r="L556" s="22">
        <v>6768427</v>
      </c>
      <c r="M556" s="22">
        <v>0</v>
      </c>
      <c r="N556" s="22">
        <v>0</v>
      </c>
      <c r="O556" s="22">
        <v>0</v>
      </c>
      <c r="P556" s="22">
        <v>0</v>
      </c>
      <c r="Q556" s="22">
        <f t="shared" si="101"/>
        <v>6768427</v>
      </c>
      <c r="R556" s="22">
        <v>0</v>
      </c>
      <c r="S556" s="22">
        <v>4006573.35</v>
      </c>
      <c r="T556" s="27">
        <v>0</v>
      </c>
      <c r="U556" s="22">
        <v>2761853.65</v>
      </c>
      <c r="V556" s="22">
        <v>2761853.65</v>
      </c>
      <c r="W556" s="22">
        <v>0</v>
      </c>
      <c r="X556" s="22">
        <v>0</v>
      </c>
      <c r="Y556" s="22">
        <v>0</v>
      </c>
      <c r="Z556" s="22">
        <f t="shared" si="102"/>
        <v>0</v>
      </c>
      <c r="AA556" s="24">
        <f t="shared" si="97"/>
        <v>0.40804955863452469</v>
      </c>
      <c r="AB556" s="24">
        <f t="shared" si="98"/>
        <v>0.40804955863452469</v>
      </c>
      <c r="AC556" s="24">
        <f t="shared" si="99"/>
        <v>0.59195044136547537</v>
      </c>
      <c r="AD556" s="24">
        <f t="shared" si="100"/>
        <v>1</v>
      </c>
    </row>
    <row r="557" spans="1:30" ht="90" hidden="1" customHeight="1" outlineLevel="4" x14ac:dyDescent="0.35">
      <c r="A557" s="18">
        <v>556</v>
      </c>
      <c r="B557" s="18" t="s">
        <v>34</v>
      </c>
      <c r="C557" s="18" t="s">
        <v>123</v>
      </c>
      <c r="D557" s="19" t="s">
        <v>127</v>
      </c>
      <c r="E557" s="18" t="s">
        <v>129</v>
      </c>
      <c r="F557" s="18" t="s">
        <v>38</v>
      </c>
      <c r="G557" s="18">
        <v>1310</v>
      </c>
      <c r="H557" s="20">
        <v>709800000</v>
      </c>
      <c r="I557" s="18">
        <v>0</v>
      </c>
      <c r="J557" s="25" t="s">
        <v>130</v>
      </c>
      <c r="K557" s="22">
        <v>3043324</v>
      </c>
      <c r="L557" s="22">
        <v>3043324</v>
      </c>
      <c r="M557" s="22">
        <v>0</v>
      </c>
      <c r="N557" s="22">
        <v>0</v>
      </c>
      <c r="O557" s="22">
        <v>0</v>
      </c>
      <c r="P557" s="22">
        <v>0</v>
      </c>
      <c r="Q557" s="22">
        <f t="shared" si="101"/>
        <v>3043324</v>
      </c>
      <c r="R557" s="22">
        <v>0</v>
      </c>
      <c r="S557" s="22">
        <v>1440281.96</v>
      </c>
      <c r="T557" s="27">
        <v>0</v>
      </c>
      <c r="U557" s="22">
        <v>1603042.04</v>
      </c>
      <c r="V557" s="22">
        <v>1603042.04</v>
      </c>
      <c r="W557" s="22">
        <v>0</v>
      </c>
      <c r="X557" s="22">
        <v>0</v>
      </c>
      <c r="Y557" s="22">
        <v>0</v>
      </c>
      <c r="Z557" s="22">
        <f t="shared" si="102"/>
        <v>0</v>
      </c>
      <c r="AA557" s="24">
        <f t="shared" si="97"/>
        <v>0.5267405113619188</v>
      </c>
      <c r="AB557" s="24">
        <f t="shared" si="98"/>
        <v>0.5267405113619188</v>
      </c>
      <c r="AC557" s="24">
        <f t="shared" si="99"/>
        <v>0.47325948863808126</v>
      </c>
      <c r="AD557" s="24">
        <f t="shared" si="100"/>
        <v>1</v>
      </c>
    </row>
    <row r="558" spans="1:30" ht="66.75" hidden="1" customHeight="1" outlineLevel="4" x14ac:dyDescent="0.35">
      <c r="A558" s="18">
        <v>556</v>
      </c>
      <c r="B558" s="18" t="s">
        <v>34</v>
      </c>
      <c r="C558" s="18" t="s">
        <v>123</v>
      </c>
      <c r="D558" s="19" t="s">
        <v>127</v>
      </c>
      <c r="E558" s="18" t="s">
        <v>131</v>
      </c>
      <c r="F558" s="18" t="s">
        <v>38</v>
      </c>
      <c r="G558" s="18">
        <v>1310</v>
      </c>
      <c r="H558" s="20">
        <v>709800000</v>
      </c>
      <c r="I558" s="18">
        <v>0</v>
      </c>
      <c r="J558" s="25" t="s">
        <v>132</v>
      </c>
      <c r="K558" s="22">
        <v>10278152</v>
      </c>
      <c r="L558" s="22">
        <v>10278152</v>
      </c>
      <c r="M558" s="22">
        <v>0</v>
      </c>
      <c r="N558" s="22">
        <v>0</v>
      </c>
      <c r="O558" s="22">
        <v>0</v>
      </c>
      <c r="P558" s="22">
        <v>0</v>
      </c>
      <c r="Q558" s="22">
        <f t="shared" si="101"/>
        <v>10278152</v>
      </c>
      <c r="R558" s="22">
        <v>0</v>
      </c>
      <c r="S558" s="22">
        <v>4075478.15</v>
      </c>
      <c r="T558" s="27">
        <v>0</v>
      </c>
      <c r="U558" s="22">
        <v>6202673.8499999996</v>
      </c>
      <c r="V558" s="22">
        <v>5165089.47</v>
      </c>
      <c r="W558" s="22">
        <v>0</v>
      </c>
      <c r="X558" s="22">
        <v>0</v>
      </c>
      <c r="Y558" s="22">
        <v>0</v>
      </c>
      <c r="Z558" s="22">
        <f t="shared" si="102"/>
        <v>0</v>
      </c>
      <c r="AA558" s="24">
        <f t="shared" si="97"/>
        <v>0.60348142837350527</v>
      </c>
      <c r="AB558" s="24">
        <f t="shared" si="98"/>
        <v>0.60348142837350527</v>
      </c>
      <c r="AC558" s="24">
        <f t="shared" si="99"/>
        <v>0.39651857162649473</v>
      </c>
      <c r="AD558" s="24">
        <f t="shared" si="100"/>
        <v>1</v>
      </c>
    </row>
    <row r="559" spans="1:30" ht="36.75" hidden="1" customHeight="1" outlineLevel="4" x14ac:dyDescent="0.35">
      <c r="A559" s="18">
        <v>556</v>
      </c>
      <c r="B559" s="18" t="s">
        <v>34</v>
      </c>
      <c r="C559" s="18" t="s">
        <v>123</v>
      </c>
      <c r="D559" s="19" t="s">
        <v>163</v>
      </c>
      <c r="E559" s="18" t="s">
        <v>37</v>
      </c>
      <c r="F559" s="18" t="s">
        <v>38</v>
      </c>
      <c r="G559" s="18">
        <v>1320</v>
      </c>
      <c r="H559" s="20">
        <v>709800000</v>
      </c>
      <c r="I559" s="18">
        <v>0</v>
      </c>
      <c r="J559" s="25" t="s">
        <v>164</v>
      </c>
      <c r="K559" s="22">
        <v>7191349</v>
      </c>
      <c r="L559" s="22">
        <v>7191349</v>
      </c>
      <c r="M559" s="22">
        <v>0</v>
      </c>
      <c r="N559" s="22">
        <v>0</v>
      </c>
      <c r="O559" s="22">
        <v>0</v>
      </c>
      <c r="P559" s="22">
        <v>0</v>
      </c>
      <c r="Q559" s="22">
        <f t="shared" si="101"/>
        <v>7191349</v>
      </c>
      <c r="R559" s="22">
        <v>0</v>
      </c>
      <c r="S559" s="22">
        <v>0</v>
      </c>
      <c r="T559" s="27">
        <v>0</v>
      </c>
      <c r="U559" s="22">
        <v>11660.76</v>
      </c>
      <c r="V559" s="22">
        <v>11660.76</v>
      </c>
      <c r="W559" s="22">
        <v>7179688.2400000002</v>
      </c>
      <c r="X559" s="22">
        <v>7179688.2400000002</v>
      </c>
      <c r="Y559" s="22">
        <v>0</v>
      </c>
      <c r="Z559" s="22">
        <f t="shared" si="102"/>
        <v>7179688.2400000002</v>
      </c>
      <c r="AA559" s="24">
        <f t="shared" si="97"/>
        <v>1.6214982752192947E-3</v>
      </c>
      <c r="AB559" s="24">
        <f t="shared" si="98"/>
        <v>1.6214982752192947E-3</v>
      </c>
      <c r="AC559" s="24">
        <f t="shared" si="99"/>
        <v>0</v>
      </c>
      <c r="AD559" s="24">
        <f t="shared" si="100"/>
        <v>1.6214982752192947E-3</v>
      </c>
    </row>
    <row r="560" spans="1:30" ht="33.75" hidden="1" customHeight="1" outlineLevel="4" x14ac:dyDescent="0.3">
      <c r="A560" s="18">
        <v>556</v>
      </c>
      <c r="B560" s="18" t="s">
        <v>34</v>
      </c>
      <c r="C560" s="18" t="s">
        <v>123</v>
      </c>
      <c r="D560" s="19">
        <v>60399</v>
      </c>
      <c r="E560" s="18"/>
      <c r="F560" s="19"/>
      <c r="G560" s="19">
        <v>1320</v>
      </c>
      <c r="H560" s="20">
        <v>709800000</v>
      </c>
      <c r="I560" s="19">
        <v>0</v>
      </c>
      <c r="J560" s="25" t="s">
        <v>165</v>
      </c>
      <c r="K560" s="22">
        <v>0</v>
      </c>
      <c r="L560" s="22">
        <v>0</v>
      </c>
      <c r="M560" s="22">
        <v>0</v>
      </c>
      <c r="N560" s="22">
        <v>0</v>
      </c>
      <c r="O560" s="22">
        <v>12906</v>
      </c>
      <c r="P560" s="22">
        <v>0</v>
      </c>
      <c r="Q560" s="22">
        <f t="shared" si="101"/>
        <v>0</v>
      </c>
      <c r="R560" s="22">
        <v>0</v>
      </c>
      <c r="S560" s="22">
        <v>0</v>
      </c>
      <c r="T560" s="22">
        <v>0</v>
      </c>
      <c r="U560" s="22">
        <v>0</v>
      </c>
      <c r="V560" s="22">
        <v>0</v>
      </c>
      <c r="W560" s="22">
        <v>0</v>
      </c>
      <c r="X560" s="22">
        <v>0</v>
      </c>
      <c r="Y560" s="22">
        <v>0</v>
      </c>
      <c r="Z560" s="22">
        <f t="shared" si="102"/>
        <v>0</v>
      </c>
      <c r="AA560" s="24">
        <f t="shared" si="97"/>
        <v>0</v>
      </c>
      <c r="AB560" s="24">
        <f t="shared" si="98"/>
        <v>0</v>
      </c>
      <c r="AC560" s="24">
        <f t="shared" si="99"/>
        <v>0</v>
      </c>
      <c r="AD560" s="24">
        <f t="shared" si="100"/>
        <v>0</v>
      </c>
    </row>
    <row r="561" spans="1:30" hidden="1" outlineLevel="3" x14ac:dyDescent="0.3">
      <c r="A561" s="46"/>
      <c r="B561" s="46"/>
      <c r="C561" s="46" t="s">
        <v>185</v>
      </c>
      <c r="D561" s="47"/>
      <c r="E561" s="46"/>
      <c r="F561" s="46"/>
      <c r="G561" s="46"/>
      <c r="H561" s="48"/>
      <c r="I561" s="46"/>
      <c r="J561" s="49"/>
      <c r="K561" s="50">
        <f t="shared" ref="K561:Z561" si="107">SUBTOTAL(9,K553:K560)</f>
        <v>27281252</v>
      </c>
      <c r="L561" s="50">
        <f t="shared" si="107"/>
        <v>27281252</v>
      </c>
      <c r="M561" s="50">
        <f t="shared" si="107"/>
        <v>0</v>
      </c>
      <c r="N561" s="50">
        <f t="shared" si="107"/>
        <v>0</v>
      </c>
      <c r="O561" s="50">
        <f t="shared" si="107"/>
        <v>224185</v>
      </c>
      <c r="P561" s="50">
        <f t="shared" si="107"/>
        <v>0</v>
      </c>
      <c r="Q561" s="50">
        <f t="shared" si="107"/>
        <v>27281252</v>
      </c>
      <c r="R561" s="50">
        <f t="shared" si="107"/>
        <v>0</v>
      </c>
      <c r="S561" s="50">
        <f t="shared" si="107"/>
        <v>9522333.4600000009</v>
      </c>
      <c r="T561" s="50">
        <f t="shared" si="107"/>
        <v>0</v>
      </c>
      <c r="U561" s="50">
        <f t="shared" si="107"/>
        <v>10579230.299999999</v>
      </c>
      <c r="V561" s="50">
        <f t="shared" si="107"/>
        <v>9541645.9199999999</v>
      </c>
      <c r="W561" s="50">
        <f t="shared" si="107"/>
        <v>7179688.2400000002</v>
      </c>
      <c r="X561" s="50">
        <f t="shared" si="107"/>
        <v>7179688.2400000002</v>
      </c>
      <c r="Y561" s="50">
        <f t="shared" si="107"/>
        <v>0</v>
      </c>
      <c r="Z561" s="50">
        <f t="shared" si="107"/>
        <v>7179688.2400000002</v>
      </c>
      <c r="AA561" s="51">
        <f t="shared" si="97"/>
        <v>0.38778390009373465</v>
      </c>
      <c r="AB561" s="51">
        <f t="shared" si="98"/>
        <v>0.38778390009373465</v>
      </c>
      <c r="AC561" s="51">
        <f t="shared" si="99"/>
        <v>0.34904312529351661</v>
      </c>
      <c r="AD561" s="51">
        <f t="shared" si="100"/>
        <v>0.73682702538725131</v>
      </c>
    </row>
    <row r="562" spans="1:30" outlineLevel="2" collapsed="1" x14ac:dyDescent="0.3">
      <c r="A562" s="52"/>
      <c r="B562" s="52" t="s">
        <v>190</v>
      </c>
      <c r="C562" s="52"/>
      <c r="D562" s="53"/>
      <c r="E562" s="52"/>
      <c r="F562" s="52"/>
      <c r="G562" s="52"/>
      <c r="H562" s="52"/>
      <c r="I562" s="52"/>
      <c r="J562" s="54"/>
      <c r="K562" s="55">
        <f t="shared" ref="K562:Z562" si="108">SUBTOTAL(9,K513:K560)</f>
        <v>3793665544</v>
      </c>
      <c r="L562" s="55">
        <f t="shared" si="108"/>
        <v>3793665544</v>
      </c>
      <c r="M562" s="55">
        <f t="shared" si="108"/>
        <v>-18811781.050000001</v>
      </c>
      <c r="N562" s="55">
        <f t="shared" si="108"/>
        <v>0</v>
      </c>
      <c r="O562" s="55">
        <f t="shared" si="108"/>
        <v>15286664</v>
      </c>
      <c r="P562" s="55">
        <f t="shared" si="108"/>
        <v>0</v>
      </c>
      <c r="Q562" s="55">
        <f t="shared" si="108"/>
        <v>3793665544</v>
      </c>
      <c r="R562" s="55">
        <f t="shared" si="108"/>
        <v>195408492</v>
      </c>
      <c r="S562" s="55">
        <f t="shared" si="108"/>
        <v>208590572.41</v>
      </c>
      <c r="T562" s="55">
        <f t="shared" si="108"/>
        <v>0</v>
      </c>
      <c r="U562" s="55">
        <f t="shared" si="108"/>
        <v>1183627566.01</v>
      </c>
      <c r="V562" s="55">
        <f t="shared" si="108"/>
        <v>1178129029.6700001</v>
      </c>
      <c r="W562" s="55">
        <f t="shared" si="108"/>
        <v>826229008.52999997</v>
      </c>
      <c r="X562" s="55">
        <f t="shared" si="108"/>
        <v>2206038913.5799994</v>
      </c>
      <c r="Y562" s="55">
        <f t="shared" si="108"/>
        <v>0</v>
      </c>
      <c r="Z562" s="55">
        <f t="shared" si="108"/>
        <v>2206038913.5799994</v>
      </c>
      <c r="AA562" s="56">
        <f t="shared" si="97"/>
        <v>0.31200103232136689</v>
      </c>
      <c r="AB562" s="56">
        <f t="shared" si="98"/>
        <v>0.31200103232136689</v>
      </c>
      <c r="AC562" s="56">
        <f t="shared" si="99"/>
        <v>0.10649306316656151</v>
      </c>
      <c r="AD562" s="56">
        <f t="shared" si="100"/>
        <v>0.41849409548792837</v>
      </c>
    </row>
    <row r="563" spans="1:30" outlineLevel="1" x14ac:dyDescent="0.3">
      <c r="A563" s="40" t="s">
        <v>345</v>
      </c>
      <c r="B563" s="40"/>
      <c r="C563" s="40"/>
      <c r="D563" s="41"/>
      <c r="E563" s="40"/>
      <c r="F563" s="40"/>
      <c r="G563" s="40"/>
      <c r="H563" s="42"/>
      <c r="I563" s="40"/>
      <c r="J563" s="43"/>
      <c r="K563" s="44">
        <f t="shared" ref="K563:Z563" si="109">SUBTOTAL(9,K513:K560)</f>
        <v>3793665544</v>
      </c>
      <c r="L563" s="44">
        <f t="shared" si="109"/>
        <v>3793665544</v>
      </c>
      <c r="M563" s="44">
        <f t="shared" si="109"/>
        <v>-18811781.050000001</v>
      </c>
      <c r="N563" s="44">
        <f t="shared" si="109"/>
        <v>0</v>
      </c>
      <c r="O563" s="44">
        <f t="shared" si="109"/>
        <v>15286664</v>
      </c>
      <c r="P563" s="44">
        <f t="shared" si="109"/>
        <v>0</v>
      </c>
      <c r="Q563" s="44">
        <f t="shared" si="109"/>
        <v>3793665544</v>
      </c>
      <c r="R563" s="44">
        <f t="shared" si="109"/>
        <v>195408492</v>
      </c>
      <c r="S563" s="44">
        <f t="shared" si="109"/>
        <v>208590572.41</v>
      </c>
      <c r="T563" s="44">
        <f t="shared" si="109"/>
        <v>0</v>
      </c>
      <c r="U563" s="44">
        <f t="shared" si="109"/>
        <v>1183627566.01</v>
      </c>
      <c r="V563" s="44">
        <f t="shared" si="109"/>
        <v>1178129029.6700001</v>
      </c>
      <c r="W563" s="44">
        <f t="shared" si="109"/>
        <v>826229008.52999997</v>
      </c>
      <c r="X563" s="44">
        <f t="shared" si="109"/>
        <v>2206038913.5799994</v>
      </c>
      <c r="Y563" s="44">
        <f t="shared" si="109"/>
        <v>0</v>
      </c>
      <c r="Z563" s="44">
        <f t="shared" si="109"/>
        <v>2206038913.5799994</v>
      </c>
      <c r="AA563" s="45">
        <f t="shared" si="97"/>
        <v>0.31200103232136689</v>
      </c>
      <c r="AB563" s="45">
        <f t="shared" si="98"/>
        <v>0.31200103232136689</v>
      </c>
      <c r="AC563" s="45">
        <f t="shared" si="99"/>
        <v>0.10649306316656151</v>
      </c>
      <c r="AD563" s="45">
        <f t="shared" si="100"/>
        <v>0.41849409548792837</v>
      </c>
    </row>
    <row r="564" spans="1:30" ht="15" hidden="1" customHeight="1" outlineLevel="4" x14ac:dyDescent="0.35">
      <c r="A564" s="18">
        <v>557</v>
      </c>
      <c r="B564" s="18" t="s">
        <v>34</v>
      </c>
      <c r="C564" s="18" t="s">
        <v>35</v>
      </c>
      <c r="D564" s="19" t="s">
        <v>36</v>
      </c>
      <c r="E564" s="18" t="s">
        <v>37</v>
      </c>
      <c r="F564" s="18" t="s">
        <v>38</v>
      </c>
      <c r="G564" s="18">
        <v>1111</v>
      </c>
      <c r="H564" s="20">
        <v>709800000</v>
      </c>
      <c r="I564" s="18">
        <v>0</v>
      </c>
      <c r="J564" s="25" t="s">
        <v>39</v>
      </c>
      <c r="K564" s="22">
        <v>10817751339</v>
      </c>
      <c r="L564" s="22">
        <v>10817751339</v>
      </c>
      <c r="M564" s="22">
        <v>0</v>
      </c>
      <c r="N564" s="22">
        <v>0</v>
      </c>
      <c r="O564" s="22">
        <v>0</v>
      </c>
      <c r="P564" s="22">
        <v>-21203478</v>
      </c>
      <c r="Q564" s="22">
        <f t="shared" si="101"/>
        <v>10796547861</v>
      </c>
      <c r="R564" s="27">
        <v>0</v>
      </c>
      <c r="S564" s="22">
        <v>0</v>
      </c>
      <c r="T564" s="27">
        <v>0</v>
      </c>
      <c r="U564" s="22">
        <v>5211178105.6899996</v>
      </c>
      <c r="V564" s="22">
        <v>5211178105.6899996</v>
      </c>
      <c r="W564" s="22">
        <v>5524369295.3100004</v>
      </c>
      <c r="X564" s="22">
        <v>5606573233.3100004</v>
      </c>
      <c r="Y564" s="22">
        <v>0</v>
      </c>
      <c r="Z564" s="22">
        <f t="shared" si="102"/>
        <v>5585369755.3100004</v>
      </c>
      <c r="AA564" s="24">
        <f t="shared" si="97"/>
        <v>0.48172470806411827</v>
      </c>
      <c r="AB564" s="24">
        <f t="shared" si="98"/>
        <v>0.48267077336026637</v>
      </c>
      <c r="AC564" s="24">
        <f t="shared" si="99"/>
        <v>0</v>
      </c>
      <c r="AD564" s="24">
        <f t="shared" si="100"/>
        <v>0.48267077336026637</v>
      </c>
    </row>
    <row r="565" spans="1:30" ht="12.75" hidden="1" customHeight="1" outlineLevel="4" x14ac:dyDescent="0.3">
      <c r="A565" s="18">
        <v>557</v>
      </c>
      <c r="B565" s="18" t="s">
        <v>34</v>
      </c>
      <c r="C565" s="18" t="s">
        <v>35</v>
      </c>
      <c r="D565" s="19" t="s">
        <v>36</v>
      </c>
      <c r="E565" s="18"/>
      <c r="F565" s="19"/>
      <c r="G565" s="19">
        <v>1111</v>
      </c>
      <c r="H565" s="20">
        <v>709800000</v>
      </c>
      <c r="I565" s="19">
        <v>0</v>
      </c>
      <c r="J565" s="25" t="s">
        <v>39</v>
      </c>
      <c r="K565" s="22">
        <v>0</v>
      </c>
      <c r="L565" s="22">
        <v>0</v>
      </c>
      <c r="M565" s="22">
        <v>0</v>
      </c>
      <c r="N565" s="22">
        <v>0</v>
      </c>
      <c r="O565" s="22">
        <v>50025432</v>
      </c>
      <c r="P565" s="22">
        <v>0</v>
      </c>
      <c r="Q565" s="22">
        <f t="shared" si="101"/>
        <v>0</v>
      </c>
      <c r="R565" s="22">
        <v>0</v>
      </c>
      <c r="S565" s="22">
        <v>0</v>
      </c>
      <c r="T565" s="22">
        <v>0</v>
      </c>
      <c r="U565" s="22">
        <v>0</v>
      </c>
      <c r="V565" s="22">
        <v>0</v>
      </c>
      <c r="W565" s="22">
        <v>0</v>
      </c>
      <c r="X565" s="22">
        <v>0</v>
      </c>
      <c r="Y565" s="22">
        <v>0</v>
      </c>
      <c r="Z565" s="22">
        <f t="shared" si="102"/>
        <v>0</v>
      </c>
      <c r="AA565" s="24">
        <f t="shared" si="97"/>
        <v>0</v>
      </c>
      <c r="AB565" s="24">
        <f t="shared" si="98"/>
        <v>0</v>
      </c>
      <c r="AC565" s="24">
        <f t="shared" si="99"/>
        <v>0</v>
      </c>
      <c r="AD565" s="24">
        <f t="shared" si="100"/>
        <v>0</v>
      </c>
    </row>
    <row r="566" spans="1:30" ht="15" hidden="1" customHeight="1" outlineLevel="4" x14ac:dyDescent="0.35">
      <c r="A566" s="18">
        <v>557</v>
      </c>
      <c r="B566" s="18" t="s">
        <v>34</v>
      </c>
      <c r="C566" s="18" t="s">
        <v>35</v>
      </c>
      <c r="D566" s="19" t="s">
        <v>40</v>
      </c>
      <c r="E566" s="18" t="s">
        <v>37</v>
      </c>
      <c r="F566" s="18" t="s">
        <v>38</v>
      </c>
      <c r="G566" s="18">
        <v>1111</v>
      </c>
      <c r="H566" s="20">
        <v>709800000</v>
      </c>
      <c r="I566" s="18">
        <v>0</v>
      </c>
      <c r="J566" s="25" t="s">
        <v>41</v>
      </c>
      <c r="K566" s="22">
        <v>206741322</v>
      </c>
      <c r="L566" s="22">
        <v>251741322</v>
      </c>
      <c r="M566" s="22">
        <v>10929084</v>
      </c>
      <c r="N566" s="22">
        <v>0</v>
      </c>
      <c r="O566" s="22">
        <v>0</v>
      </c>
      <c r="P566" s="22">
        <v>79625016</v>
      </c>
      <c r="Q566" s="22">
        <f t="shared" si="101"/>
        <v>331366338</v>
      </c>
      <c r="R566" s="27">
        <v>0</v>
      </c>
      <c r="S566" s="22">
        <v>0</v>
      </c>
      <c r="T566" s="27">
        <v>0</v>
      </c>
      <c r="U566" s="22">
        <v>174310288.72999999</v>
      </c>
      <c r="V566" s="22">
        <v>174310288.72999999</v>
      </c>
      <c r="W566" s="22">
        <v>77431033.269999996</v>
      </c>
      <c r="X566" s="22">
        <v>77431033.269999996</v>
      </c>
      <c r="Y566" s="22">
        <v>0</v>
      </c>
      <c r="Z566" s="22">
        <f t="shared" si="102"/>
        <v>157056049.27000001</v>
      </c>
      <c r="AA566" s="24">
        <f t="shared" si="97"/>
        <v>0.69241826230657511</v>
      </c>
      <c r="AB566" s="24">
        <f t="shared" si="98"/>
        <v>0.52603499130922582</v>
      </c>
      <c r="AC566" s="24">
        <f t="shared" si="99"/>
        <v>0</v>
      </c>
      <c r="AD566" s="24">
        <f t="shared" si="100"/>
        <v>0.52603499130922582</v>
      </c>
    </row>
    <row r="567" spans="1:30" ht="15" hidden="1" customHeight="1" outlineLevel="4" x14ac:dyDescent="0.35">
      <c r="A567" s="18">
        <v>557</v>
      </c>
      <c r="B567" s="18" t="s">
        <v>34</v>
      </c>
      <c r="C567" s="18" t="s">
        <v>35</v>
      </c>
      <c r="D567" s="19" t="s">
        <v>42</v>
      </c>
      <c r="E567" s="18" t="s">
        <v>37</v>
      </c>
      <c r="F567" s="18" t="s">
        <v>38</v>
      </c>
      <c r="G567" s="18">
        <v>1111</v>
      </c>
      <c r="H567" s="20">
        <v>709800000</v>
      </c>
      <c r="I567" s="18">
        <v>0</v>
      </c>
      <c r="J567" s="25" t="s">
        <v>43</v>
      </c>
      <c r="K567" s="22">
        <v>44141418</v>
      </c>
      <c r="L567" s="22">
        <v>44141418</v>
      </c>
      <c r="M567" s="22">
        <v>0</v>
      </c>
      <c r="N567" s="22">
        <v>0</v>
      </c>
      <c r="O567" s="22">
        <v>0</v>
      </c>
      <c r="P567" s="22">
        <v>0</v>
      </c>
      <c r="Q567" s="22">
        <f t="shared" si="101"/>
        <v>44141418</v>
      </c>
      <c r="R567" s="27">
        <v>0</v>
      </c>
      <c r="S567" s="22">
        <v>0</v>
      </c>
      <c r="T567" s="27">
        <v>0</v>
      </c>
      <c r="U567" s="22">
        <v>15207889.65</v>
      </c>
      <c r="V567" s="22">
        <v>15207889.65</v>
      </c>
      <c r="W567" s="22">
        <v>28933528.350000001</v>
      </c>
      <c r="X567" s="22">
        <v>28933528.350000001</v>
      </c>
      <c r="Y567" s="22">
        <v>0</v>
      </c>
      <c r="Z567" s="22">
        <f t="shared" si="102"/>
        <v>28933528.350000001</v>
      </c>
      <c r="AA567" s="24">
        <f t="shared" si="97"/>
        <v>0.34452653174848169</v>
      </c>
      <c r="AB567" s="24">
        <f t="shared" si="98"/>
        <v>0.34452653174848169</v>
      </c>
      <c r="AC567" s="24">
        <f t="shared" si="99"/>
        <v>0</v>
      </c>
      <c r="AD567" s="24">
        <f t="shared" si="100"/>
        <v>0.34452653174848169</v>
      </c>
    </row>
    <row r="568" spans="1:30" ht="12.75" hidden="1" customHeight="1" outlineLevel="4" x14ac:dyDescent="0.3">
      <c r="A568" s="18">
        <v>557</v>
      </c>
      <c r="B568" s="18" t="s">
        <v>34</v>
      </c>
      <c r="C568" s="18" t="s">
        <v>35</v>
      </c>
      <c r="D568" s="19" t="s">
        <v>42</v>
      </c>
      <c r="E568" s="18"/>
      <c r="F568" s="19"/>
      <c r="G568" s="19">
        <v>1111</v>
      </c>
      <c r="H568" s="20">
        <v>709800000</v>
      </c>
      <c r="I568" s="19">
        <v>0</v>
      </c>
      <c r="J568" s="25" t="s">
        <v>43</v>
      </c>
      <c r="K568" s="22">
        <v>0</v>
      </c>
      <c r="L568" s="22">
        <v>0</v>
      </c>
      <c r="M568" s="22">
        <v>0</v>
      </c>
      <c r="N568" s="22">
        <v>0</v>
      </c>
      <c r="O568" s="22">
        <v>216266</v>
      </c>
      <c r="P568" s="22">
        <v>0</v>
      </c>
      <c r="Q568" s="22">
        <f t="shared" si="101"/>
        <v>0</v>
      </c>
      <c r="R568" s="22">
        <v>0</v>
      </c>
      <c r="S568" s="22">
        <v>0</v>
      </c>
      <c r="T568" s="22">
        <v>0</v>
      </c>
      <c r="U568" s="22">
        <v>0</v>
      </c>
      <c r="V568" s="22">
        <v>0</v>
      </c>
      <c r="W568" s="22">
        <v>0</v>
      </c>
      <c r="X568" s="22">
        <v>0</v>
      </c>
      <c r="Y568" s="22">
        <v>0</v>
      </c>
      <c r="Z568" s="22">
        <f t="shared" si="102"/>
        <v>0</v>
      </c>
      <c r="AA568" s="24">
        <f t="shared" si="97"/>
        <v>0</v>
      </c>
      <c r="AB568" s="24">
        <f t="shared" si="98"/>
        <v>0</v>
      </c>
      <c r="AC568" s="24">
        <f t="shared" si="99"/>
        <v>0</v>
      </c>
      <c r="AD568" s="24">
        <f t="shared" si="100"/>
        <v>0</v>
      </c>
    </row>
    <row r="569" spans="1:30" ht="15" hidden="1" customHeight="1" outlineLevel="4" x14ac:dyDescent="0.35">
      <c r="A569" s="18">
        <v>557</v>
      </c>
      <c r="B569" s="18" t="s">
        <v>34</v>
      </c>
      <c r="C569" s="18" t="s">
        <v>35</v>
      </c>
      <c r="D569" s="19" t="s">
        <v>46</v>
      </c>
      <c r="E569" s="18" t="s">
        <v>37</v>
      </c>
      <c r="F569" s="18" t="s">
        <v>38</v>
      </c>
      <c r="G569" s="18">
        <v>1111</v>
      </c>
      <c r="H569" s="20">
        <v>709800000</v>
      </c>
      <c r="I569" s="18">
        <v>0</v>
      </c>
      <c r="J569" s="25" t="s">
        <v>47</v>
      </c>
      <c r="K569" s="22">
        <v>3685918851</v>
      </c>
      <c r="L569" s="22">
        <v>3685918851</v>
      </c>
      <c r="M569" s="22">
        <v>0</v>
      </c>
      <c r="N569" s="22">
        <v>0</v>
      </c>
      <c r="O569" s="22">
        <v>0</v>
      </c>
      <c r="P569" s="22">
        <v>6000000</v>
      </c>
      <c r="Q569" s="22">
        <f t="shared" si="101"/>
        <v>3691918851</v>
      </c>
      <c r="R569" s="27">
        <v>0</v>
      </c>
      <c r="S569" s="22">
        <v>0</v>
      </c>
      <c r="T569" s="27">
        <v>0</v>
      </c>
      <c r="U569" s="22">
        <v>1855432493.8099999</v>
      </c>
      <c r="V569" s="22">
        <v>1855432493.8099999</v>
      </c>
      <c r="W569" s="22">
        <v>1830486357.1900001</v>
      </c>
      <c r="X569" s="22">
        <v>1830486357.1900001</v>
      </c>
      <c r="Y569" s="22">
        <v>0</v>
      </c>
      <c r="Z569" s="22">
        <f t="shared" si="102"/>
        <v>1836486357.1900001</v>
      </c>
      <c r="AA569" s="24">
        <f t="shared" si="97"/>
        <v>0.50338397800228729</v>
      </c>
      <c r="AB569" s="24">
        <f t="shared" si="98"/>
        <v>0.50256589288451836</v>
      </c>
      <c r="AC569" s="24">
        <f t="shared" si="99"/>
        <v>0</v>
      </c>
      <c r="AD569" s="24">
        <f t="shared" si="100"/>
        <v>0.50256589288451836</v>
      </c>
    </row>
    <row r="570" spans="1:30" ht="12.75" hidden="1" customHeight="1" outlineLevel="4" x14ac:dyDescent="0.3">
      <c r="A570" s="18">
        <v>557</v>
      </c>
      <c r="B570" s="18" t="s">
        <v>34</v>
      </c>
      <c r="C570" s="18" t="s">
        <v>35</v>
      </c>
      <c r="D570" s="19" t="s">
        <v>46</v>
      </c>
      <c r="E570" s="18"/>
      <c r="F570" s="19"/>
      <c r="G570" s="19">
        <v>1111</v>
      </c>
      <c r="H570" s="20">
        <v>709800000</v>
      </c>
      <c r="I570" s="19">
        <v>0</v>
      </c>
      <c r="J570" s="25" t="s">
        <v>47</v>
      </c>
      <c r="K570" s="22">
        <v>0</v>
      </c>
      <c r="L570" s="22">
        <v>0</v>
      </c>
      <c r="M570" s="22">
        <v>0</v>
      </c>
      <c r="N570" s="22">
        <v>0</v>
      </c>
      <c r="O570" s="22">
        <v>91000000</v>
      </c>
      <c r="P570" s="22">
        <v>0</v>
      </c>
      <c r="Q570" s="22">
        <f t="shared" si="101"/>
        <v>0</v>
      </c>
      <c r="R570" s="22">
        <v>0</v>
      </c>
      <c r="S570" s="22">
        <v>0</v>
      </c>
      <c r="T570" s="22">
        <v>0</v>
      </c>
      <c r="U570" s="22">
        <v>0</v>
      </c>
      <c r="V570" s="22">
        <v>0</v>
      </c>
      <c r="W570" s="22">
        <v>0</v>
      </c>
      <c r="X570" s="22">
        <v>0</v>
      </c>
      <c r="Y570" s="22">
        <v>0</v>
      </c>
      <c r="Z570" s="22">
        <f t="shared" si="102"/>
        <v>0</v>
      </c>
      <c r="AA570" s="24">
        <f t="shared" si="97"/>
        <v>0</v>
      </c>
      <c r="AB570" s="24">
        <f t="shared" si="98"/>
        <v>0</v>
      </c>
      <c r="AC570" s="24">
        <f t="shared" si="99"/>
        <v>0</v>
      </c>
      <c r="AD570" s="24">
        <f t="shared" si="100"/>
        <v>0</v>
      </c>
    </row>
    <row r="571" spans="1:30" ht="15" hidden="1" customHeight="1" outlineLevel="4" x14ac:dyDescent="0.35">
      <c r="A571" s="18">
        <v>557</v>
      </c>
      <c r="B571" s="18" t="s">
        <v>34</v>
      </c>
      <c r="C571" s="18" t="s">
        <v>35</v>
      </c>
      <c r="D571" s="19" t="s">
        <v>48</v>
      </c>
      <c r="E571" s="18" t="s">
        <v>37</v>
      </c>
      <c r="F571" s="18" t="s">
        <v>38</v>
      </c>
      <c r="G571" s="18">
        <v>1111</v>
      </c>
      <c r="H571" s="20">
        <v>709800000</v>
      </c>
      <c r="I571" s="18">
        <v>0</v>
      </c>
      <c r="J571" s="25" t="s">
        <v>49</v>
      </c>
      <c r="K571" s="22">
        <v>4437686544</v>
      </c>
      <c r="L571" s="22">
        <v>4392686544</v>
      </c>
      <c r="M571" s="22">
        <v>-16703526</v>
      </c>
      <c r="N571" s="22">
        <v>0</v>
      </c>
      <c r="O571" s="22">
        <v>0</v>
      </c>
      <c r="P571" s="22">
        <v>-6500000</v>
      </c>
      <c r="Q571" s="22">
        <f t="shared" si="101"/>
        <v>4386186544</v>
      </c>
      <c r="R571" s="27">
        <v>0</v>
      </c>
      <c r="S571" s="22">
        <v>0</v>
      </c>
      <c r="T571" s="27">
        <v>0</v>
      </c>
      <c r="U571" s="22">
        <v>2095570021.9300001</v>
      </c>
      <c r="V571" s="22">
        <v>2095570021.9300001</v>
      </c>
      <c r="W571" s="22">
        <v>2273912996.0700002</v>
      </c>
      <c r="X571" s="22">
        <v>2297116522.0700002</v>
      </c>
      <c r="Y571" s="22">
        <v>0</v>
      </c>
      <c r="Z571" s="22">
        <f t="shared" si="102"/>
        <v>2290616522.0699997</v>
      </c>
      <c r="AA571" s="24">
        <f t="shared" si="97"/>
        <v>0.47705885702050677</v>
      </c>
      <c r="AB571" s="24">
        <f t="shared" si="98"/>
        <v>0.47776582252220784</v>
      </c>
      <c r="AC571" s="24">
        <f t="shared" si="99"/>
        <v>0</v>
      </c>
      <c r="AD571" s="24">
        <f t="shared" si="100"/>
        <v>0.47776582252220784</v>
      </c>
    </row>
    <row r="572" spans="1:30" ht="12.75" hidden="1" customHeight="1" outlineLevel="4" x14ac:dyDescent="0.3">
      <c r="A572" s="18">
        <v>557</v>
      </c>
      <c r="B572" s="18" t="s">
        <v>34</v>
      </c>
      <c r="C572" s="18" t="s">
        <v>35</v>
      </c>
      <c r="D572" s="19" t="s">
        <v>48</v>
      </c>
      <c r="E572" s="18"/>
      <c r="F572" s="19"/>
      <c r="G572" s="19">
        <v>1111</v>
      </c>
      <c r="H572" s="20">
        <v>709800000</v>
      </c>
      <c r="I572" s="19">
        <v>0</v>
      </c>
      <c r="J572" s="25" t="s">
        <v>49</v>
      </c>
      <c r="K572" s="22">
        <v>0</v>
      </c>
      <c r="L572" s="22">
        <v>0</v>
      </c>
      <c r="M572" s="22">
        <v>0</v>
      </c>
      <c r="N572" s="22">
        <v>0</v>
      </c>
      <c r="O572" s="22">
        <v>20583922</v>
      </c>
      <c r="P572" s="22">
        <v>0</v>
      </c>
      <c r="Q572" s="22">
        <f t="shared" si="101"/>
        <v>0</v>
      </c>
      <c r="R572" s="22">
        <v>0</v>
      </c>
      <c r="S572" s="22">
        <v>0</v>
      </c>
      <c r="T572" s="22">
        <v>0</v>
      </c>
      <c r="U572" s="22">
        <v>0</v>
      </c>
      <c r="V572" s="22">
        <v>0</v>
      </c>
      <c r="W572" s="22">
        <v>0</v>
      </c>
      <c r="X572" s="22">
        <v>0</v>
      </c>
      <c r="Y572" s="22">
        <v>0</v>
      </c>
      <c r="Z572" s="22">
        <f t="shared" si="102"/>
        <v>0</v>
      </c>
      <c r="AA572" s="24">
        <f t="shared" si="97"/>
        <v>0</v>
      </c>
      <c r="AB572" s="24">
        <f t="shared" si="98"/>
        <v>0</v>
      </c>
      <c r="AC572" s="24">
        <f t="shared" si="99"/>
        <v>0</v>
      </c>
      <c r="AD572" s="24">
        <f t="shared" si="100"/>
        <v>0</v>
      </c>
    </row>
    <row r="573" spans="1:30" ht="15" hidden="1" customHeight="1" outlineLevel="4" x14ac:dyDescent="0.35">
      <c r="A573" s="18">
        <v>557</v>
      </c>
      <c r="B573" s="18" t="s">
        <v>34</v>
      </c>
      <c r="C573" s="18" t="s">
        <v>35</v>
      </c>
      <c r="D573" s="19" t="s">
        <v>50</v>
      </c>
      <c r="E573" s="18" t="s">
        <v>37</v>
      </c>
      <c r="F573" s="18" t="s">
        <v>38</v>
      </c>
      <c r="G573" s="18">
        <v>1111</v>
      </c>
      <c r="H573" s="20">
        <v>709800000</v>
      </c>
      <c r="I573" s="18">
        <v>0</v>
      </c>
      <c r="J573" s="25" t="s">
        <v>51</v>
      </c>
      <c r="K573" s="22">
        <v>2007166709</v>
      </c>
      <c r="L573" s="22">
        <v>1995979930</v>
      </c>
      <c r="M573" s="22">
        <v>0</v>
      </c>
      <c r="N573" s="22">
        <v>0</v>
      </c>
      <c r="O573" s="22">
        <v>0</v>
      </c>
      <c r="P573" s="22">
        <v>0</v>
      </c>
      <c r="Q573" s="22">
        <f t="shared" si="101"/>
        <v>1995979930</v>
      </c>
      <c r="R573" s="27">
        <v>0</v>
      </c>
      <c r="S573" s="22">
        <v>0</v>
      </c>
      <c r="T573" s="27">
        <v>0</v>
      </c>
      <c r="U573" s="22">
        <v>2569774.81</v>
      </c>
      <c r="V573" s="22">
        <v>2569774.81</v>
      </c>
      <c r="W573" s="22">
        <v>1992535467.1900001</v>
      </c>
      <c r="X573" s="22">
        <v>1993410155.1900001</v>
      </c>
      <c r="Y573" s="22">
        <v>0</v>
      </c>
      <c r="Z573" s="22">
        <f t="shared" si="102"/>
        <v>1993410155.1900001</v>
      </c>
      <c r="AA573" s="24">
        <f t="shared" si="97"/>
        <v>1.2874752753651185E-3</v>
      </c>
      <c r="AB573" s="24">
        <f t="shared" si="98"/>
        <v>1.2874752753651185E-3</v>
      </c>
      <c r="AC573" s="24">
        <f t="shared" si="99"/>
        <v>0</v>
      </c>
      <c r="AD573" s="24">
        <f t="shared" si="100"/>
        <v>1.2874752753651185E-3</v>
      </c>
    </row>
    <row r="574" spans="1:30" ht="12.75" hidden="1" customHeight="1" outlineLevel="4" x14ac:dyDescent="0.3">
      <c r="A574" s="18">
        <v>557</v>
      </c>
      <c r="B574" s="18" t="s">
        <v>34</v>
      </c>
      <c r="C574" s="18" t="s">
        <v>35</v>
      </c>
      <c r="D574" s="19" t="s">
        <v>50</v>
      </c>
      <c r="E574" s="18"/>
      <c r="F574" s="19"/>
      <c r="G574" s="19">
        <v>1111</v>
      </c>
      <c r="H574" s="20">
        <v>709800000</v>
      </c>
      <c r="I574" s="19">
        <v>0</v>
      </c>
      <c r="J574" s="25" t="s">
        <v>51</v>
      </c>
      <c r="K574" s="22">
        <v>0</v>
      </c>
      <c r="L574" s="22">
        <v>0</v>
      </c>
      <c r="M574" s="22">
        <v>0</v>
      </c>
      <c r="N574" s="22">
        <v>0</v>
      </c>
      <c r="O574" s="22">
        <v>12495861</v>
      </c>
      <c r="P574" s="22">
        <v>0</v>
      </c>
      <c r="Q574" s="22">
        <f t="shared" si="101"/>
        <v>0</v>
      </c>
      <c r="R574" s="22">
        <v>0</v>
      </c>
      <c r="S574" s="22">
        <v>0</v>
      </c>
      <c r="T574" s="22">
        <v>0</v>
      </c>
      <c r="U574" s="22">
        <v>0</v>
      </c>
      <c r="V574" s="22">
        <v>0</v>
      </c>
      <c r="W574" s="22">
        <v>0</v>
      </c>
      <c r="X574" s="22">
        <v>0</v>
      </c>
      <c r="Y574" s="22">
        <v>0</v>
      </c>
      <c r="Z574" s="22">
        <f t="shared" si="102"/>
        <v>0</v>
      </c>
      <c r="AA574" s="24">
        <f t="shared" si="97"/>
        <v>0</v>
      </c>
      <c r="AB574" s="24">
        <f t="shared" si="98"/>
        <v>0</v>
      </c>
      <c r="AC574" s="24">
        <f t="shared" si="99"/>
        <v>0</v>
      </c>
      <c r="AD574" s="24">
        <f t="shared" si="100"/>
        <v>0</v>
      </c>
    </row>
    <row r="575" spans="1:30" ht="15" hidden="1" customHeight="1" outlineLevel="4" x14ac:dyDescent="0.35">
      <c r="A575" s="18">
        <v>557</v>
      </c>
      <c r="B575" s="18" t="s">
        <v>34</v>
      </c>
      <c r="C575" s="18" t="s">
        <v>35</v>
      </c>
      <c r="D575" s="19" t="s">
        <v>52</v>
      </c>
      <c r="E575" s="18" t="s">
        <v>37</v>
      </c>
      <c r="F575" s="18" t="s">
        <v>38</v>
      </c>
      <c r="G575" s="18">
        <v>1111</v>
      </c>
      <c r="H575" s="20">
        <v>709800000</v>
      </c>
      <c r="I575" s="18">
        <v>0</v>
      </c>
      <c r="J575" s="25" t="s">
        <v>53</v>
      </c>
      <c r="K575" s="22">
        <v>1786193799</v>
      </c>
      <c r="L575" s="22">
        <v>1797380578</v>
      </c>
      <c r="M575" s="22">
        <v>-17337029</v>
      </c>
      <c r="N575" s="22">
        <v>0</v>
      </c>
      <c r="O575" s="22">
        <v>0</v>
      </c>
      <c r="P575" s="22">
        <v>0</v>
      </c>
      <c r="Q575" s="22">
        <f t="shared" si="101"/>
        <v>1797380578</v>
      </c>
      <c r="R575" s="27">
        <v>0</v>
      </c>
      <c r="S575" s="22">
        <v>530104</v>
      </c>
      <c r="T575" s="27">
        <v>0</v>
      </c>
      <c r="U575" s="22">
        <v>1765352743.0799999</v>
      </c>
      <c r="V575" s="22">
        <v>1765352743.0799999</v>
      </c>
      <c r="W575" s="22">
        <v>14160701.92</v>
      </c>
      <c r="X575" s="22">
        <v>31497730.920000002</v>
      </c>
      <c r="Y575" s="22">
        <v>0</v>
      </c>
      <c r="Z575" s="22">
        <f t="shared" si="102"/>
        <v>31497730.920000076</v>
      </c>
      <c r="AA575" s="24">
        <f t="shared" si="97"/>
        <v>0.98218082730389888</v>
      </c>
      <c r="AB575" s="24">
        <f t="shared" si="98"/>
        <v>0.98218082730389888</v>
      </c>
      <c r="AC575" s="24">
        <f t="shared" si="99"/>
        <v>2.9493141657837587E-4</v>
      </c>
      <c r="AD575" s="24">
        <f t="shared" si="100"/>
        <v>0.98247575872047721</v>
      </c>
    </row>
    <row r="576" spans="1:30" ht="12.75" hidden="1" customHeight="1" outlineLevel="4" x14ac:dyDescent="0.3">
      <c r="A576" s="18">
        <v>557</v>
      </c>
      <c r="B576" s="18" t="s">
        <v>34</v>
      </c>
      <c r="C576" s="18" t="s">
        <v>35</v>
      </c>
      <c r="D576" s="19" t="s">
        <v>52</v>
      </c>
      <c r="E576" s="18"/>
      <c r="F576" s="19"/>
      <c r="G576" s="19">
        <v>1111</v>
      </c>
      <c r="H576" s="20">
        <v>709800000</v>
      </c>
      <c r="I576" s="19">
        <v>0</v>
      </c>
      <c r="J576" s="25" t="s">
        <v>53</v>
      </c>
      <c r="K576" s="22">
        <v>0</v>
      </c>
      <c r="L576" s="22">
        <v>0</v>
      </c>
      <c r="M576" s="22">
        <v>0</v>
      </c>
      <c r="N576" s="22">
        <v>0</v>
      </c>
      <c r="O576" s="22">
        <v>11532615</v>
      </c>
      <c r="P576" s="22">
        <v>0</v>
      </c>
      <c r="Q576" s="22">
        <f t="shared" si="101"/>
        <v>0</v>
      </c>
      <c r="R576" s="22">
        <v>0</v>
      </c>
      <c r="S576" s="22">
        <v>0</v>
      </c>
      <c r="T576" s="22">
        <v>0</v>
      </c>
      <c r="U576" s="22">
        <v>0</v>
      </c>
      <c r="V576" s="22">
        <v>0</v>
      </c>
      <c r="W576" s="22">
        <v>0</v>
      </c>
      <c r="X576" s="22">
        <v>0</v>
      </c>
      <c r="Y576" s="22">
        <v>0</v>
      </c>
      <c r="Z576" s="22">
        <f t="shared" si="102"/>
        <v>0</v>
      </c>
      <c r="AA576" s="24">
        <f t="shared" si="97"/>
        <v>0</v>
      </c>
      <c r="AB576" s="24">
        <f t="shared" si="98"/>
        <v>0</v>
      </c>
      <c r="AC576" s="24">
        <f t="shared" si="99"/>
        <v>0</v>
      </c>
      <c r="AD576" s="24">
        <f t="shared" si="100"/>
        <v>0</v>
      </c>
    </row>
    <row r="577" spans="1:30" ht="15" hidden="1" customHeight="1" outlineLevel="4" x14ac:dyDescent="0.35">
      <c r="A577" s="18">
        <v>557</v>
      </c>
      <c r="B577" s="18" t="s">
        <v>34</v>
      </c>
      <c r="C577" s="18" t="s">
        <v>35</v>
      </c>
      <c r="D577" s="19" t="s">
        <v>54</v>
      </c>
      <c r="E577" s="18" t="s">
        <v>37</v>
      </c>
      <c r="F577" s="18" t="s">
        <v>38</v>
      </c>
      <c r="G577" s="18">
        <v>1111</v>
      </c>
      <c r="H577" s="20">
        <v>709800000</v>
      </c>
      <c r="I577" s="18">
        <v>0</v>
      </c>
      <c r="J577" s="25" t="s">
        <v>55</v>
      </c>
      <c r="K577" s="22">
        <v>3197608220</v>
      </c>
      <c r="L577" s="22">
        <v>3197608220</v>
      </c>
      <c r="M577" s="22">
        <v>-396672435</v>
      </c>
      <c r="N577" s="22">
        <v>0</v>
      </c>
      <c r="O577" s="22">
        <v>0</v>
      </c>
      <c r="P577" s="22">
        <v>0</v>
      </c>
      <c r="Q577" s="22">
        <f t="shared" si="101"/>
        <v>3197608220</v>
      </c>
      <c r="R577" s="27">
        <v>0</v>
      </c>
      <c r="S577" s="22">
        <v>0</v>
      </c>
      <c r="T577" s="27">
        <v>0</v>
      </c>
      <c r="U577" s="22">
        <v>1354155901.3399999</v>
      </c>
      <c r="V577" s="22">
        <v>1354155901.3399999</v>
      </c>
      <c r="W577" s="22">
        <v>1446779883.6600001</v>
      </c>
      <c r="X577" s="22">
        <v>1843452318.6600001</v>
      </c>
      <c r="Y577" s="22">
        <v>0</v>
      </c>
      <c r="Z577" s="22">
        <f t="shared" si="102"/>
        <v>1843452318.6600001</v>
      </c>
      <c r="AA577" s="24">
        <f t="shared" si="97"/>
        <v>0.42349024901493404</v>
      </c>
      <c r="AB577" s="24">
        <f t="shared" si="98"/>
        <v>0.42349024901493404</v>
      </c>
      <c r="AC577" s="24">
        <f t="shared" si="99"/>
        <v>0</v>
      </c>
      <c r="AD577" s="24">
        <f t="shared" si="100"/>
        <v>0.42349024901493404</v>
      </c>
    </row>
    <row r="578" spans="1:30" ht="12.75" hidden="1" customHeight="1" outlineLevel="4" x14ac:dyDescent="0.3">
      <c r="A578" s="18">
        <v>557</v>
      </c>
      <c r="B578" s="18" t="s">
        <v>34</v>
      </c>
      <c r="C578" s="18" t="s">
        <v>35</v>
      </c>
      <c r="D578" s="19" t="s">
        <v>54</v>
      </c>
      <c r="E578" s="18"/>
      <c r="F578" s="19"/>
      <c r="G578" s="19">
        <v>1111</v>
      </c>
      <c r="H578" s="20">
        <v>709800000</v>
      </c>
      <c r="I578" s="19">
        <v>0</v>
      </c>
      <c r="J578" s="25" t="s">
        <v>55</v>
      </c>
      <c r="K578" s="22">
        <v>0</v>
      </c>
      <c r="L578" s="22">
        <v>0</v>
      </c>
      <c r="M578" s="22">
        <v>0</v>
      </c>
      <c r="N578" s="22">
        <v>0</v>
      </c>
      <c r="O578" s="22">
        <v>66347776</v>
      </c>
      <c r="P578" s="22">
        <v>0</v>
      </c>
      <c r="Q578" s="22">
        <f t="shared" si="101"/>
        <v>0</v>
      </c>
      <c r="R578" s="22">
        <v>0</v>
      </c>
      <c r="S578" s="22">
        <v>0</v>
      </c>
      <c r="T578" s="22">
        <v>0</v>
      </c>
      <c r="U578" s="22">
        <v>0</v>
      </c>
      <c r="V578" s="22">
        <v>0</v>
      </c>
      <c r="W578" s="22">
        <v>0</v>
      </c>
      <c r="X578" s="22">
        <v>0</v>
      </c>
      <c r="Y578" s="22">
        <v>0</v>
      </c>
      <c r="Z578" s="22">
        <f t="shared" si="102"/>
        <v>0</v>
      </c>
      <c r="AA578" s="24">
        <f t="shared" si="97"/>
        <v>0</v>
      </c>
      <c r="AB578" s="24">
        <f t="shared" si="98"/>
        <v>0</v>
      </c>
      <c r="AC578" s="24">
        <f t="shared" si="99"/>
        <v>0</v>
      </c>
      <c r="AD578" s="24">
        <f t="shared" si="100"/>
        <v>0</v>
      </c>
    </row>
    <row r="579" spans="1:30" ht="87.75" hidden="1" customHeight="1" outlineLevel="4" x14ac:dyDescent="0.3">
      <c r="A579" s="18">
        <v>557</v>
      </c>
      <c r="B579" s="18" t="s">
        <v>34</v>
      </c>
      <c r="C579" s="18" t="s">
        <v>35</v>
      </c>
      <c r="D579" s="19" t="s">
        <v>56</v>
      </c>
      <c r="E579" s="18">
        <v>200</v>
      </c>
      <c r="F579" s="19"/>
      <c r="G579" s="19">
        <v>1112</v>
      </c>
      <c r="H579" s="20">
        <v>709800000</v>
      </c>
      <c r="I579" s="19">
        <v>0</v>
      </c>
      <c r="J579" s="25" t="s">
        <v>316</v>
      </c>
      <c r="K579" s="22">
        <v>0</v>
      </c>
      <c r="L579" s="22">
        <v>0</v>
      </c>
      <c r="M579" s="22">
        <v>0</v>
      </c>
      <c r="N579" s="22">
        <v>0</v>
      </c>
      <c r="O579" s="22">
        <v>88847806</v>
      </c>
      <c r="P579" s="22">
        <v>0</v>
      </c>
      <c r="Q579" s="22">
        <f t="shared" si="101"/>
        <v>0</v>
      </c>
      <c r="R579" s="22">
        <v>0</v>
      </c>
      <c r="S579" s="22">
        <v>0</v>
      </c>
      <c r="T579" s="22">
        <v>0</v>
      </c>
      <c r="U579" s="22">
        <v>0</v>
      </c>
      <c r="V579" s="22">
        <v>0</v>
      </c>
      <c r="W579" s="22">
        <v>0</v>
      </c>
      <c r="X579" s="22">
        <v>0</v>
      </c>
      <c r="Y579" s="22">
        <v>0</v>
      </c>
      <c r="Z579" s="22">
        <f t="shared" si="102"/>
        <v>0</v>
      </c>
      <c r="AA579" s="24">
        <f t="shared" si="97"/>
        <v>0</v>
      </c>
      <c r="AB579" s="24">
        <f t="shared" si="98"/>
        <v>0</v>
      </c>
      <c r="AC579" s="24">
        <f t="shared" si="99"/>
        <v>0</v>
      </c>
      <c r="AD579" s="24">
        <f t="shared" si="100"/>
        <v>0</v>
      </c>
    </row>
    <row r="580" spans="1:30" ht="90" hidden="1" customHeight="1" outlineLevel="4" x14ac:dyDescent="0.35">
      <c r="A580" s="18">
        <v>557</v>
      </c>
      <c r="B580" s="18" t="s">
        <v>34</v>
      </c>
      <c r="C580" s="18" t="s">
        <v>35</v>
      </c>
      <c r="D580" s="19" t="s">
        <v>56</v>
      </c>
      <c r="E580" s="18" t="s">
        <v>58</v>
      </c>
      <c r="F580" s="18" t="s">
        <v>38</v>
      </c>
      <c r="G580" s="18">
        <v>1112</v>
      </c>
      <c r="H580" s="20">
        <v>709800000</v>
      </c>
      <c r="I580" s="18">
        <v>0</v>
      </c>
      <c r="J580" s="25" t="s">
        <v>59</v>
      </c>
      <c r="K580" s="22">
        <v>2089334423</v>
      </c>
      <c r="L580" s="22">
        <v>2089334423</v>
      </c>
      <c r="M580" s="22">
        <v>0</v>
      </c>
      <c r="N580" s="22">
        <v>0</v>
      </c>
      <c r="O580" s="22">
        <v>0</v>
      </c>
      <c r="P580" s="22">
        <v>0</v>
      </c>
      <c r="Q580" s="22">
        <f t="shared" si="101"/>
        <v>2089334423</v>
      </c>
      <c r="R580" s="27">
        <v>0</v>
      </c>
      <c r="S580" s="22">
        <v>917222974</v>
      </c>
      <c r="T580" s="27">
        <v>0</v>
      </c>
      <c r="U580" s="22">
        <v>1171140156</v>
      </c>
      <c r="V580" s="22">
        <v>1171140156</v>
      </c>
      <c r="W580" s="22">
        <v>0</v>
      </c>
      <c r="X580" s="22">
        <v>971293</v>
      </c>
      <c r="Y580" s="22">
        <v>0</v>
      </c>
      <c r="Z580" s="22">
        <f t="shared" si="102"/>
        <v>971293</v>
      </c>
      <c r="AA580" s="24">
        <f t="shared" si="97"/>
        <v>0.5605326476737037</v>
      </c>
      <c r="AB580" s="24">
        <f t="shared" si="98"/>
        <v>0.5605326476737037</v>
      </c>
      <c r="AC580" s="24">
        <f t="shared" si="99"/>
        <v>0.43900247078827742</v>
      </c>
      <c r="AD580" s="24">
        <f t="shared" si="100"/>
        <v>0.99953511846198118</v>
      </c>
    </row>
    <row r="581" spans="1:30" ht="48.75" hidden="1" customHeight="1" outlineLevel="4" x14ac:dyDescent="0.3">
      <c r="A581" s="18">
        <v>557</v>
      </c>
      <c r="B581" s="18" t="s">
        <v>34</v>
      </c>
      <c r="C581" s="18" t="s">
        <v>35</v>
      </c>
      <c r="D581" s="19" t="s">
        <v>60</v>
      </c>
      <c r="E581" s="18">
        <v>200</v>
      </c>
      <c r="F581" s="19"/>
      <c r="G581" s="19">
        <v>1112</v>
      </c>
      <c r="H581" s="20">
        <v>709800000</v>
      </c>
      <c r="I581" s="19">
        <v>0</v>
      </c>
      <c r="J581" s="25" t="s">
        <v>61</v>
      </c>
      <c r="K581" s="22">
        <v>0</v>
      </c>
      <c r="L581" s="22">
        <v>0</v>
      </c>
      <c r="M581" s="22">
        <v>0</v>
      </c>
      <c r="N581" s="22">
        <v>0</v>
      </c>
      <c r="O581" s="22">
        <v>10248531</v>
      </c>
      <c r="P581" s="22">
        <v>0</v>
      </c>
      <c r="Q581" s="22">
        <f t="shared" si="101"/>
        <v>0</v>
      </c>
      <c r="R581" s="22">
        <v>0</v>
      </c>
      <c r="S581" s="22">
        <v>0</v>
      </c>
      <c r="T581" s="22">
        <v>0</v>
      </c>
      <c r="U581" s="22">
        <v>0</v>
      </c>
      <c r="V581" s="22">
        <v>0</v>
      </c>
      <c r="W581" s="22">
        <v>0</v>
      </c>
      <c r="X581" s="22">
        <v>0</v>
      </c>
      <c r="Y581" s="22">
        <v>0</v>
      </c>
      <c r="Z581" s="22">
        <f t="shared" si="102"/>
        <v>0</v>
      </c>
      <c r="AA581" s="24">
        <f t="shared" si="97"/>
        <v>0</v>
      </c>
      <c r="AB581" s="24">
        <f t="shared" si="98"/>
        <v>0</v>
      </c>
      <c r="AC581" s="24">
        <f t="shared" si="99"/>
        <v>0</v>
      </c>
      <c r="AD581" s="24">
        <f t="shared" si="100"/>
        <v>0</v>
      </c>
    </row>
    <row r="582" spans="1:30" ht="54.75" hidden="1" customHeight="1" outlineLevel="4" x14ac:dyDescent="0.35">
      <c r="A582" s="18">
        <v>557</v>
      </c>
      <c r="B582" s="18" t="s">
        <v>34</v>
      </c>
      <c r="C582" s="18" t="s">
        <v>35</v>
      </c>
      <c r="D582" s="19" t="s">
        <v>60</v>
      </c>
      <c r="E582" s="18" t="s">
        <v>58</v>
      </c>
      <c r="F582" s="18" t="s">
        <v>38</v>
      </c>
      <c r="G582" s="18">
        <v>1112</v>
      </c>
      <c r="H582" s="20">
        <v>709800000</v>
      </c>
      <c r="I582" s="18">
        <v>0</v>
      </c>
      <c r="J582" s="25" t="s">
        <v>62</v>
      </c>
      <c r="K582" s="22">
        <v>112936996</v>
      </c>
      <c r="L582" s="22">
        <v>112936996</v>
      </c>
      <c r="M582" s="22">
        <v>0</v>
      </c>
      <c r="N582" s="22">
        <v>0</v>
      </c>
      <c r="O582" s="22">
        <v>0</v>
      </c>
      <c r="P582" s="22">
        <v>0</v>
      </c>
      <c r="Q582" s="22">
        <f t="shared" si="101"/>
        <v>112936996</v>
      </c>
      <c r="R582" s="27">
        <v>0</v>
      </c>
      <c r="S582" s="22">
        <v>49570575</v>
      </c>
      <c r="T582" s="27">
        <v>0</v>
      </c>
      <c r="U582" s="22">
        <v>63313919</v>
      </c>
      <c r="V582" s="22">
        <v>63313919</v>
      </c>
      <c r="W582" s="22">
        <v>0</v>
      </c>
      <c r="X582" s="22">
        <v>52502</v>
      </c>
      <c r="Y582" s="22">
        <v>0</v>
      </c>
      <c r="Z582" s="22">
        <f t="shared" si="102"/>
        <v>52502</v>
      </c>
      <c r="AA582" s="24">
        <f t="shared" si="97"/>
        <v>0.56061274199288957</v>
      </c>
      <c r="AB582" s="24">
        <f t="shared" si="98"/>
        <v>0.56061274199288957</v>
      </c>
      <c r="AC582" s="24">
        <f t="shared" si="99"/>
        <v>0.43892237934148698</v>
      </c>
      <c r="AD582" s="24">
        <f t="shared" si="100"/>
        <v>0.99953512133437661</v>
      </c>
    </row>
    <row r="583" spans="1:30" ht="87" hidden="1" customHeight="1" outlineLevel="4" x14ac:dyDescent="0.3">
      <c r="A583" s="18">
        <v>557</v>
      </c>
      <c r="B583" s="18" t="s">
        <v>34</v>
      </c>
      <c r="C583" s="18" t="s">
        <v>35</v>
      </c>
      <c r="D583" s="19" t="s">
        <v>63</v>
      </c>
      <c r="E583" s="18">
        <v>200</v>
      </c>
      <c r="F583" s="19"/>
      <c r="G583" s="19">
        <v>1112</v>
      </c>
      <c r="H583" s="20">
        <v>709800000</v>
      </c>
      <c r="I583" s="19">
        <v>0</v>
      </c>
      <c r="J583" s="25" t="s">
        <v>317</v>
      </c>
      <c r="K583" s="22">
        <v>0</v>
      </c>
      <c r="L583" s="22">
        <v>0</v>
      </c>
      <c r="M583" s="22">
        <v>0</v>
      </c>
      <c r="N583" s="22">
        <v>0</v>
      </c>
      <c r="O583" s="22">
        <v>1217460</v>
      </c>
      <c r="P583" s="22">
        <v>0</v>
      </c>
      <c r="Q583" s="22">
        <f t="shared" si="101"/>
        <v>0</v>
      </c>
      <c r="R583" s="22">
        <v>0</v>
      </c>
      <c r="S583" s="22">
        <v>0</v>
      </c>
      <c r="T583" s="22">
        <v>0</v>
      </c>
      <c r="U583" s="22">
        <v>0</v>
      </c>
      <c r="V583" s="22">
        <v>0</v>
      </c>
      <c r="W583" s="22">
        <v>0</v>
      </c>
      <c r="X583" s="22">
        <v>0</v>
      </c>
      <c r="Y583" s="22">
        <v>0</v>
      </c>
      <c r="Z583" s="22">
        <f t="shared" si="102"/>
        <v>0</v>
      </c>
      <c r="AA583" s="24">
        <f t="shared" si="97"/>
        <v>0</v>
      </c>
      <c r="AB583" s="24">
        <f t="shared" si="98"/>
        <v>0</v>
      </c>
      <c r="AC583" s="24">
        <f t="shared" si="99"/>
        <v>0</v>
      </c>
      <c r="AD583" s="24">
        <f t="shared" si="100"/>
        <v>0</v>
      </c>
    </row>
    <row r="584" spans="1:30" ht="86.25" hidden="1" customHeight="1" outlineLevel="4" x14ac:dyDescent="0.35">
      <c r="A584" s="18">
        <v>557</v>
      </c>
      <c r="B584" s="18" t="s">
        <v>34</v>
      </c>
      <c r="C584" s="18" t="s">
        <v>35</v>
      </c>
      <c r="D584" s="19" t="s">
        <v>63</v>
      </c>
      <c r="E584" s="18" t="s">
        <v>58</v>
      </c>
      <c r="F584" s="18" t="s">
        <v>38</v>
      </c>
      <c r="G584" s="18">
        <v>1112</v>
      </c>
      <c r="H584" s="20">
        <v>709800000</v>
      </c>
      <c r="I584" s="18">
        <v>0</v>
      </c>
      <c r="J584" s="25" t="s">
        <v>65</v>
      </c>
      <c r="K584" s="22">
        <v>236348215</v>
      </c>
      <c r="L584" s="22">
        <v>236348215</v>
      </c>
      <c r="M584" s="22">
        <v>0</v>
      </c>
      <c r="N584" s="22">
        <v>0</v>
      </c>
      <c r="O584" s="22">
        <v>0</v>
      </c>
      <c r="P584" s="22">
        <v>-38000000</v>
      </c>
      <c r="Q584" s="22">
        <f t="shared" si="101"/>
        <v>198348215</v>
      </c>
      <c r="R584" s="27">
        <v>0</v>
      </c>
      <c r="S584" s="22">
        <v>103961718</v>
      </c>
      <c r="T584" s="27">
        <v>0</v>
      </c>
      <c r="U584" s="22">
        <v>94300847</v>
      </c>
      <c r="V584" s="22">
        <v>94300847</v>
      </c>
      <c r="W584" s="22">
        <v>0</v>
      </c>
      <c r="X584" s="22">
        <v>38085650</v>
      </c>
      <c r="Y584" s="22">
        <v>0</v>
      </c>
      <c r="Z584" s="22">
        <f t="shared" si="102"/>
        <v>85650</v>
      </c>
      <c r="AA584" s="24">
        <f t="shared" si="97"/>
        <v>0.39899115379398992</v>
      </c>
      <c r="AB584" s="24">
        <f t="shared" si="98"/>
        <v>0.47543078217265528</v>
      </c>
      <c r="AC584" s="24">
        <f t="shared" si="99"/>
        <v>0.52413740148858912</v>
      </c>
      <c r="AD584" s="24">
        <f t="shared" si="100"/>
        <v>0.99956818366124445</v>
      </c>
    </row>
    <row r="585" spans="1:30" ht="71.25" hidden="1" customHeight="1" outlineLevel="4" x14ac:dyDescent="0.3">
      <c r="A585" s="18">
        <v>557</v>
      </c>
      <c r="B585" s="18" t="s">
        <v>34</v>
      </c>
      <c r="C585" s="18" t="s">
        <v>35</v>
      </c>
      <c r="D585" s="19" t="s">
        <v>66</v>
      </c>
      <c r="E585" s="18">
        <v>200</v>
      </c>
      <c r="F585" s="19"/>
      <c r="G585" s="19">
        <v>1112</v>
      </c>
      <c r="H585" s="20">
        <v>709800000</v>
      </c>
      <c r="I585" s="19">
        <v>0</v>
      </c>
      <c r="J585" s="25" t="s">
        <v>318</v>
      </c>
      <c r="K585" s="22">
        <v>0</v>
      </c>
      <c r="L585" s="22">
        <v>0</v>
      </c>
      <c r="M585" s="22">
        <v>0</v>
      </c>
      <c r="N585" s="22">
        <v>0</v>
      </c>
      <c r="O585" s="22">
        <v>44491180</v>
      </c>
      <c r="P585" s="22">
        <v>0</v>
      </c>
      <c r="Q585" s="22">
        <f t="shared" si="101"/>
        <v>0</v>
      </c>
      <c r="R585" s="22">
        <v>0</v>
      </c>
      <c r="S585" s="22">
        <v>0</v>
      </c>
      <c r="T585" s="22">
        <v>0</v>
      </c>
      <c r="U585" s="22">
        <v>0</v>
      </c>
      <c r="V585" s="22">
        <v>0</v>
      </c>
      <c r="W585" s="22">
        <v>0</v>
      </c>
      <c r="X585" s="22">
        <v>0</v>
      </c>
      <c r="Y585" s="22">
        <v>0</v>
      </c>
      <c r="Z585" s="22">
        <f t="shared" si="102"/>
        <v>0</v>
      </c>
      <c r="AA585" s="24">
        <f t="shared" si="97"/>
        <v>0</v>
      </c>
      <c r="AB585" s="24">
        <f t="shared" si="98"/>
        <v>0</v>
      </c>
      <c r="AC585" s="24">
        <f t="shared" si="99"/>
        <v>0</v>
      </c>
      <c r="AD585" s="24">
        <f t="shared" si="100"/>
        <v>0</v>
      </c>
    </row>
    <row r="586" spans="1:30" ht="63.75" hidden="1" customHeight="1" outlineLevel="4" x14ac:dyDescent="0.35">
      <c r="A586" s="18">
        <v>557</v>
      </c>
      <c r="B586" s="18" t="s">
        <v>34</v>
      </c>
      <c r="C586" s="18" t="s">
        <v>35</v>
      </c>
      <c r="D586" s="19" t="s">
        <v>66</v>
      </c>
      <c r="E586" s="18" t="s">
        <v>58</v>
      </c>
      <c r="F586" s="18" t="s">
        <v>38</v>
      </c>
      <c r="G586" s="18">
        <v>1112</v>
      </c>
      <c r="H586" s="20">
        <v>709800000</v>
      </c>
      <c r="I586" s="18">
        <v>0</v>
      </c>
      <c r="J586" s="25" t="s">
        <v>68</v>
      </c>
      <c r="K586" s="22">
        <v>677621977</v>
      </c>
      <c r="L586" s="22">
        <v>677621977</v>
      </c>
      <c r="M586" s="22">
        <v>0</v>
      </c>
      <c r="N586" s="22">
        <v>0</v>
      </c>
      <c r="O586" s="22">
        <v>0</v>
      </c>
      <c r="P586" s="22">
        <v>0</v>
      </c>
      <c r="Q586" s="22">
        <f t="shared" si="101"/>
        <v>677621977</v>
      </c>
      <c r="R586" s="27">
        <v>0</v>
      </c>
      <c r="S586" s="22">
        <v>297691065</v>
      </c>
      <c r="T586" s="27">
        <v>0</v>
      </c>
      <c r="U586" s="22">
        <v>379615898</v>
      </c>
      <c r="V586" s="22">
        <v>379615898</v>
      </c>
      <c r="W586" s="22">
        <v>0</v>
      </c>
      <c r="X586" s="22">
        <v>315014</v>
      </c>
      <c r="Y586" s="22">
        <v>0</v>
      </c>
      <c r="Z586" s="22">
        <f t="shared" si="102"/>
        <v>315014</v>
      </c>
      <c r="AA586" s="24">
        <f t="shared" si="97"/>
        <v>0.56021780710338442</v>
      </c>
      <c r="AB586" s="24">
        <f t="shared" si="98"/>
        <v>0.56021780710338442</v>
      </c>
      <c r="AC586" s="24">
        <f t="shared" si="99"/>
        <v>0.43931731128018003</v>
      </c>
      <c r="AD586" s="24">
        <f t="shared" si="100"/>
        <v>0.99953511838356446</v>
      </c>
    </row>
    <row r="587" spans="1:30" ht="73.5" hidden="1" customHeight="1" outlineLevel="4" x14ac:dyDescent="0.3">
      <c r="A587" s="18">
        <v>557</v>
      </c>
      <c r="B587" s="18" t="s">
        <v>34</v>
      </c>
      <c r="C587" s="18" t="s">
        <v>35</v>
      </c>
      <c r="D587" s="19" t="s">
        <v>69</v>
      </c>
      <c r="E587" s="18">
        <v>200</v>
      </c>
      <c r="F587" s="19"/>
      <c r="G587" s="19">
        <v>1112</v>
      </c>
      <c r="H587" s="20">
        <v>709800000</v>
      </c>
      <c r="I587" s="19">
        <v>0</v>
      </c>
      <c r="J587" s="25" t="s">
        <v>283</v>
      </c>
      <c r="K587" s="22">
        <v>0</v>
      </c>
      <c r="L587" s="22">
        <v>0</v>
      </c>
      <c r="M587" s="22">
        <v>0</v>
      </c>
      <c r="N587" s="22">
        <v>0</v>
      </c>
      <c r="O587" s="22">
        <v>29245590</v>
      </c>
      <c r="P587" s="22">
        <v>0</v>
      </c>
      <c r="Q587" s="22">
        <f t="shared" si="101"/>
        <v>0</v>
      </c>
      <c r="R587" s="22">
        <v>0</v>
      </c>
      <c r="S587" s="22">
        <v>0</v>
      </c>
      <c r="T587" s="22">
        <v>0</v>
      </c>
      <c r="U587" s="22">
        <v>0</v>
      </c>
      <c r="V587" s="22">
        <v>0</v>
      </c>
      <c r="W587" s="22">
        <v>0</v>
      </c>
      <c r="X587" s="22">
        <v>0</v>
      </c>
      <c r="Y587" s="22">
        <v>0</v>
      </c>
      <c r="Z587" s="22">
        <f t="shared" si="102"/>
        <v>0</v>
      </c>
      <c r="AA587" s="24">
        <f t="shared" si="97"/>
        <v>0</v>
      </c>
      <c r="AB587" s="24">
        <f t="shared" si="98"/>
        <v>0</v>
      </c>
      <c r="AC587" s="24">
        <f t="shared" si="99"/>
        <v>0</v>
      </c>
      <c r="AD587" s="24">
        <f t="shared" si="100"/>
        <v>0</v>
      </c>
    </row>
    <row r="588" spans="1:30" ht="73.5" hidden="1" customHeight="1" outlineLevel="4" x14ac:dyDescent="0.35">
      <c r="A588" s="18">
        <v>557</v>
      </c>
      <c r="B588" s="18" t="s">
        <v>34</v>
      </c>
      <c r="C588" s="18" t="s">
        <v>35</v>
      </c>
      <c r="D588" s="19" t="s">
        <v>69</v>
      </c>
      <c r="E588" s="18" t="s">
        <v>58</v>
      </c>
      <c r="F588" s="18" t="s">
        <v>38</v>
      </c>
      <c r="G588" s="18">
        <v>1112</v>
      </c>
      <c r="H588" s="20">
        <v>709800000</v>
      </c>
      <c r="I588" s="18">
        <v>0</v>
      </c>
      <c r="J588" s="25" t="s">
        <v>71</v>
      </c>
      <c r="K588" s="22">
        <v>338810989</v>
      </c>
      <c r="L588" s="22">
        <v>338810989</v>
      </c>
      <c r="M588" s="22">
        <v>0</v>
      </c>
      <c r="N588" s="22">
        <v>0</v>
      </c>
      <c r="O588" s="22">
        <v>0</v>
      </c>
      <c r="P588" s="22">
        <v>0</v>
      </c>
      <c r="Q588" s="22">
        <f t="shared" si="101"/>
        <v>338810989</v>
      </c>
      <c r="R588" s="27">
        <v>0</v>
      </c>
      <c r="S588" s="22">
        <v>148668521</v>
      </c>
      <c r="T588" s="27">
        <v>0</v>
      </c>
      <c r="U588" s="22">
        <v>189984961</v>
      </c>
      <c r="V588" s="22">
        <v>189984961</v>
      </c>
      <c r="W588" s="22">
        <v>0</v>
      </c>
      <c r="X588" s="22">
        <v>157507</v>
      </c>
      <c r="Y588" s="22">
        <v>0</v>
      </c>
      <c r="Z588" s="22">
        <f t="shared" si="102"/>
        <v>157507</v>
      </c>
      <c r="AA588" s="24">
        <f t="shared" si="97"/>
        <v>0.56074025686339235</v>
      </c>
      <c r="AB588" s="24">
        <f t="shared" si="98"/>
        <v>0.56074025686339235</v>
      </c>
      <c r="AC588" s="24">
        <f t="shared" si="99"/>
        <v>0.43879486152085817</v>
      </c>
      <c r="AD588" s="24">
        <f t="shared" si="100"/>
        <v>0.99953511838425046</v>
      </c>
    </row>
    <row r="589" spans="1:30" ht="63" hidden="1" customHeight="1" outlineLevel="4" x14ac:dyDescent="0.3">
      <c r="A589" s="18">
        <v>557</v>
      </c>
      <c r="B589" s="18" t="s">
        <v>34</v>
      </c>
      <c r="C589" s="18" t="s">
        <v>35</v>
      </c>
      <c r="D589" s="19" t="s">
        <v>72</v>
      </c>
      <c r="E589" s="18">
        <v>200</v>
      </c>
      <c r="F589" s="19"/>
      <c r="G589" s="19">
        <v>1112</v>
      </c>
      <c r="H589" s="20">
        <v>709800000</v>
      </c>
      <c r="I589" s="19">
        <v>0</v>
      </c>
      <c r="J589" s="25" t="s">
        <v>73</v>
      </c>
      <c r="K589" s="22">
        <v>0</v>
      </c>
      <c r="L589" s="22">
        <v>0</v>
      </c>
      <c r="M589" s="22">
        <v>0</v>
      </c>
      <c r="N589" s="22">
        <v>0</v>
      </c>
      <c r="O589" s="22">
        <v>66528673.200000003</v>
      </c>
      <c r="P589" s="22">
        <v>0</v>
      </c>
      <c r="Q589" s="22">
        <f t="shared" si="101"/>
        <v>0</v>
      </c>
      <c r="R589" s="22">
        <v>0</v>
      </c>
      <c r="S589" s="22">
        <v>0</v>
      </c>
      <c r="T589" s="22">
        <v>0</v>
      </c>
      <c r="U589" s="22">
        <v>0</v>
      </c>
      <c r="V589" s="22">
        <v>0</v>
      </c>
      <c r="W589" s="22">
        <v>0</v>
      </c>
      <c r="X589" s="22">
        <v>0</v>
      </c>
      <c r="Y589" s="22">
        <v>0</v>
      </c>
      <c r="Z589" s="22">
        <f t="shared" si="102"/>
        <v>0</v>
      </c>
      <c r="AA589" s="24">
        <f t="shared" si="97"/>
        <v>0</v>
      </c>
      <c r="AB589" s="24">
        <f t="shared" si="98"/>
        <v>0</v>
      </c>
      <c r="AC589" s="24">
        <f t="shared" si="99"/>
        <v>0</v>
      </c>
      <c r="AD589" s="24">
        <f t="shared" si="100"/>
        <v>0</v>
      </c>
    </row>
    <row r="590" spans="1:30" ht="62.25" hidden="1" customHeight="1" outlineLevel="4" x14ac:dyDescent="0.35">
      <c r="A590" s="18">
        <v>557</v>
      </c>
      <c r="B590" s="18" t="s">
        <v>34</v>
      </c>
      <c r="C590" s="18" t="s">
        <v>35</v>
      </c>
      <c r="D590" s="19" t="s">
        <v>72</v>
      </c>
      <c r="E590" s="18" t="s">
        <v>58</v>
      </c>
      <c r="F590" s="18" t="s">
        <v>38</v>
      </c>
      <c r="G590" s="18">
        <v>1112</v>
      </c>
      <c r="H590" s="20">
        <v>709800000</v>
      </c>
      <c r="I590" s="18">
        <v>0</v>
      </c>
      <c r="J590" s="25" t="s">
        <v>74</v>
      </c>
      <c r="K590" s="22">
        <v>1053485875</v>
      </c>
      <c r="L590" s="22">
        <v>1053485875</v>
      </c>
      <c r="M590" s="22">
        <v>0</v>
      </c>
      <c r="N590" s="22">
        <v>0</v>
      </c>
      <c r="O590" s="22">
        <v>0</v>
      </c>
      <c r="P590" s="22">
        <v>0</v>
      </c>
      <c r="Q590" s="22">
        <f t="shared" si="101"/>
        <v>1053485875</v>
      </c>
      <c r="R590" s="27">
        <v>0</v>
      </c>
      <c r="S590" s="22">
        <v>452978979.31999999</v>
      </c>
      <c r="T590" s="27">
        <v>0</v>
      </c>
      <c r="U590" s="22">
        <v>599874438.67999995</v>
      </c>
      <c r="V590" s="22">
        <v>500434105.66000003</v>
      </c>
      <c r="W590" s="22">
        <v>0</v>
      </c>
      <c r="X590" s="22">
        <v>632457</v>
      </c>
      <c r="Y590" s="22">
        <v>0</v>
      </c>
      <c r="Z590" s="22">
        <f t="shared" si="102"/>
        <v>632457.00000011921</v>
      </c>
      <c r="AA590" s="24">
        <f t="shared" ref="AA590:AA653" si="110">+IFERROR(U590/L590,0)</f>
        <v>0.56941858729714812</v>
      </c>
      <c r="AB590" s="24">
        <f t="shared" ref="AB590:AB653" si="111">+IFERROR(U590/Q590,0)</f>
        <v>0.56941858729714812</v>
      </c>
      <c r="AC590" s="24">
        <f t="shared" ref="AC590:AC653" si="112">+IFERROR((R590+S590+T590)/Q590,0)</f>
        <v>0.42998106578315537</v>
      </c>
      <c r="AD590" s="24">
        <f t="shared" ref="AD590:AD653" si="113">+AB590+AC590</f>
        <v>0.99939965308030354</v>
      </c>
    </row>
    <row r="591" spans="1:30" hidden="1" outlineLevel="3" x14ac:dyDescent="0.3">
      <c r="A591" s="46"/>
      <c r="B591" s="46"/>
      <c r="C591" s="46" t="s">
        <v>75</v>
      </c>
      <c r="D591" s="47"/>
      <c r="E591" s="46"/>
      <c r="F591" s="46"/>
      <c r="G591" s="46"/>
      <c r="H591" s="48"/>
      <c r="I591" s="46"/>
      <c r="J591" s="49"/>
      <c r="K591" s="50">
        <f t="shared" ref="K591:Z591" si="114">SUBTOTAL(9,K564:K590)</f>
        <v>30691746677</v>
      </c>
      <c r="L591" s="50">
        <f t="shared" si="114"/>
        <v>30691746677</v>
      </c>
      <c r="M591" s="50">
        <f t="shared" si="114"/>
        <v>-419783906</v>
      </c>
      <c r="N591" s="50">
        <f t="shared" si="114"/>
        <v>0</v>
      </c>
      <c r="O591" s="50">
        <f t="shared" si="114"/>
        <v>492781112.19999999</v>
      </c>
      <c r="P591" s="50">
        <f t="shared" si="114"/>
        <v>19921538</v>
      </c>
      <c r="Q591" s="50">
        <f t="shared" si="114"/>
        <v>30711668215</v>
      </c>
      <c r="R591" s="50">
        <f t="shared" si="114"/>
        <v>0</v>
      </c>
      <c r="S591" s="50">
        <f t="shared" si="114"/>
        <v>1970623936.3199999</v>
      </c>
      <c r="T591" s="50">
        <f t="shared" si="114"/>
        <v>0</v>
      </c>
      <c r="U591" s="50">
        <f t="shared" si="114"/>
        <v>14972007438.719999</v>
      </c>
      <c r="V591" s="50">
        <f t="shared" si="114"/>
        <v>14872567105.699999</v>
      </c>
      <c r="W591" s="50">
        <f t="shared" si="114"/>
        <v>13188609262.960001</v>
      </c>
      <c r="X591" s="50">
        <f t="shared" si="114"/>
        <v>13749115301.960001</v>
      </c>
      <c r="Y591" s="50">
        <f t="shared" si="114"/>
        <v>0</v>
      </c>
      <c r="Z591" s="50">
        <f t="shared" si="114"/>
        <v>13769036839.960001</v>
      </c>
      <c r="AA591" s="51">
        <f t="shared" si="110"/>
        <v>0.487818682862381</v>
      </c>
      <c r="AB591" s="51">
        <f t="shared" si="111"/>
        <v>0.48750225269129033</v>
      </c>
      <c r="AC591" s="51">
        <f t="shared" si="112"/>
        <v>6.4165317316026496E-2</v>
      </c>
      <c r="AD591" s="51">
        <f t="shared" si="113"/>
        <v>0.55166757000731681</v>
      </c>
    </row>
    <row r="592" spans="1:30" ht="15" hidden="1" customHeight="1" outlineLevel="4" x14ac:dyDescent="0.35">
      <c r="A592" s="18">
        <v>557</v>
      </c>
      <c r="B592" s="18" t="s">
        <v>34</v>
      </c>
      <c r="C592" s="18" t="s">
        <v>76</v>
      </c>
      <c r="D592" s="19" t="s">
        <v>194</v>
      </c>
      <c r="E592" s="18" t="s">
        <v>37</v>
      </c>
      <c r="F592" s="18" t="s">
        <v>38</v>
      </c>
      <c r="G592" s="18">
        <v>1120</v>
      </c>
      <c r="H592" s="20">
        <v>709800000</v>
      </c>
      <c r="I592" s="18">
        <v>0</v>
      </c>
      <c r="J592" s="25" t="s">
        <v>195</v>
      </c>
      <c r="K592" s="22">
        <v>0</v>
      </c>
      <c r="L592" s="22">
        <v>5000000</v>
      </c>
      <c r="M592" s="22">
        <v>0</v>
      </c>
      <c r="N592" s="22">
        <v>0</v>
      </c>
      <c r="O592" s="22">
        <v>0</v>
      </c>
      <c r="P592" s="22">
        <v>600000</v>
      </c>
      <c r="Q592" s="22">
        <f t="shared" ref="Q592:Q655" si="115">+L592+P592</f>
        <v>5600000</v>
      </c>
      <c r="R592" s="27">
        <v>0</v>
      </c>
      <c r="S592" s="22">
        <v>3000013</v>
      </c>
      <c r="T592" s="27">
        <v>0</v>
      </c>
      <c r="U592" s="22">
        <v>0</v>
      </c>
      <c r="V592" s="22">
        <v>0</v>
      </c>
      <c r="W592" s="22">
        <v>999987</v>
      </c>
      <c r="X592" s="22">
        <v>1999987</v>
      </c>
      <c r="Y592" s="22">
        <v>0</v>
      </c>
      <c r="Z592" s="22">
        <f t="shared" ref="Z592:Z655" si="116">+Q592-R592-S592-T592-U592-Y592</f>
        <v>2599987</v>
      </c>
      <c r="AA592" s="24">
        <f t="shared" si="110"/>
        <v>0</v>
      </c>
      <c r="AB592" s="24">
        <f t="shared" si="111"/>
        <v>0</v>
      </c>
      <c r="AC592" s="24">
        <f t="shared" si="112"/>
        <v>0.53571660714285718</v>
      </c>
      <c r="AD592" s="24">
        <f t="shared" si="113"/>
        <v>0.53571660714285718</v>
      </c>
    </row>
    <row r="593" spans="1:30" ht="63.75" hidden="1" customHeight="1" outlineLevel="4" x14ac:dyDescent="0.35">
      <c r="A593" s="18">
        <v>557</v>
      </c>
      <c r="B593" s="18" t="s">
        <v>34</v>
      </c>
      <c r="C593" s="18" t="s">
        <v>76</v>
      </c>
      <c r="D593" s="19" t="s">
        <v>212</v>
      </c>
      <c r="E593" s="18" t="s">
        <v>37</v>
      </c>
      <c r="F593" s="18" t="s">
        <v>38</v>
      </c>
      <c r="G593" s="18">
        <v>1120</v>
      </c>
      <c r="H593" s="20">
        <v>709800000</v>
      </c>
      <c r="I593" s="18">
        <v>0</v>
      </c>
      <c r="J593" s="25" t="s">
        <v>346</v>
      </c>
      <c r="K593" s="22">
        <v>81150126</v>
      </c>
      <c r="L593" s="22">
        <v>81150126</v>
      </c>
      <c r="M593" s="22">
        <v>0</v>
      </c>
      <c r="N593" s="22">
        <v>0</v>
      </c>
      <c r="O593" s="22">
        <v>0</v>
      </c>
      <c r="P593" s="22">
        <v>0</v>
      </c>
      <c r="Q593" s="22">
        <f t="shared" si="115"/>
        <v>81150126</v>
      </c>
      <c r="R593" s="27">
        <v>0</v>
      </c>
      <c r="S593" s="22">
        <v>0</v>
      </c>
      <c r="T593" s="27">
        <v>0</v>
      </c>
      <c r="U593" s="22">
        <v>25435961</v>
      </c>
      <c r="V593" s="22">
        <v>25435961</v>
      </c>
      <c r="W593" s="22">
        <v>1064039</v>
      </c>
      <c r="X593" s="22">
        <v>55714165</v>
      </c>
      <c r="Y593" s="22">
        <v>0</v>
      </c>
      <c r="Z593" s="22">
        <f t="shared" si="116"/>
        <v>55714165</v>
      </c>
      <c r="AA593" s="24">
        <f t="shared" si="110"/>
        <v>0.3134432717947967</v>
      </c>
      <c r="AB593" s="24">
        <f t="shared" si="111"/>
        <v>0.3134432717947967</v>
      </c>
      <c r="AC593" s="24">
        <f t="shared" si="112"/>
        <v>0</v>
      </c>
      <c r="AD593" s="24">
        <f t="shared" si="113"/>
        <v>0.3134432717947967</v>
      </c>
    </row>
    <row r="594" spans="1:30" ht="60.75" hidden="1" customHeight="1" outlineLevel="4" x14ac:dyDescent="0.35">
      <c r="A594" s="18">
        <v>557</v>
      </c>
      <c r="B594" s="18" t="s">
        <v>34</v>
      </c>
      <c r="C594" s="18" t="s">
        <v>76</v>
      </c>
      <c r="D594" s="19" t="s">
        <v>214</v>
      </c>
      <c r="E594" s="18" t="s">
        <v>37</v>
      </c>
      <c r="F594" s="18" t="s">
        <v>38</v>
      </c>
      <c r="G594" s="18">
        <v>1120</v>
      </c>
      <c r="H594" s="20">
        <v>709800000</v>
      </c>
      <c r="I594" s="18">
        <v>0</v>
      </c>
      <c r="J594" s="25" t="s">
        <v>347</v>
      </c>
      <c r="K594" s="22">
        <v>1700000</v>
      </c>
      <c r="L594" s="22">
        <v>1700000</v>
      </c>
      <c r="M594" s="22">
        <v>0</v>
      </c>
      <c r="N594" s="22">
        <v>0</v>
      </c>
      <c r="O594" s="22">
        <v>0</v>
      </c>
      <c r="P594" s="22">
        <v>-600000</v>
      </c>
      <c r="Q594" s="22">
        <f t="shared" si="115"/>
        <v>1100000</v>
      </c>
      <c r="R594" s="27">
        <v>0</v>
      </c>
      <c r="S594" s="22">
        <v>0</v>
      </c>
      <c r="T594" s="27">
        <v>0</v>
      </c>
      <c r="U594" s="22">
        <v>0</v>
      </c>
      <c r="V594" s="22">
        <v>0</v>
      </c>
      <c r="W594" s="22">
        <v>0</v>
      </c>
      <c r="X594" s="22">
        <v>1700000</v>
      </c>
      <c r="Y594" s="22">
        <v>0</v>
      </c>
      <c r="Z594" s="22">
        <f t="shared" si="116"/>
        <v>1100000</v>
      </c>
      <c r="AA594" s="24">
        <f t="shared" si="110"/>
        <v>0</v>
      </c>
      <c r="AB594" s="24">
        <f t="shared" si="111"/>
        <v>0</v>
      </c>
      <c r="AC594" s="24">
        <f t="shared" si="112"/>
        <v>0</v>
      </c>
      <c r="AD594" s="24">
        <f t="shared" si="113"/>
        <v>0</v>
      </c>
    </row>
    <row r="595" spans="1:30" ht="15" hidden="1" customHeight="1" outlineLevel="4" x14ac:dyDescent="0.35">
      <c r="A595" s="18">
        <v>557</v>
      </c>
      <c r="B595" s="18" t="s">
        <v>34</v>
      </c>
      <c r="C595" s="18" t="s">
        <v>76</v>
      </c>
      <c r="D595" s="19" t="s">
        <v>87</v>
      </c>
      <c r="E595" s="18" t="s">
        <v>37</v>
      </c>
      <c r="F595" s="18" t="s">
        <v>38</v>
      </c>
      <c r="G595" s="18">
        <v>1120</v>
      </c>
      <c r="H595" s="20">
        <v>709800000</v>
      </c>
      <c r="I595" s="18">
        <v>0</v>
      </c>
      <c r="J595" s="25" t="s">
        <v>88</v>
      </c>
      <c r="K595" s="22">
        <v>14037196</v>
      </c>
      <c r="L595" s="22">
        <v>14037196</v>
      </c>
      <c r="M595" s="22">
        <v>0</v>
      </c>
      <c r="N595" s="22">
        <v>0</v>
      </c>
      <c r="O595" s="22">
        <v>0</v>
      </c>
      <c r="P595" s="22">
        <v>0</v>
      </c>
      <c r="Q595" s="22">
        <f t="shared" si="115"/>
        <v>14037196</v>
      </c>
      <c r="R595" s="27">
        <v>0</v>
      </c>
      <c r="S595" s="22">
        <v>3118123.86</v>
      </c>
      <c r="T595" s="27">
        <v>0</v>
      </c>
      <c r="U595" s="22">
        <v>4651064.1399999997</v>
      </c>
      <c r="V595" s="22">
        <v>4513098.82</v>
      </c>
      <c r="W595" s="22">
        <v>230812</v>
      </c>
      <c r="X595" s="22">
        <v>6268008</v>
      </c>
      <c r="Y595" s="22">
        <v>0</v>
      </c>
      <c r="Z595" s="22">
        <f t="shared" si="116"/>
        <v>6268008.0000000009</v>
      </c>
      <c r="AA595" s="24">
        <f t="shared" si="110"/>
        <v>0.33133854795501894</v>
      </c>
      <c r="AB595" s="24">
        <f t="shared" si="111"/>
        <v>0.33133854795501894</v>
      </c>
      <c r="AC595" s="24">
        <f t="shared" si="112"/>
        <v>0.22213295732281574</v>
      </c>
      <c r="AD595" s="24">
        <f t="shared" si="113"/>
        <v>0.55347150527783473</v>
      </c>
    </row>
    <row r="596" spans="1:30" ht="15" hidden="1" customHeight="1" outlineLevel="4" x14ac:dyDescent="0.35">
      <c r="A596" s="18">
        <v>557</v>
      </c>
      <c r="B596" s="18" t="s">
        <v>34</v>
      </c>
      <c r="C596" s="18" t="s">
        <v>76</v>
      </c>
      <c r="D596" s="19" t="s">
        <v>89</v>
      </c>
      <c r="E596" s="18" t="s">
        <v>37</v>
      </c>
      <c r="F596" s="18" t="s">
        <v>38</v>
      </c>
      <c r="G596" s="18">
        <v>1120</v>
      </c>
      <c r="H596" s="20">
        <v>709800000</v>
      </c>
      <c r="I596" s="18">
        <v>0</v>
      </c>
      <c r="J596" s="25" t="s">
        <v>90</v>
      </c>
      <c r="K596" s="22">
        <v>140000000</v>
      </c>
      <c r="L596" s="22">
        <v>135000000</v>
      </c>
      <c r="M596" s="22">
        <v>0</v>
      </c>
      <c r="N596" s="22">
        <v>0</v>
      </c>
      <c r="O596" s="22">
        <v>0</v>
      </c>
      <c r="P596" s="22">
        <v>0</v>
      </c>
      <c r="Q596" s="22">
        <f t="shared" si="115"/>
        <v>135000000</v>
      </c>
      <c r="R596" s="27">
        <v>0</v>
      </c>
      <c r="S596" s="22">
        <v>7024854.25</v>
      </c>
      <c r="T596" s="27">
        <v>0</v>
      </c>
      <c r="U596" s="22">
        <v>57788698.75</v>
      </c>
      <c r="V596" s="22">
        <v>56891998.75</v>
      </c>
      <c r="W596" s="22">
        <v>186447</v>
      </c>
      <c r="X596" s="22">
        <v>70186447</v>
      </c>
      <c r="Y596" s="22">
        <v>0</v>
      </c>
      <c r="Z596" s="22">
        <f t="shared" si="116"/>
        <v>70186447</v>
      </c>
      <c r="AA596" s="24">
        <f t="shared" si="110"/>
        <v>0.42806443518518517</v>
      </c>
      <c r="AB596" s="24">
        <f t="shared" si="111"/>
        <v>0.42806443518518517</v>
      </c>
      <c r="AC596" s="24">
        <f t="shared" si="112"/>
        <v>5.2035957407407407E-2</v>
      </c>
      <c r="AD596" s="24">
        <f t="shared" si="113"/>
        <v>0.48010039259259257</v>
      </c>
    </row>
    <row r="597" spans="1:30" ht="87" hidden="1" customHeight="1" outlineLevel="4" x14ac:dyDescent="0.35">
      <c r="A597" s="18">
        <v>557</v>
      </c>
      <c r="B597" s="18" t="s">
        <v>34</v>
      </c>
      <c r="C597" s="18" t="s">
        <v>76</v>
      </c>
      <c r="D597" s="19" t="s">
        <v>97</v>
      </c>
      <c r="E597" s="18" t="s">
        <v>37</v>
      </c>
      <c r="F597" s="18" t="s">
        <v>38</v>
      </c>
      <c r="G597" s="18">
        <v>1120</v>
      </c>
      <c r="H597" s="20">
        <v>709800000</v>
      </c>
      <c r="I597" s="18">
        <v>0</v>
      </c>
      <c r="J597" s="25" t="s">
        <v>348</v>
      </c>
      <c r="K597" s="22">
        <v>25000000</v>
      </c>
      <c r="L597" s="22">
        <v>25000000</v>
      </c>
      <c r="M597" s="22">
        <v>-8880485</v>
      </c>
      <c r="N597" s="22">
        <v>0</v>
      </c>
      <c r="O597" s="22">
        <v>0</v>
      </c>
      <c r="P597" s="22">
        <v>0</v>
      </c>
      <c r="Q597" s="22">
        <f t="shared" si="115"/>
        <v>25000000</v>
      </c>
      <c r="R597" s="27">
        <v>0</v>
      </c>
      <c r="S597" s="22">
        <v>13281398.460000001</v>
      </c>
      <c r="T597" s="32">
        <v>419032.65</v>
      </c>
      <c r="U597" s="22">
        <v>2167448.48</v>
      </c>
      <c r="V597" s="22">
        <v>732663.07</v>
      </c>
      <c r="W597" s="22">
        <v>151629.59</v>
      </c>
      <c r="X597" s="22">
        <v>9132120.4100000001</v>
      </c>
      <c r="Y597" s="22">
        <v>0</v>
      </c>
      <c r="Z597" s="22">
        <f t="shared" si="116"/>
        <v>9132120.4099999983</v>
      </c>
      <c r="AA597" s="24">
        <f t="shared" si="110"/>
        <v>8.6697939200000004E-2</v>
      </c>
      <c r="AB597" s="24">
        <f t="shared" si="111"/>
        <v>8.6697939200000004E-2</v>
      </c>
      <c r="AC597" s="24">
        <f t="shared" si="112"/>
        <v>0.5480172444000001</v>
      </c>
      <c r="AD597" s="24">
        <f t="shared" si="113"/>
        <v>0.63471518360000012</v>
      </c>
    </row>
    <row r="598" spans="1:30" ht="84" hidden="1" customHeight="1" outlineLevel="4" x14ac:dyDescent="0.3">
      <c r="A598" s="18">
        <v>557</v>
      </c>
      <c r="B598" s="18" t="s">
        <v>34</v>
      </c>
      <c r="C598" s="18" t="s">
        <v>76</v>
      </c>
      <c r="D598" s="19">
        <v>19902</v>
      </c>
      <c r="E598" s="18"/>
      <c r="F598" s="19"/>
      <c r="G598" s="19">
        <v>1120</v>
      </c>
      <c r="H598" s="20">
        <v>709800000</v>
      </c>
      <c r="I598" s="19">
        <v>0</v>
      </c>
      <c r="J598" s="25" t="s">
        <v>101</v>
      </c>
      <c r="K598" s="22">
        <v>0</v>
      </c>
      <c r="L598" s="22">
        <v>0</v>
      </c>
      <c r="M598" s="22">
        <v>0</v>
      </c>
      <c r="N598" s="22">
        <v>0</v>
      </c>
      <c r="O598" s="22">
        <v>3896670.57</v>
      </c>
      <c r="P598" s="22">
        <v>0</v>
      </c>
      <c r="Q598" s="22">
        <f t="shared" si="115"/>
        <v>0</v>
      </c>
      <c r="R598" s="22">
        <v>0</v>
      </c>
      <c r="S598" s="22">
        <v>0</v>
      </c>
      <c r="T598" s="22">
        <v>0</v>
      </c>
      <c r="U598" s="22">
        <v>0</v>
      </c>
      <c r="V598" s="22">
        <v>0</v>
      </c>
      <c r="W598" s="22">
        <v>0</v>
      </c>
      <c r="X598" s="22">
        <v>0</v>
      </c>
      <c r="Y598" s="22">
        <v>0</v>
      </c>
      <c r="Z598" s="22">
        <f t="shared" si="116"/>
        <v>0</v>
      </c>
      <c r="AA598" s="24">
        <f t="shared" si="110"/>
        <v>0</v>
      </c>
      <c r="AB598" s="24">
        <f t="shared" si="111"/>
        <v>0</v>
      </c>
      <c r="AC598" s="24">
        <f t="shared" si="112"/>
        <v>0</v>
      </c>
      <c r="AD598" s="24">
        <f t="shared" si="113"/>
        <v>0</v>
      </c>
    </row>
    <row r="599" spans="1:30" hidden="1" outlineLevel="3" x14ac:dyDescent="0.3">
      <c r="A599" s="46"/>
      <c r="B599" s="46"/>
      <c r="C599" s="46" t="s">
        <v>102</v>
      </c>
      <c r="D599" s="47"/>
      <c r="E599" s="46"/>
      <c r="F599" s="46"/>
      <c r="G599" s="46"/>
      <c r="H599" s="48"/>
      <c r="I599" s="46"/>
      <c r="J599" s="49"/>
      <c r="K599" s="50">
        <f t="shared" ref="K599:Z599" si="117">SUBTOTAL(9,K592:K598)</f>
        <v>261887322</v>
      </c>
      <c r="L599" s="50">
        <f t="shared" si="117"/>
        <v>261887322</v>
      </c>
      <c r="M599" s="50">
        <f t="shared" si="117"/>
        <v>-8880485</v>
      </c>
      <c r="N599" s="50">
        <f t="shared" si="117"/>
        <v>0</v>
      </c>
      <c r="O599" s="50">
        <f t="shared" si="117"/>
        <v>3896670.57</v>
      </c>
      <c r="P599" s="50">
        <f t="shared" si="117"/>
        <v>0</v>
      </c>
      <c r="Q599" s="50">
        <f t="shared" si="117"/>
        <v>261887322</v>
      </c>
      <c r="R599" s="50">
        <f t="shared" si="117"/>
        <v>0</v>
      </c>
      <c r="S599" s="50">
        <f t="shared" si="117"/>
        <v>26424389.57</v>
      </c>
      <c r="T599" s="50">
        <f t="shared" si="117"/>
        <v>419032.65</v>
      </c>
      <c r="U599" s="50">
        <f t="shared" si="117"/>
        <v>90043172.370000005</v>
      </c>
      <c r="V599" s="50">
        <f t="shared" si="117"/>
        <v>87573721.639999986</v>
      </c>
      <c r="W599" s="50">
        <f t="shared" si="117"/>
        <v>2632914.59</v>
      </c>
      <c r="X599" s="50">
        <f t="shared" si="117"/>
        <v>145000727.41</v>
      </c>
      <c r="Y599" s="50">
        <f t="shared" si="117"/>
        <v>0</v>
      </c>
      <c r="Z599" s="50">
        <f t="shared" si="117"/>
        <v>145000727.41</v>
      </c>
      <c r="AA599" s="51">
        <f t="shared" si="110"/>
        <v>0.34382409840366385</v>
      </c>
      <c r="AB599" s="51">
        <f t="shared" si="111"/>
        <v>0.34382409840366385</v>
      </c>
      <c r="AC599" s="51">
        <f t="shared" si="112"/>
        <v>0.10249989199553539</v>
      </c>
      <c r="AD599" s="51">
        <f t="shared" si="113"/>
        <v>0.44632399039919923</v>
      </c>
    </row>
    <row r="600" spans="1:30" ht="15" hidden="1" customHeight="1" outlineLevel="4" x14ac:dyDescent="0.35">
      <c r="A600" s="18">
        <v>557</v>
      </c>
      <c r="B600" s="18" t="s">
        <v>34</v>
      </c>
      <c r="C600" s="18" t="s">
        <v>103</v>
      </c>
      <c r="D600" s="19" t="s">
        <v>349</v>
      </c>
      <c r="E600" s="18" t="s">
        <v>37</v>
      </c>
      <c r="F600" s="18" t="s">
        <v>38</v>
      </c>
      <c r="G600" s="18">
        <v>1120</v>
      </c>
      <c r="H600" s="20">
        <v>709800000</v>
      </c>
      <c r="I600" s="18">
        <v>0</v>
      </c>
      <c r="J600" s="25" t="s">
        <v>350</v>
      </c>
      <c r="K600" s="22">
        <v>2567518</v>
      </c>
      <c r="L600" s="22">
        <v>2567518</v>
      </c>
      <c r="M600" s="22">
        <v>0</v>
      </c>
      <c r="N600" s="22">
        <v>0</v>
      </c>
      <c r="O600" s="22">
        <v>0</v>
      </c>
      <c r="P600" s="22">
        <v>-899773</v>
      </c>
      <c r="Q600" s="22">
        <f t="shared" si="115"/>
        <v>1667745</v>
      </c>
      <c r="R600" s="22">
        <v>0</v>
      </c>
      <c r="S600" s="22">
        <v>0</v>
      </c>
      <c r="T600" s="27">
        <v>0</v>
      </c>
      <c r="U600" s="22">
        <v>1667744.4</v>
      </c>
      <c r="V600" s="22">
        <v>1667744.4</v>
      </c>
      <c r="W600" s="22">
        <v>0.6</v>
      </c>
      <c r="X600" s="22">
        <v>899773.6</v>
      </c>
      <c r="Y600" s="22">
        <v>0</v>
      </c>
      <c r="Z600" s="22">
        <f t="shared" si="116"/>
        <v>0.60000000009313226</v>
      </c>
      <c r="AA600" s="24">
        <f t="shared" si="110"/>
        <v>0.64955509562153013</v>
      </c>
      <c r="AB600" s="24">
        <f t="shared" si="111"/>
        <v>0.99999964023276933</v>
      </c>
      <c r="AC600" s="24">
        <f t="shared" si="112"/>
        <v>0</v>
      </c>
      <c r="AD600" s="24">
        <f t="shared" si="113"/>
        <v>0.99999964023276933</v>
      </c>
    </row>
    <row r="601" spans="1:30" ht="14.5" hidden="1" outlineLevel="4" x14ac:dyDescent="0.35">
      <c r="A601" s="18">
        <v>557</v>
      </c>
      <c r="B601" s="18" t="s">
        <v>34</v>
      </c>
      <c r="C601" s="18" t="s">
        <v>103</v>
      </c>
      <c r="D601" s="19" t="s">
        <v>322</v>
      </c>
      <c r="E601" s="18" t="s">
        <v>37</v>
      </c>
      <c r="F601" s="18" t="s">
        <v>38</v>
      </c>
      <c r="G601" s="18">
        <v>1120</v>
      </c>
      <c r="H601" s="20">
        <v>709800000</v>
      </c>
      <c r="I601" s="18">
        <v>0</v>
      </c>
      <c r="J601" s="25" t="s">
        <v>323</v>
      </c>
      <c r="K601" s="22">
        <v>1148607</v>
      </c>
      <c r="L601" s="22">
        <v>1148607</v>
      </c>
      <c r="M601" s="22">
        <v>0</v>
      </c>
      <c r="N601" s="22">
        <v>0</v>
      </c>
      <c r="O601" s="22">
        <v>0</v>
      </c>
      <c r="P601" s="22">
        <v>0</v>
      </c>
      <c r="Q601" s="22">
        <f t="shared" si="115"/>
        <v>1148607</v>
      </c>
      <c r="R601" s="22">
        <v>915072</v>
      </c>
      <c r="S601" s="22">
        <v>19044.72</v>
      </c>
      <c r="T601" s="27">
        <v>0</v>
      </c>
      <c r="U601" s="22">
        <v>169602.28</v>
      </c>
      <c r="V601" s="22">
        <v>0</v>
      </c>
      <c r="W601" s="22">
        <v>9888</v>
      </c>
      <c r="X601" s="22">
        <v>44888</v>
      </c>
      <c r="Y601" s="22">
        <v>0</v>
      </c>
      <c r="Z601" s="22">
        <f t="shared" si="116"/>
        <v>44888</v>
      </c>
      <c r="AA601" s="24">
        <f t="shared" si="110"/>
        <v>0.1476591035924385</v>
      </c>
      <c r="AB601" s="24">
        <f t="shared" si="111"/>
        <v>0.1476591035924385</v>
      </c>
      <c r="AC601" s="24">
        <f t="shared" si="112"/>
        <v>0.81326051469301508</v>
      </c>
      <c r="AD601" s="24">
        <f t="shared" si="113"/>
        <v>0.96091961828545358</v>
      </c>
    </row>
    <row r="602" spans="1:30" ht="15" hidden="1" customHeight="1" outlineLevel="4" x14ac:dyDescent="0.35">
      <c r="A602" s="18">
        <v>557</v>
      </c>
      <c r="B602" s="18" t="s">
        <v>34</v>
      </c>
      <c r="C602" s="18" t="s">
        <v>103</v>
      </c>
      <c r="D602" s="19" t="s">
        <v>351</v>
      </c>
      <c r="E602" s="18" t="s">
        <v>37</v>
      </c>
      <c r="F602" s="18" t="s">
        <v>38</v>
      </c>
      <c r="G602" s="18">
        <v>1120</v>
      </c>
      <c r="H602" s="20">
        <v>709800000</v>
      </c>
      <c r="I602" s="18">
        <v>0</v>
      </c>
      <c r="J602" s="25" t="s">
        <v>352</v>
      </c>
      <c r="K602" s="22">
        <v>2092009</v>
      </c>
      <c r="L602" s="22">
        <v>2092009</v>
      </c>
      <c r="M602" s="22">
        <v>0</v>
      </c>
      <c r="N602" s="22">
        <v>0</v>
      </c>
      <c r="O602" s="22">
        <v>0</v>
      </c>
      <c r="P602" s="22">
        <v>-2525</v>
      </c>
      <c r="Q602" s="22">
        <f t="shared" si="115"/>
        <v>2089484</v>
      </c>
      <c r="R602" s="22">
        <v>2089484</v>
      </c>
      <c r="S602" s="22">
        <v>0</v>
      </c>
      <c r="T602" s="27">
        <v>0</v>
      </c>
      <c r="U602" s="22">
        <v>0</v>
      </c>
      <c r="V602" s="22">
        <v>0</v>
      </c>
      <c r="W602" s="22">
        <v>0</v>
      </c>
      <c r="X602" s="22">
        <v>2525</v>
      </c>
      <c r="Y602" s="22">
        <v>0</v>
      </c>
      <c r="Z602" s="22">
        <f t="shared" si="116"/>
        <v>0</v>
      </c>
      <c r="AA602" s="24">
        <f t="shared" si="110"/>
        <v>0</v>
      </c>
      <c r="AB602" s="24">
        <f t="shared" si="111"/>
        <v>0</v>
      </c>
      <c r="AC602" s="24">
        <f t="shared" si="112"/>
        <v>1</v>
      </c>
      <c r="AD602" s="24">
        <f t="shared" si="113"/>
        <v>1</v>
      </c>
    </row>
    <row r="603" spans="1:30" ht="15" hidden="1" customHeight="1" outlineLevel="4" x14ac:dyDescent="0.35">
      <c r="A603" s="18">
        <v>557</v>
      </c>
      <c r="B603" s="18" t="s">
        <v>34</v>
      </c>
      <c r="C603" s="18" t="s">
        <v>103</v>
      </c>
      <c r="D603" s="19" t="s">
        <v>239</v>
      </c>
      <c r="E603" s="18" t="s">
        <v>37</v>
      </c>
      <c r="F603" s="18" t="s">
        <v>38</v>
      </c>
      <c r="G603" s="18">
        <v>1120</v>
      </c>
      <c r="H603" s="20">
        <v>709800000</v>
      </c>
      <c r="I603" s="18">
        <v>0</v>
      </c>
      <c r="J603" s="25" t="s">
        <v>240</v>
      </c>
      <c r="K603" s="22">
        <v>790000</v>
      </c>
      <c r="L603" s="22">
        <v>790000</v>
      </c>
      <c r="M603" s="22">
        <v>0</v>
      </c>
      <c r="N603" s="22">
        <v>0</v>
      </c>
      <c r="O603" s="22">
        <v>0</v>
      </c>
      <c r="P603" s="22">
        <v>0</v>
      </c>
      <c r="Q603" s="22">
        <f t="shared" si="115"/>
        <v>790000</v>
      </c>
      <c r="R603" s="22">
        <v>159570</v>
      </c>
      <c r="S603" s="22">
        <v>0</v>
      </c>
      <c r="T603" s="27">
        <v>0</v>
      </c>
      <c r="U603" s="22">
        <v>521481.53</v>
      </c>
      <c r="V603" s="22">
        <v>521481.53</v>
      </c>
      <c r="W603" s="22">
        <v>0</v>
      </c>
      <c r="X603" s="22">
        <v>108948.47</v>
      </c>
      <c r="Y603" s="22">
        <v>0</v>
      </c>
      <c r="Z603" s="22">
        <f t="shared" si="116"/>
        <v>108948.46999999997</v>
      </c>
      <c r="AA603" s="24">
        <f t="shared" si="110"/>
        <v>0.66010320253164556</v>
      </c>
      <c r="AB603" s="24">
        <f t="shared" si="111"/>
        <v>0.66010320253164556</v>
      </c>
      <c r="AC603" s="24">
        <f t="shared" si="112"/>
        <v>0.20198734177215188</v>
      </c>
      <c r="AD603" s="24">
        <f t="shared" si="113"/>
        <v>0.86209054430379739</v>
      </c>
    </row>
    <row r="604" spans="1:30" ht="15" hidden="1" customHeight="1" outlineLevel="4" x14ac:dyDescent="0.35">
      <c r="A604" s="18">
        <v>557</v>
      </c>
      <c r="B604" s="18" t="s">
        <v>34</v>
      </c>
      <c r="C604" s="18" t="s">
        <v>103</v>
      </c>
      <c r="D604" s="19" t="s">
        <v>241</v>
      </c>
      <c r="E604" s="18" t="s">
        <v>37</v>
      </c>
      <c r="F604" s="18" t="s">
        <v>38</v>
      </c>
      <c r="G604" s="18">
        <v>1120</v>
      </c>
      <c r="H604" s="20">
        <v>709800000</v>
      </c>
      <c r="I604" s="18">
        <v>0</v>
      </c>
      <c r="J604" s="25" t="s">
        <v>242</v>
      </c>
      <c r="K604" s="22">
        <v>59447</v>
      </c>
      <c r="L604" s="22">
        <v>59447</v>
      </c>
      <c r="M604" s="22">
        <v>0</v>
      </c>
      <c r="N604" s="22">
        <v>0</v>
      </c>
      <c r="O604" s="22">
        <v>0</v>
      </c>
      <c r="P604" s="22">
        <v>0</v>
      </c>
      <c r="Q604" s="22">
        <f t="shared" si="115"/>
        <v>59447</v>
      </c>
      <c r="R604" s="22">
        <v>0</v>
      </c>
      <c r="S604" s="22">
        <v>0</v>
      </c>
      <c r="T604" s="27">
        <v>0</v>
      </c>
      <c r="U604" s="22">
        <v>0</v>
      </c>
      <c r="V604" s="22">
        <v>0</v>
      </c>
      <c r="W604" s="22">
        <v>17507</v>
      </c>
      <c r="X604" s="22">
        <v>59447</v>
      </c>
      <c r="Y604" s="22">
        <v>0</v>
      </c>
      <c r="Z604" s="22">
        <f t="shared" si="116"/>
        <v>59447</v>
      </c>
      <c r="AA604" s="24">
        <f t="shared" si="110"/>
        <v>0</v>
      </c>
      <c r="AB604" s="24">
        <f t="shared" si="111"/>
        <v>0</v>
      </c>
      <c r="AC604" s="24">
        <f t="shared" si="112"/>
        <v>0</v>
      </c>
      <c r="AD604" s="24">
        <f t="shared" si="113"/>
        <v>0</v>
      </c>
    </row>
    <row r="605" spans="1:30" ht="36" hidden="1" customHeight="1" outlineLevel="4" x14ac:dyDescent="0.35">
      <c r="A605" s="18">
        <v>557</v>
      </c>
      <c r="B605" s="18" t="s">
        <v>34</v>
      </c>
      <c r="C605" s="18" t="s">
        <v>103</v>
      </c>
      <c r="D605" s="19" t="s">
        <v>106</v>
      </c>
      <c r="E605" s="18" t="s">
        <v>37</v>
      </c>
      <c r="F605" s="18" t="s">
        <v>38</v>
      </c>
      <c r="G605" s="18">
        <v>1120</v>
      </c>
      <c r="H605" s="20">
        <v>709800000</v>
      </c>
      <c r="I605" s="18">
        <v>0</v>
      </c>
      <c r="J605" s="25" t="s">
        <v>107</v>
      </c>
      <c r="K605" s="22">
        <v>12439883</v>
      </c>
      <c r="L605" s="22">
        <v>11267331</v>
      </c>
      <c r="M605" s="22">
        <v>0</v>
      </c>
      <c r="N605" s="22">
        <v>0</v>
      </c>
      <c r="O605" s="22">
        <v>0</v>
      </c>
      <c r="P605" s="22">
        <v>0</v>
      </c>
      <c r="Q605" s="22">
        <f t="shared" si="115"/>
        <v>11267331</v>
      </c>
      <c r="R605" s="22">
        <v>7498915</v>
      </c>
      <c r="S605" s="22">
        <v>0</v>
      </c>
      <c r="T605" s="27">
        <v>0</v>
      </c>
      <c r="U605" s="22">
        <v>3112013.32</v>
      </c>
      <c r="V605" s="22">
        <v>3112013.32</v>
      </c>
      <c r="W605" s="22">
        <v>56402.68</v>
      </c>
      <c r="X605" s="22">
        <v>656402.68000000005</v>
      </c>
      <c r="Y605" s="22">
        <v>0</v>
      </c>
      <c r="Z605" s="22">
        <f t="shared" si="116"/>
        <v>656402.68000000017</v>
      </c>
      <c r="AA605" s="24">
        <f t="shared" si="110"/>
        <v>0.27619791412890948</v>
      </c>
      <c r="AB605" s="24">
        <f t="shared" si="111"/>
        <v>0.27619791412890948</v>
      </c>
      <c r="AC605" s="24">
        <f t="shared" si="112"/>
        <v>0.66554492807569066</v>
      </c>
      <c r="AD605" s="24">
        <f t="shared" si="113"/>
        <v>0.94174284220460014</v>
      </c>
    </row>
    <row r="606" spans="1:30" ht="15" hidden="1" customHeight="1" outlineLevel="4" x14ac:dyDescent="0.35">
      <c r="A606" s="18">
        <v>557</v>
      </c>
      <c r="B606" s="18" t="s">
        <v>34</v>
      </c>
      <c r="C606" s="18" t="s">
        <v>103</v>
      </c>
      <c r="D606" s="19" t="s">
        <v>245</v>
      </c>
      <c r="E606" s="18" t="s">
        <v>37</v>
      </c>
      <c r="F606" s="18" t="s">
        <v>38</v>
      </c>
      <c r="G606" s="18">
        <v>1120</v>
      </c>
      <c r="H606" s="20">
        <v>709800000</v>
      </c>
      <c r="I606" s="18">
        <v>0</v>
      </c>
      <c r="J606" s="25" t="s">
        <v>246</v>
      </c>
      <c r="K606" s="22">
        <v>750000</v>
      </c>
      <c r="L606" s="22">
        <v>750000</v>
      </c>
      <c r="M606" s="22">
        <v>0</v>
      </c>
      <c r="N606" s="22">
        <v>0</v>
      </c>
      <c r="O606" s="22">
        <v>0</v>
      </c>
      <c r="P606" s="22">
        <v>0</v>
      </c>
      <c r="Q606" s="22">
        <f t="shared" si="115"/>
        <v>750000</v>
      </c>
      <c r="R606" s="22">
        <v>0</v>
      </c>
      <c r="S606" s="22">
        <v>0.02</v>
      </c>
      <c r="T606" s="27">
        <v>0</v>
      </c>
      <c r="U606" s="22">
        <v>729756.2</v>
      </c>
      <c r="V606" s="22">
        <v>729756.2</v>
      </c>
      <c r="W606" s="22">
        <v>20243.78</v>
      </c>
      <c r="X606" s="22">
        <v>20243.78</v>
      </c>
      <c r="Y606" s="22">
        <v>0</v>
      </c>
      <c r="Z606" s="22">
        <f t="shared" si="116"/>
        <v>20243.780000000028</v>
      </c>
      <c r="AA606" s="24">
        <f t="shared" si="110"/>
        <v>0.97300826666666662</v>
      </c>
      <c r="AB606" s="24">
        <f t="shared" si="111"/>
        <v>0.97300826666666662</v>
      </c>
      <c r="AC606" s="24">
        <f t="shared" si="112"/>
        <v>2.6666666666666667E-8</v>
      </c>
      <c r="AD606" s="24">
        <f t="shared" si="113"/>
        <v>0.97300829333333327</v>
      </c>
    </row>
    <row r="607" spans="1:30" ht="29.25" hidden="1" customHeight="1" outlineLevel="4" x14ac:dyDescent="0.35">
      <c r="A607" s="18">
        <v>557</v>
      </c>
      <c r="B607" s="18" t="s">
        <v>34</v>
      </c>
      <c r="C607" s="18" t="s">
        <v>103</v>
      </c>
      <c r="D607" s="19" t="s">
        <v>247</v>
      </c>
      <c r="E607" s="18" t="s">
        <v>37</v>
      </c>
      <c r="F607" s="18" t="s">
        <v>38</v>
      </c>
      <c r="G607" s="18">
        <v>1120</v>
      </c>
      <c r="H607" s="20">
        <v>709800000</v>
      </c>
      <c r="I607" s="18">
        <v>0</v>
      </c>
      <c r="J607" s="25" t="s">
        <v>248</v>
      </c>
      <c r="K607" s="22">
        <v>1279133</v>
      </c>
      <c r="L607" s="22">
        <v>1279133</v>
      </c>
      <c r="M607" s="22">
        <v>0</v>
      </c>
      <c r="N607" s="22">
        <v>0</v>
      </c>
      <c r="O607" s="22">
        <v>0</v>
      </c>
      <c r="P607" s="22">
        <v>0</v>
      </c>
      <c r="Q607" s="22">
        <f t="shared" si="115"/>
        <v>1279133</v>
      </c>
      <c r="R607" s="22">
        <v>380530</v>
      </c>
      <c r="S607" s="22">
        <v>0</v>
      </c>
      <c r="T607" s="27">
        <v>0</v>
      </c>
      <c r="U607" s="22">
        <v>871769.13</v>
      </c>
      <c r="V607" s="22">
        <v>871769.13</v>
      </c>
      <c r="W607" s="22">
        <v>26833.87</v>
      </c>
      <c r="X607" s="22">
        <v>26833.87</v>
      </c>
      <c r="Y607" s="22">
        <v>0</v>
      </c>
      <c r="Z607" s="22">
        <f t="shared" si="116"/>
        <v>26833.869999999995</v>
      </c>
      <c r="AA607" s="24">
        <f t="shared" si="110"/>
        <v>0.68153126375443362</v>
      </c>
      <c r="AB607" s="24">
        <f t="shared" si="111"/>
        <v>0.68153126375443362</v>
      </c>
      <c r="AC607" s="24">
        <f t="shared" si="112"/>
        <v>0.29749056587547973</v>
      </c>
      <c r="AD607" s="24">
        <f t="shared" si="113"/>
        <v>0.97902182962991335</v>
      </c>
    </row>
    <row r="608" spans="1:30" ht="15" hidden="1" customHeight="1" outlineLevel="4" x14ac:dyDescent="0.35">
      <c r="A608" s="18">
        <v>557</v>
      </c>
      <c r="B608" s="18" t="s">
        <v>34</v>
      </c>
      <c r="C608" s="18" t="s">
        <v>103</v>
      </c>
      <c r="D608" s="19" t="s">
        <v>249</v>
      </c>
      <c r="E608" s="18" t="s">
        <v>37</v>
      </c>
      <c r="F608" s="18" t="s">
        <v>38</v>
      </c>
      <c r="G608" s="18">
        <v>1120</v>
      </c>
      <c r="H608" s="20">
        <v>709800000</v>
      </c>
      <c r="I608" s="18">
        <v>0</v>
      </c>
      <c r="J608" s="25" t="s">
        <v>250</v>
      </c>
      <c r="K608" s="22">
        <v>2760027</v>
      </c>
      <c r="L608" s="22">
        <v>2760027</v>
      </c>
      <c r="M608" s="22">
        <v>0</v>
      </c>
      <c r="N608" s="22">
        <v>0</v>
      </c>
      <c r="O608" s="22">
        <v>0</v>
      </c>
      <c r="P608" s="22">
        <v>0</v>
      </c>
      <c r="Q608" s="22">
        <f t="shared" si="115"/>
        <v>2760027</v>
      </c>
      <c r="R608" s="22">
        <v>1961979</v>
      </c>
      <c r="S608" s="22">
        <v>0</v>
      </c>
      <c r="T608" s="27">
        <v>0</v>
      </c>
      <c r="U608" s="22">
        <v>523631.98</v>
      </c>
      <c r="V608" s="22">
        <v>523631.98</v>
      </c>
      <c r="W608" s="22">
        <v>24416.02</v>
      </c>
      <c r="X608" s="22">
        <v>274416.02</v>
      </c>
      <c r="Y608" s="22">
        <v>0</v>
      </c>
      <c r="Z608" s="22">
        <f t="shared" si="116"/>
        <v>274416.02</v>
      </c>
      <c r="AA608" s="24">
        <f t="shared" si="110"/>
        <v>0.18971987592874998</v>
      </c>
      <c r="AB608" s="24">
        <f t="shared" si="111"/>
        <v>0.18971987592874998</v>
      </c>
      <c r="AC608" s="24">
        <f t="shared" si="112"/>
        <v>0.71085500250541023</v>
      </c>
      <c r="AD608" s="24">
        <f t="shared" si="113"/>
        <v>0.90057487843416018</v>
      </c>
    </row>
    <row r="609" spans="1:30" ht="15" hidden="1" customHeight="1" outlineLevel="4" x14ac:dyDescent="0.35">
      <c r="A609" s="18">
        <v>557</v>
      </c>
      <c r="B609" s="18" t="s">
        <v>34</v>
      </c>
      <c r="C609" s="18" t="s">
        <v>103</v>
      </c>
      <c r="D609" s="19" t="s">
        <v>251</v>
      </c>
      <c r="E609" s="18" t="s">
        <v>37</v>
      </c>
      <c r="F609" s="18" t="s">
        <v>38</v>
      </c>
      <c r="G609" s="18">
        <v>1120</v>
      </c>
      <c r="H609" s="20">
        <v>709800000</v>
      </c>
      <c r="I609" s="18">
        <v>0</v>
      </c>
      <c r="J609" s="25" t="s">
        <v>252</v>
      </c>
      <c r="K609" s="22">
        <v>206500</v>
      </c>
      <c r="L609" s="22">
        <v>1379052</v>
      </c>
      <c r="M609" s="22">
        <v>0</v>
      </c>
      <c r="N609" s="22">
        <v>0</v>
      </c>
      <c r="O609" s="22">
        <v>0</v>
      </c>
      <c r="P609" s="22">
        <v>0</v>
      </c>
      <c r="Q609" s="22">
        <f t="shared" si="115"/>
        <v>1379052</v>
      </c>
      <c r="R609" s="22">
        <v>0</v>
      </c>
      <c r="S609" s="22">
        <v>0</v>
      </c>
      <c r="T609" s="27">
        <v>0</v>
      </c>
      <c r="U609" s="22">
        <v>1379052</v>
      </c>
      <c r="V609" s="22">
        <v>1379052</v>
      </c>
      <c r="W609" s="22">
        <v>0</v>
      </c>
      <c r="X609" s="22">
        <v>0</v>
      </c>
      <c r="Y609" s="22">
        <v>0</v>
      </c>
      <c r="Z609" s="22">
        <f t="shared" si="116"/>
        <v>0</v>
      </c>
      <c r="AA609" s="24">
        <f t="shared" si="110"/>
        <v>1</v>
      </c>
      <c r="AB609" s="24">
        <f t="shared" si="111"/>
        <v>1</v>
      </c>
      <c r="AC609" s="24">
        <f t="shared" si="112"/>
        <v>0</v>
      </c>
      <c r="AD609" s="24">
        <f t="shared" si="113"/>
        <v>1</v>
      </c>
    </row>
    <row r="610" spans="1:30" ht="15" hidden="1" customHeight="1" outlineLevel="4" x14ac:dyDescent="0.35">
      <c r="A610" s="18">
        <v>557</v>
      </c>
      <c r="B610" s="18" t="s">
        <v>34</v>
      </c>
      <c r="C610" s="18" t="s">
        <v>103</v>
      </c>
      <c r="D610" s="19" t="s">
        <v>253</v>
      </c>
      <c r="E610" s="18" t="s">
        <v>37</v>
      </c>
      <c r="F610" s="18" t="s">
        <v>38</v>
      </c>
      <c r="G610" s="18">
        <v>1120</v>
      </c>
      <c r="H610" s="20">
        <v>709800000</v>
      </c>
      <c r="I610" s="18">
        <v>0</v>
      </c>
      <c r="J610" s="25" t="s">
        <v>254</v>
      </c>
      <c r="K610" s="22">
        <v>30605094</v>
      </c>
      <c r="L610" s="22">
        <v>23147555</v>
      </c>
      <c r="M610" s="22">
        <v>0</v>
      </c>
      <c r="N610" s="22">
        <v>0</v>
      </c>
      <c r="O610" s="22">
        <v>0</v>
      </c>
      <c r="P610" s="22">
        <v>0</v>
      </c>
      <c r="Q610" s="22">
        <f t="shared" si="115"/>
        <v>23147555</v>
      </c>
      <c r="R610" s="22">
        <v>6658861.9299999997</v>
      </c>
      <c r="S610" s="22">
        <v>16488053.73</v>
      </c>
      <c r="T610" s="27">
        <v>0</v>
      </c>
      <c r="U610" s="22">
        <v>0</v>
      </c>
      <c r="V610" s="22">
        <v>0</v>
      </c>
      <c r="W610" s="22">
        <v>639.34</v>
      </c>
      <c r="X610" s="22">
        <v>639.34</v>
      </c>
      <c r="Y610" s="22">
        <v>0</v>
      </c>
      <c r="Z610" s="22">
        <f t="shared" si="116"/>
        <v>639.33999999985099</v>
      </c>
      <c r="AA610" s="24">
        <f t="shared" si="110"/>
        <v>0</v>
      </c>
      <c r="AB610" s="24">
        <f t="shared" si="111"/>
        <v>0</v>
      </c>
      <c r="AC610" s="24">
        <f t="shared" si="112"/>
        <v>0.99997237980426013</v>
      </c>
      <c r="AD610" s="24">
        <f t="shared" si="113"/>
        <v>0.99997237980426013</v>
      </c>
    </row>
    <row r="611" spans="1:30" ht="37.5" hidden="1" customHeight="1" outlineLevel="4" x14ac:dyDescent="0.35">
      <c r="A611" s="18">
        <v>557</v>
      </c>
      <c r="B611" s="18" t="s">
        <v>34</v>
      </c>
      <c r="C611" s="18" t="s">
        <v>103</v>
      </c>
      <c r="D611" s="19" t="s">
        <v>255</v>
      </c>
      <c r="E611" s="18" t="s">
        <v>37</v>
      </c>
      <c r="F611" s="18" t="s">
        <v>38</v>
      </c>
      <c r="G611" s="18">
        <v>1120</v>
      </c>
      <c r="H611" s="20">
        <v>709800000</v>
      </c>
      <c r="I611" s="18">
        <v>0</v>
      </c>
      <c r="J611" s="25" t="s">
        <v>256</v>
      </c>
      <c r="K611" s="22">
        <v>275565</v>
      </c>
      <c r="L611" s="22">
        <v>275565</v>
      </c>
      <c r="M611" s="22">
        <v>0</v>
      </c>
      <c r="N611" s="22">
        <v>0</v>
      </c>
      <c r="O611" s="22">
        <v>0</v>
      </c>
      <c r="P611" s="22">
        <v>0</v>
      </c>
      <c r="Q611" s="22">
        <f t="shared" si="115"/>
        <v>275565</v>
      </c>
      <c r="R611" s="22">
        <v>275186</v>
      </c>
      <c r="S611" s="22">
        <v>0</v>
      </c>
      <c r="T611" s="27">
        <v>0</v>
      </c>
      <c r="U611" s="22">
        <v>0</v>
      </c>
      <c r="V611" s="22">
        <v>0</v>
      </c>
      <c r="W611" s="22">
        <v>379</v>
      </c>
      <c r="X611" s="22">
        <v>379</v>
      </c>
      <c r="Y611" s="22">
        <v>0</v>
      </c>
      <c r="Z611" s="22">
        <f t="shared" si="116"/>
        <v>379</v>
      </c>
      <c r="AA611" s="24">
        <f t="shared" si="110"/>
        <v>0</v>
      </c>
      <c r="AB611" s="24">
        <f t="shared" si="111"/>
        <v>0</v>
      </c>
      <c r="AC611" s="24">
        <f t="shared" si="112"/>
        <v>0.99862464391341421</v>
      </c>
      <c r="AD611" s="24">
        <f t="shared" si="113"/>
        <v>0.99862464391341421</v>
      </c>
    </row>
    <row r="612" spans="1:30" ht="15" hidden="1" customHeight="1" outlineLevel="4" x14ac:dyDescent="0.35">
      <c r="A612" s="18">
        <v>557</v>
      </c>
      <c r="B612" s="18" t="s">
        <v>34</v>
      </c>
      <c r="C612" s="18" t="s">
        <v>103</v>
      </c>
      <c r="D612" s="19" t="s">
        <v>108</v>
      </c>
      <c r="E612" s="18" t="s">
        <v>37</v>
      </c>
      <c r="F612" s="18" t="s">
        <v>38</v>
      </c>
      <c r="G612" s="18">
        <v>1120</v>
      </c>
      <c r="H612" s="20">
        <v>709800000</v>
      </c>
      <c r="I612" s="18">
        <v>0</v>
      </c>
      <c r="J612" s="25" t="s">
        <v>109</v>
      </c>
      <c r="K612" s="22">
        <v>54656788</v>
      </c>
      <c r="L612" s="22">
        <v>54656788</v>
      </c>
      <c r="M612" s="22">
        <v>0</v>
      </c>
      <c r="N612" s="22">
        <v>0</v>
      </c>
      <c r="O612" s="22">
        <v>0</v>
      </c>
      <c r="P612" s="22">
        <v>0</v>
      </c>
      <c r="Q612" s="22">
        <f t="shared" si="115"/>
        <v>54656788</v>
      </c>
      <c r="R612" s="22">
        <v>4813018</v>
      </c>
      <c r="S612" s="22">
        <v>0.01</v>
      </c>
      <c r="T612" s="27">
        <v>0</v>
      </c>
      <c r="U612" s="22">
        <v>26485979.350000001</v>
      </c>
      <c r="V612" s="22">
        <v>26485979.350000001</v>
      </c>
      <c r="W612" s="22">
        <v>97761.64</v>
      </c>
      <c r="X612" s="22">
        <v>23357790.640000001</v>
      </c>
      <c r="Y612" s="22">
        <v>0</v>
      </c>
      <c r="Z612" s="22">
        <f t="shared" si="116"/>
        <v>23357790.640000001</v>
      </c>
      <c r="AA612" s="24">
        <f t="shared" si="110"/>
        <v>0.48458719070721834</v>
      </c>
      <c r="AB612" s="24">
        <f t="shared" si="111"/>
        <v>0.48458719070721834</v>
      </c>
      <c r="AC612" s="24">
        <f t="shared" si="112"/>
        <v>8.8058925270178695E-2</v>
      </c>
      <c r="AD612" s="24">
        <f t="shared" si="113"/>
        <v>0.57264611597739701</v>
      </c>
    </row>
    <row r="613" spans="1:30" ht="15" hidden="1" customHeight="1" outlineLevel="4" x14ac:dyDescent="0.35">
      <c r="A613" s="18">
        <v>557</v>
      </c>
      <c r="B613" s="18" t="s">
        <v>34</v>
      </c>
      <c r="C613" s="18" t="s">
        <v>103</v>
      </c>
      <c r="D613" s="19" t="s">
        <v>257</v>
      </c>
      <c r="E613" s="18" t="s">
        <v>37</v>
      </c>
      <c r="F613" s="18" t="s">
        <v>38</v>
      </c>
      <c r="G613" s="18">
        <v>1120</v>
      </c>
      <c r="H613" s="20">
        <v>709800000</v>
      </c>
      <c r="I613" s="18">
        <v>0</v>
      </c>
      <c r="J613" s="25" t="s">
        <v>258</v>
      </c>
      <c r="K613" s="22">
        <v>11353924</v>
      </c>
      <c r="L613" s="22">
        <v>11353924</v>
      </c>
      <c r="M613" s="22">
        <v>0</v>
      </c>
      <c r="N613" s="22">
        <v>0</v>
      </c>
      <c r="O613" s="22">
        <v>0</v>
      </c>
      <c r="P613" s="22">
        <v>-600000</v>
      </c>
      <c r="Q613" s="22">
        <f t="shared" si="115"/>
        <v>10753924</v>
      </c>
      <c r="R613" s="22">
        <v>10723930</v>
      </c>
      <c r="S613" s="22">
        <v>0</v>
      </c>
      <c r="T613" s="27">
        <v>0</v>
      </c>
      <c r="U613" s="22">
        <v>0</v>
      </c>
      <c r="V613" s="22">
        <v>0</v>
      </c>
      <c r="W613" s="22">
        <v>0</v>
      </c>
      <c r="X613" s="22">
        <v>629994</v>
      </c>
      <c r="Y613" s="22">
        <v>0</v>
      </c>
      <c r="Z613" s="22">
        <f t="shared" si="116"/>
        <v>29994</v>
      </c>
      <c r="AA613" s="24">
        <f t="shared" si="110"/>
        <v>0</v>
      </c>
      <c r="AB613" s="24">
        <f t="shared" si="111"/>
        <v>0</v>
      </c>
      <c r="AC613" s="24">
        <f t="shared" si="112"/>
        <v>0.99721087855930546</v>
      </c>
      <c r="AD613" s="24">
        <f t="shared" si="113"/>
        <v>0.99721087855930546</v>
      </c>
    </row>
    <row r="614" spans="1:30" ht="15" hidden="1" customHeight="1" outlineLevel="4" x14ac:dyDescent="0.35">
      <c r="A614" s="18">
        <v>557</v>
      </c>
      <c r="B614" s="18" t="s">
        <v>34</v>
      </c>
      <c r="C614" s="18" t="s">
        <v>103</v>
      </c>
      <c r="D614" s="19" t="s">
        <v>259</v>
      </c>
      <c r="E614" s="18" t="s">
        <v>37</v>
      </c>
      <c r="F614" s="18" t="s">
        <v>38</v>
      </c>
      <c r="G614" s="18">
        <v>1120</v>
      </c>
      <c r="H614" s="20">
        <v>709800000</v>
      </c>
      <c r="I614" s="18">
        <v>0</v>
      </c>
      <c r="J614" s="25" t="s">
        <v>260</v>
      </c>
      <c r="K614" s="22">
        <v>0</v>
      </c>
      <c r="L614" s="22">
        <v>7977349</v>
      </c>
      <c r="M614" s="22">
        <v>8880485</v>
      </c>
      <c r="N614" s="22">
        <v>0</v>
      </c>
      <c r="O614" s="22">
        <v>0</v>
      </c>
      <c r="P614" s="22">
        <v>1540165</v>
      </c>
      <c r="Q614" s="22">
        <f t="shared" si="115"/>
        <v>9517514</v>
      </c>
      <c r="R614" s="22">
        <v>7977287.7199999997</v>
      </c>
      <c r="S614" s="22">
        <v>0</v>
      </c>
      <c r="T614" s="27">
        <v>0</v>
      </c>
      <c r="U614" s="22">
        <v>0</v>
      </c>
      <c r="V614" s="22">
        <v>0</v>
      </c>
      <c r="W614" s="22">
        <v>61.28</v>
      </c>
      <c r="X614" s="22">
        <v>61.28</v>
      </c>
      <c r="Y614" s="22">
        <v>0</v>
      </c>
      <c r="Z614" s="22">
        <f t="shared" si="116"/>
        <v>1540226.2800000003</v>
      </c>
      <c r="AA614" s="24">
        <f t="shared" si="110"/>
        <v>0</v>
      </c>
      <c r="AB614" s="24">
        <f t="shared" si="111"/>
        <v>0</v>
      </c>
      <c r="AC614" s="24">
        <f t="shared" si="112"/>
        <v>0.8381692656296591</v>
      </c>
      <c r="AD614" s="24">
        <f t="shared" si="113"/>
        <v>0.8381692656296591</v>
      </c>
    </row>
    <row r="615" spans="1:30" ht="15" hidden="1" customHeight="1" outlineLevel="4" x14ac:dyDescent="0.3">
      <c r="A615" s="18">
        <v>557</v>
      </c>
      <c r="B615" s="18" t="s">
        <v>34</v>
      </c>
      <c r="C615" s="18" t="s">
        <v>103</v>
      </c>
      <c r="D615" s="19" t="s">
        <v>261</v>
      </c>
      <c r="E615" s="18" t="s">
        <v>37</v>
      </c>
      <c r="F615" s="18" t="s">
        <v>38</v>
      </c>
      <c r="G615" s="18">
        <v>1120</v>
      </c>
      <c r="H615" s="20">
        <v>709800000</v>
      </c>
      <c r="I615" s="18">
        <v>0</v>
      </c>
      <c r="J615" s="25" t="s">
        <v>262</v>
      </c>
      <c r="K615" s="22">
        <v>1331865</v>
      </c>
      <c r="L615" s="22">
        <v>1331865</v>
      </c>
      <c r="M615" s="22">
        <v>0</v>
      </c>
      <c r="N615" s="22">
        <v>0</v>
      </c>
      <c r="O615" s="22">
        <v>0</v>
      </c>
      <c r="P615" s="22">
        <v>-37867</v>
      </c>
      <c r="Q615" s="22">
        <f t="shared" si="115"/>
        <v>1293998</v>
      </c>
      <c r="R615" s="22">
        <v>0</v>
      </c>
      <c r="S615" s="22">
        <v>0.01</v>
      </c>
      <c r="T615" s="22">
        <v>7349.52</v>
      </c>
      <c r="U615" s="22">
        <v>818868.65</v>
      </c>
      <c r="V615" s="22">
        <v>818868.65</v>
      </c>
      <c r="W615" s="22">
        <v>467779.82</v>
      </c>
      <c r="X615" s="22">
        <v>505646.82</v>
      </c>
      <c r="Y615" s="22">
        <v>0</v>
      </c>
      <c r="Z615" s="22">
        <f t="shared" si="116"/>
        <v>467779.81999999995</v>
      </c>
      <c r="AA615" s="24">
        <f t="shared" si="110"/>
        <v>0.61482856745991521</v>
      </c>
      <c r="AB615" s="24">
        <f t="shared" si="111"/>
        <v>0.63282064578152364</v>
      </c>
      <c r="AC615" s="24">
        <f t="shared" si="112"/>
        <v>5.6797073874920983E-3</v>
      </c>
      <c r="AD615" s="24">
        <f t="shared" si="113"/>
        <v>0.63850035316901577</v>
      </c>
    </row>
    <row r="616" spans="1:30" ht="15" hidden="1" customHeight="1" outlineLevel="4" x14ac:dyDescent="0.35">
      <c r="A616" s="18">
        <v>557</v>
      </c>
      <c r="B616" s="18" t="s">
        <v>34</v>
      </c>
      <c r="C616" s="18" t="s">
        <v>103</v>
      </c>
      <c r="D616" s="19" t="s">
        <v>286</v>
      </c>
      <c r="E616" s="18" t="s">
        <v>37</v>
      </c>
      <c r="F616" s="18" t="s">
        <v>38</v>
      </c>
      <c r="G616" s="18">
        <v>1120</v>
      </c>
      <c r="H616" s="20">
        <v>709800000</v>
      </c>
      <c r="I616" s="18">
        <v>0</v>
      </c>
      <c r="J616" s="25" t="s">
        <v>287</v>
      </c>
      <c r="K616" s="22">
        <v>1131396</v>
      </c>
      <c r="L616" s="22">
        <v>1131396</v>
      </c>
      <c r="M616" s="22">
        <v>-3523</v>
      </c>
      <c r="N616" s="22">
        <v>0</v>
      </c>
      <c r="O616" s="22">
        <v>0</v>
      </c>
      <c r="P616" s="22">
        <v>0</v>
      </c>
      <c r="Q616" s="22">
        <f t="shared" si="115"/>
        <v>1131396</v>
      </c>
      <c r="R616" s="22">
        <v>0</v>
      </c>
      <c r="S616" s="22">
        <v>254672.39</v>
      </c>
      <c r="T616" s="27">
        <v>0</v>
      </c>
      <c r="U616" s="22">
        <v>0</v>
      </c>
      <c r="V616" s="22">
        <v>0</v>
      </c>
      <c r="W616" s="22">
        <v>873200.61</v>
      </c>
      <c r="X616" s="22">
        <v>876723.61</v>
      </c>
      <c r="Y616" s="22">
        <v>0</v>
      </c>
      <c r="Z616" s="22">
        <f t="shared" si="116"/>
        <v>876723.61</v>
      </c>
      <c r="AA616" s="24">
        <f t="shared" si="110"/>
        <v>0</v>
      </c>
      <c r="AB616" s="24">
        <f t="shared" si="111"/>
        <v>0</v>
      </c>
      <c r="AC616" s="24">
        <f t="shared" si="112"/>
        <v>0.22509571361397779</v>
      </c>
      <c r="AD616" s="24">
        <f t="shared" si="113"/>
        <v>0.22509571361397779</v>
      </c>
    </row>
    <row r="617" spans="1:30" ht="15" hidden="1" customHeight="1" outlineLevel="4" x14ac:dyDescent="0.35">
      <c r="A617" s="18">
        <v>557</v>
      </c>
      <c r="B617" s="18" t="s">
        <v>34</v>
      </c>
      <c r="C617" s="18" t="s">
        <v>103</v>
      </c>
      <c r="D617" s="19" t="s">
        <v>263</v>
      </c>
      <c r="E617" s="18" t="s">
        <v>37</v>
      </c>
      <c r="F617" s="18" t="s">
        <v>38</v>
      </c>
      <c r="G617" s="18">
        <v>1120</v>
      </c>
      <c r="H617" s="20">
        <v>709800000</v>
      </c>
      <c r="I617" s="18">
        <v>0</v>
      </c>
      <c r="J617" s="25" t="s">
        <v>264</v>
      </c>
      <c r="K617" s="22">
        <v>3528530</v>
      </c>
      <c r="L617" s="22">
        <v>3008720</v>
      </c>
      <c r="M617" s="22">
        <v>0</v>
      </c>
      <c r="N617" s="22">
        <v>0</v>
      </c>
      <c r="O617" s="22">
        <v>0</v>
      </c>
      <c r="P617" s="22">
        <v>0</v>
      </c>
      <c r="Q617" s="22">
        <f t="shared" si="115"/>
        <v>3008720</v>
      </c>
      <c r="R617" s="22">
        <v>3007662</v>
      </c>
      <c r="S617" s="22">
        <v>0</v>
      </c>
      <c r="T617" s="27">
        <v>0</v>
      </c>
      <c r="U617" s="22">
        <v>0</v>
      </c>
      <c r="V617" s="22">
        <v>0</v>
      </c>
      <c r="W617" s="22">
        <v>1058</v>
      </c>
      <c r="X617" s="22">
        <v>1058</v>
      </c>
      <c r="Y617" s="22">
        <v>0</v>
      </c>
      <c r="Z617" s="22">
        <f t="shared" si="116"/>
        <v>1058</v>
      </c>
      <c r="AA617" s="24">
        <f t="shared" si="110"/>
        <v>0</v>
      </c>
      <c r="AB617" s="24">
        <f t="shared" si="111"/>
        <v>0</v>
      </c>
      <c r="AC617" s="24">
        <f t="shared" si="112"/>
        <v>0.9996483554468345</v>
      </c>
      <c r="AD617" s="24">
        <f t="shared" si="113"/>
        <v>0.9996483554468345</v>
      </c>
    </row>
    <row r="618" spans="1:30" ht="15" hidden="1" customHeight="1" outlineLevel="3" x14ac:dyDescent="0.3">
      <c r="A618" s="46"/>
      <c r="B618" s="46"/>
      <c r="C618" s="46" t="s">
        <v>110</v>
      </c>
      <c r="D618" s="47"/>
      <c r="E618" s="46"/>
      <c r="F618" s="46"/>
      <c r="G618" s="46"/>
      <c r="H618" s="48"/>
      <c r="I618" s="46"/>
      <c r="J618" s="49"/>
      <c r="K618" s="50">
        <f t="shared" ref="K618:Z618" si="118">SUBTOTAL(9,K600:K617)</f>
        <v>126976286</v>
      </c>
      <c r="L618" s="50">
        <f t="shared" si="118"/>
        <v>126976286</v>
      </c>
      <c r="M618" s="50">
        <f t="shared" si="118"/>
        <v>8876962</v>
      </c>
      <c r="N618" s="50">
        <f t="shared" si="118"/>
        <v>0</v>
      </c>
      <c r="O618" s="50">
        <f t="shared" si="118"/>
        <v>0</v>
      </c>
      <c r="P618" s="50">
        <f t="shared" si="118"/>
        <v>0</v>
      </c>
      <c r="Q618" s="50">
        <f t="shared" si="118"/>
        <v>126976286</v>
      </c>
      <c r="R618" s="50">
        <f t="shared" si="118"/>
        <v>46461495.649999999</v>
      </c>
      <c r="S618" s="50">
        <f t="shared" si="118"/>
        <v>16761770.880000001</v>
      </c>
      <c r="T618" s="50">
        <f t="shared" si="118"/>
        <v>7349.52</v>
      </c>
      <c r="U618" s="50">
        <f t="shared" si="118"/>
        <v>36279898.839999996</v>
      </c>
      <c r="V618" s="50">
        <f t="shared" si="118"/>
        <v>36110296.560000002</v>
      </c>
      <c r="W618" s="50">
        <f t="shared" si="118"/>
        <v>1596171.6400000001</v>
      </c>
      <c r="X618" s="50">
        <f t="shared" si="118"/>
        <v>27465771.110000003</v>
      </c>
      <c r="Y618" s="50">
        <f t="shared" si="118"/>
        <v>0</v>
      </c>
      <c r="Z618" s="50">
        <f t="shared" si="118"/>
        <v>27465771.110000003</v>
      </c>
      <c r="AA618" s="51">
        <f t="shared" si="110"/>
        <v>0.28572184604611917</v>
      </c>
      <c r="AB618" s="51">
        <f t="shared" si="111"/>
        <v>0.28572184604611917</v>
      </c>
      <c r="AC618" s="51">
        <f t="shared" si="112"/>
        <v>0.49797185003505301</v>
      </c>
      <c r="AD618" s="51">
        <f t="shared" si="113"/>
        <v>0.78369369608117223</v>
      </c>
    </row>
    <row r="619" spans="1:30" ht="15" hidden="1" customHeight="1" outlineLevel="4" x14ac:dyDescent="0.35">
      <c r="A619" s="18">
        <v>557</v>
      </c>
      <c r="B619" s="18" t="s">
        <v>34</v>
      </c>
      <c r="C619" s="18" t="s">
        <v>111</v>
      </c>
      <c r="D619" s="19" t="s">
        <v>265</v>
      </c>
      <c r="E619" s="18" t="s">
        <v>37</v>
      </c>
      <c r="F619" s="18">
        <v>280</v>
      </c>
      <c r="G619" s="18">
        <v>2210</v>
      </c>
      <c r="H619" s="20">
        <v>709800000</v>
      </c>
      <c r="I619" s="18">
        <v>0</v>
      </c>
      <c r="J619" s="25" t="s">
        <v>266</v>
      </c>
      <c r="K619" s="22">
        <v>625595</v>
      </c>
      <c r="L619" s="22">
        <v>625595</v>
      </c>
      <c r="M619" s="22">
        <v>-11592</v>
      </c>
      <c r="N619" s="22">
        <v>0</v>
      </c>
      <c r="O619" s="22">
        <v>0</v>
      </c>
      <c r="P619" s="22">
        <v>0</v>
      </c>
      <c r="Q619" s="22">
        <f t="shared" si="115"/>
        <v>625595</v>
      </c>
      <c r="R619" s="22">
        <v>0</v>
      </c>
      <c r="S619" s="22">
        <v>279277.31</v>
      </c>
      <c r="T619" s="27">
        <v>0</v>
      </c>
      <c r="U619" s="22">
        <v>0</v>
      </c>
      <c r="V619" s="22">
        <v>0</v>
      </c>
      <c r="W619" s="22">
        <v>334725.69</v>
      </c>
      <c r="X619" s="22">
        <v>346317.69</v>
      </c>
      <c r="Y619" s="22">
        <v>0</v>
      </c>
      <c r="Z619" s="22">
        <f t="shared" si="116"/>
        <v>346317.69</v>
      </c>
      <c r="AA619" s="24">
        <f t="shared" si="110"/>
        <v>0</v>
      </c>
      <c r="AB619" s="24">
        <f t="shared" si="111"/>
        <v>0</v>
      </c>
      <c r="AC619" s="24">
        <f t="shared" si="112"/>
        <v>0.44641870539246636</v>
      </c>
      <c r="AD619" s="24">
        <f t="shared" si="113"/>
        <v>0.44641870539246636</v>
      </c>
    </row>
    <row r="620" spans="1:30" ht="15" hidden="1" customHeight="1" outlineLevel="4" x14ac:dyDescent="0.35">
      <c r="A620" s="18">
        <v>557</v>
      </c>
      <c r="B620" s="18" t="s">
        <v>34</v>
      </c>
      <c r="C620" s="18" t="s">
        <v>111</v>
      </c>
      <c r="D620" s="19" t="s">
        <v>267</v>
      </c>
      <c r="E620" s="18" t="s">
        <v>37</v>
      </c>
      <c r="F620" s="18">
        <v>280</v>
      </c>
      <c r="G620" s="18">
        <v>2210</v>
      </c>
      <c r="H620" s="20">
        <v>709800000</v>
      </c>
      <c r="I620" s="18">
        <v>0</v>
      </c>
      <c r="J620" s="25" t="s">
        <v>268</v>
      </c>
      <c r="K620" s="22">
        <v>1027560</v>
      </c>
      <c r="L620" s="22">
        <v>1027560</v>
      </c>
      <c r="M620" s="22">
        <v>-44928</v>
      </c>
      <c r="N620" s="22">
        <v>0</v>
      </c>
      <c r="O620" s="22">
        <v>0</v>
      </c>
      <c r="P620" s="22">
        <v>0</v>
      </c>
      <c r="Q620" s="22">
        <f t="shared" si="115"/>
        <v>1027560</v>
      </c>
      <c r="R620" s="22">
        <v>0</v>
      </c>
      <c r="S620" s="22">
        <v>678000.01</v>
      </c>
      <c r="T620" s="27">
        <v>0</v>
      </c>
      <c r="U620" s="22">
        <v>223357.59</v>
      </c>
      <c r="V620" s="22">
        <v>223357.59</v>
      </c>
      <c r="W620" s="22">
        <v>81274.399999999994</v>
      </c>
      <c r="X620" s="22">
        <v>126202.4</v>
      </c>
      <c r="Y620" s="22">
        <v>0</v>
      </c>
      <c r="Z620" s="22">
        <f t="shared" si="116"/>
        <v>126202.4</v>
      </c>
      <c r="AA620" s="24">
        <f t="shared" si="110"/>
        <v>0.21736695667406283</v>
      </c>
      <c r="AB620" s="24">
        <f t="shared" si="111"/>
        <v>0.21736695667406283</v>
      </c>
      <c r="AC620" s="24">
        <f t="shared" si="112"/>
        <v>0.65981549495893188</v>
      </c>
      <c r="AD620" s="24">
        <f t="shared" si="113"/>
        <v>0.87718245163299469</v>
      </c>
    </row>
    <row r="621" spans="1:30" ht="15" hidden="1" customHeight="1" outlineLevel="4" x14ac:dyDescent="0.3">
      <c r="A621" s="18">
        <v>557</v>
      </c>
      <c r="B621" s="18" t="s">
        <v>34</v>
      </c>
      <c r="C621" s="18" t="s">
        <v>111</v>
      </c>
      <c r="D621" s="19" t="s">
        <v>112</v>
      </c>
      <c r="E621" s="18" t="s">
        <v>37</v>
      </c>
      <c r="F621" s="18">
        <v>280</v>
      </c>
      <c r="G621" s="18">
        <v>2210</v>
      </c>
      <c r="H621" s="20">
        <v>709800000</v>
      </c>
      <c r="I621" s="18">
        <v>0</v>
      </c>
      <c r="J621" s="25" t="s">
        <v>113</v>
      </c>
      <c r="K621" s="22">
        <v>38752855</v>
      </c>
      <c r="L621" s="22">
        <v>38752855</v>
      </c>
      <c r="M621" s="22">
        <v>0</v>
      </c>
      <c r="N621" s="22">
        <v>0</v>
      </c>
      <c r="O621" s="22">
        <v>0</v>
      </c>
      <c r="P621" s="22">
        <v>0</v>
      </c>
      <c r="Q621" s="22">
        <f t="shared" si="115"/>
        <v>38752855</v>
      </c>
      <c r="R621" s="22">
        <v>0</v>
      </c>
      <c r="S621" s="22">
        <v>27468511.219999999</v>
      </c>
      <c r="T621" s="22">
        <v>5372189.2699999996</v>
      </c>
      <c r="U621" s="22">
        <v>612573</v>
      </c>
      <c r="V621" s="22">
        <v>0</v>
      </c>
      <c r="W621" s="22">
        <v>5299581.51</v>
      </c>
      <c r="X621" s="22">
        <v>5299581.51</v>
      </c>
      <c r="Y621" s="22">
        <v>0</v>
      </c>
      <c r="Z621" s="22">
        <f t="shared" si="116"/>
        <v>5299581.5100000016</v>
      </c>
      <c r="AA621" s="24">
        <f t="shared" si="110"/>
        <v>1.5807170852315269E-2</v>
      </c>
      <c r="AB621" s="24">
        <f t="shared" si="111"/>
        <v>1.5807170852315269E-2</v>
      </c>
      <c r="AC621" s="24">
        <f t="shared" si="112"/>
        <v>0.84743951097280446</v>
      </c>
      <c r="AD621" s="24">
        <f t="shared" si="113"/>
        <v>0.86324668182511977</v>
      </c>
    </row>
    <row r="622" spans="1:30" ht="15" hidden="1" customHeight="1" outlineLevel="4" x14ac:dyDescent="0.35">
      <c r="A622" s="18">
        <v>557</v>
      </c>
      <c r="B622" s="18" t="s">
        <v>34</v>
      </c>
      <c r="C622" s="18" t="s">
        <v>111</v>
      </c>
      <c r="D622" s="19" t="s">
        <v>114</v>
      </c>
      <c r="E622" s="18" t="s">
        <v>37</v>
      </c>
      <c r="F622" s="18">
        <v>280</v>
      </c>
      <c r="G622" s="18">
        <v>2210</v>
      </c>
      <c r="H622" s="20">
        <v>709800000</v>
      </c>
      <c r="I622" s="18">
        <v>0</v>
      </c>
      <c r="J622" s="25" t="s">
        <v>115</v>
      </c>
      <c r="K622" s="22">
        <v>150000000</v>
      </c>
      <c r="L622" s="22">
        <v>150000000</v>
      </c>
      <c r="M622" s="22">
        <v>0</v>
      </c>
      <c r="N622" s="22">
        <v>0</v>
      </c>
      <c r="O622" s="22">
        <v>0</v>
      </c>
      <c r="P622" s="22">
        <v>0</v>
      </c>
      <c r="Q622" s="22">
        <f t="shared" si="115"/>
        <v>150000000</v>
      </c>
      <c r="R622" s="22">
        <v>18101292</v>
      </c>
      <c r="S622" s="22">
        <v>3014625.91</v>
      </c>
      <c r="T622" s="27">
        <v>0</v>
      </c>
      <c r="U622" s="22">
        <v>21482710.800000001</v>
      </c>
      <c r="V622" s="22">
        <v>21482710.800000001</v>
      </c>
      <c r="W622" s="22">
        <v>107401371.29000001</v>
      </c>
      <c r="X622" s="22">
        <v>107401371.29000001</v>
      </c>
      <c r="Y622" s="22">
        <v>0</v>
      </c>
      <c r="Z622" s="22">
        <f t="shared" si="116"/>
        <v>107401371.29000001</v>
      </c>
      <c r="AA622" s="24">
        <f t="shared" si="110"/>
        <v>0.143218072</v>
      </c>
      <c r="AB622" s="24">
        <f t="shared" si="111"/>
        <v>0.143218072</v>
      </c>
      <c r="AC622" s="24">
        <f t="shared" si="112"/>
        <v>0.14077278606666666</v>
      </c>
      <c r="AD622" s="24">
        <f t="shared" si="113"/>
        <v>0.28399085806666668</v>
      </c>
    </row>
    <row r="623" spans="1:30" ht="15" hidden="1" customHeight="1" outlineLevel="4" x14ac:dyDescent="0.35">
      <c r="A623" s="18">
        <v>557</v>
      </c>
      <c r="B623" s="18" t="s">
        <v>34</v>
      </c>
      <c r="C623" s="18" t="s">
        <v>111</v>
      </c>
      <c r="D623" s="19" t="s">
        <v>116</v>
      </c>
      <c r="E623" s="18" t="s">
        <v>37</v>
      </c>
      <c r="F623" s="18">
        <v>280</v>
      </c>
      <c r="G623" s="18">
        <v>2210</v>
      </c>
      <c r="H623" s="20">
        <v>709800000</v>
      </c>
      <c r="I623" s="18">
        <v>0</v>
      </c>
      <c r="J623" s="25" t="s">
        <v>117</v>
      </c>
      <c r="K623" s="22">
        <v>8852440</v>
      </c>
      <c r="L623" s="22">
        <v>8852440</v>
      </c>
      <c r="M623" s="22">
        <v>0</v>
      </c>
      <c r="N623" s="22">
        <v>0</v>
      </c>
      <c r="O623" s="22">
        <v>0</v>
      </c>
      <c r="P623" s="22">
        <v>0</v>
      </c>
      <c r="Q623" s="22">
        <f t="shared" si="115"/>
        <v>8852440</v>
      </c>
      <c r="R623" s="22">
        <v>8819808</v>
      </c>
      <c r="S623" s="22">
        <v>0</v>
      </c>
      <c r="T623" s="27">
        <v>0</v>
      </c>
      <c r="U623" s="22">
        <v>0</v>
      </c>
      <c r="V623" s="22">
        <v>0</v>
      </c>
      <c r="W623" s="22">
        <v>32632</v>
      </c>
      <c r="X623" s="22">
        <v>32632</v>
      </c>
      <c r="Y623" s="22">
        <v>0</v>
      </c>
      <c r="Z623" s="22">
        <f t="shared" si="116"/>
        <v>32632</v>
      </c>
      <c r="AA623" s="24">
        <f t="shared" si="110"/>
        <v>0</v>
      </c>
      <c r="AB623" s="24">
        <f t="shared" si="111"/>
        <v>0</v>
      </c>
      <c r="AC623" s="24">
        <f t="shared" si="112"/>
        <v>0.99631378467405596</v>
      </c>
      <c r="AD623" s="24">
        <f t="shared" si="113"/>
        <v>0.99631378467405596</v>
      </c>
    </row>
    <row r="624" spans="1:30" ht="14.5" hidden="1" outlineLevel="4" x14ac:dyDescent="0.35">
      <c r="A624" s="18">
        <v>557</v>
      </c>
      <c r="B624" s="18" t="s">
        <v>34</v>
      </c>
      <c r="C624" s="18" t="s">
        <v>111</v>
      </c>
      <c r="D624" s="19" t="s">
        <v>269</v>
      </c>
      <c r="E624" s="18" t="s">
        <v>37</v>
      </c>
      <c r="F624" s="18">
        <v>280</v>
      </c>
      <c r="G624" s="18">
        <v>2210</v>
      </c>
      <c r="H624" s="20">
        <v>709800000</v>
      </c>
      <c r="I624" s="18">
        <v>0</v>
      </c>
      <c r="J624" s="25" t="s">
        <v>270</v>
      </c>
      <c r="K624" s="22">
        <v>2640000</v>
      </c>
      <c r="L624" s="22">
        <v>2640000</v>
      </c>
      <c r="M624" s="22">
        <v>0</v>
      </c>
      <c r="N624" s="22">
        <v>0</v>
      </c>
      <c r="O624" s="22">
        <v>0</v>
      </c>
      <c r="P624" s="22">
        <v>0</v>
      </c>
      <c r="Q624" s="22">
        <f t="shared" si="115"/>
        <v>2640000</v>
      </c>
      <c r="R624" s="22">
        <v>0</v>
      </c>
      <c r="S624" s="22">
        <v>0</v>
      </c>
      <c r="T624" s="27">
        <v>0</v>
      </c>
      <c r="U624" s="22">
        <v>0</v>
      </c>
      <c r="V624" s="22">
        <v>0</v>
      </c>
      <c r="W624" s="22">
        <v>2640000</v>
      </c>
      <c r="X624" s="22">
        <v>2640000</v>
      </c>
      <c r="Y624" s="22">
        <v>0</v>
      </c>
      <c r="Z624" s="22">
        <f t="shared" si="116"/>
        <v>2640000</v>
      </c>
      <c r="AA624" s="24">
        <f t="shared" si="110"/>
        <v>0</v>
      </c>
      <c r="AB624" s="24">
        <f t="shared" si="111"/>
        <v>0</v>
      </c>
      <c r="AC624" s="24">
        <f t="shared" si="112"/>
        <v>0</v>
      </c>
      <c r="AD624" s="24">
        <f t="shared" si="113"/>
        <v>0</v>
      </c>
    </row>
    <row r="625" spans="1:30" ht="14.5" hidden="1" outlineLevel="4" x14ac:dyDescent="0.35">
      <c r="A625" s="18">
        <v>557</v>
      </c>
      <c r="B625" s="18" t="s">
        <v>34</v>
      </c>
      <c r="C625" s="18" t="s">
        <v>111</v>
      </c>
      <c r="D625" s="19" t="s">
        <v>288</v>
      </c>
      <c r="E625" s="18" t="s">
        <v>37</v>
      </c>
      <c r="F625" s="18">
        <v>280</v>
      </c>
      <c r="G625" s="18">
        <v>2210</v>
      </c>
      <c r="H625" s="20">
        <v>709800000</v>
      </c>
      <c r="I625" s="18">
        <v>0</v>
      </c>
      <c r="J625" s="25" t="s">
        <v>289</v>
      </c>
      <c r="K625" s="22">
        <v>541948</v>
      </c>
      <c r="L625" s="22">
        <v>541948</v>
      </c>
      <c r="M625" s="22">
        <v>-541948</v>
      </c>
      <c r="N625" s="22">
        <v>0</v>
      </c>
      <c r="O625" s="22">
        <v>0</v>
      </c>
      <c r="P625" s="22">
        <v>0</v>
      </c>
      <c r="Q625" s="22">
        <f t="shared" si="115"/>
        <v>541948</v>
      </c>
      <c r="R625" s="22">
        <v>0</v>
      </c>
      <c r="S625" s="22">
        <v>0</v>
      </c>
      <c r="T625" s="27">
        <v>0</v>
      </c>
      <c r="U625" s="22">
        <v>0</v>
      </c>
      <c r="V625" s="22">
        <v>0</v>
      </c>
      <c r="W625" s="22">
        <v>0</v>
      </c>
      <c r="X625" s="22">
        <v>541948</v>
      </c>
      <c r="Y625" s="22">
        <v>0</v>
      </c>
      <c r="Z625" s="22">
        <f t="shared" si="116"/>
        <v>541948</v>
      </c>
      <c r="AA625" s="24">
        <f t="shared" si="110"/>
        <v>0</v>
      </c>
      <c r="AB625" s="24">
        <f t="shared" si="111"/>
        <v>0</v>
      </c>
      <c r="AC625" s="24">
        <f t="shared" si="112"/>
        <v>0</v>
      </c>
      <c r="AD625" s="24">
        <f t="shared" si="113"/>
        <v>0</v>
      </c>
    </row>
    <row r="626" spans="1:30" ht="15" hidden="1" customHeight="1" outlineLevel="4" x14ac:dyDescent="0.35">
      <c r="A626" s="18">
        <v>557</v>
      </c>
      <c r="B626" s="18" t="s">
        <v>34</v>
      </c>
      <c r="C626" s="18" t="s">
        <v>111</v>
      </c>
      <c r="D626" s="19" t="s">
        <v>118</v>
      </c>
      <c r="E626" s="18" t="s">
        <v>37</v>
      </c>
      <c r="F626" s="18">
        <v>280</v>
      </c>
      <c r="G626" s="18">
        <v>2210</v>
      </c>
      <c r="H626" s="20">
        <v>709800000</v>
      </c>
      <c r="I626" s="18">
        <v>0</v>
      </c>
      <c r="J626" s="25" t="s">
        <v>119</v>
      </c>
      <c r="K626" s="22">
        <v>48250662</v>
      </c>
      <c r="L626" s="22">
        <v>48250662</v>
      </c>
      <c r="M626" s="22">
        <v>0</v>
      </c>
      <c r="N626" s="22">
        <v>0</v>
      </c>
      <c r="O626" s="22">
        <v>0</v>
      </c>
      <c r="P626" s="22">
        <v>0</v>
      </c>
      <c r="Q626" s="22">
        <f t="shared" si="115"/>
        <v>48250662</v>
      </c>
      <c r="R626" s="22">
        <v>0</v>
      </c>
      <c r="S626" s="22">
        <v>4683714.34</v>
      </c>
      <c r="T626" s="27">
        <v>0</v>
      </c>
      <c r="U626" s="22">
        <v>21049594.899999999</v>
      </c>
      <c r="V626" s="22">
        <v>21049594.899999999</v>
      </c>
      <c r="W626" s="22">
        <v>22517352.760000002</v>
      </c>
      <c r="X626" s="22">
        <v>22517352.760000002</v>
      </c>
      <c r="Y626" s="22">
        <v>0</v>
      </c>
      <c r="Z626" s="22">
        <f t="shared" si="116"/>
        <v>22517352.759999998</v>
      </c>
      <c r="AA626" s="24">
        <f t="shared" si="110"/>
        <v>0.4362550486872076</v>
      </c>
      <c r="AB626" s="24">
        <f t="shared" si="111"/>
        <v>0.4362550486872076</v>
      </c>
      <c r="AC626" s="24">
        <f t="shared" si="112"/>
        <v>9.7070467965807386E-2</v>
      </c>
      <c r="AD626" s="24">
        <f t="shared" si="113"/>
        <v>0.53332551665301497</v>
      </c>
    </row>
    <row r="627" spans="1:30" ht="15" hidden="1" customHeight="1" outlineLevel="3" x14ac:dyDescent="0.3">
      <c r="A627" s="46"/>
      <c r="B627" s="46"/>
      <c r="C627" s="46" t="s">
        <v>122</v>
      </c>
      <c r="D627" s="47"/>
      <c r="E627" s="46"/>
      <c r="F627" s="46"/>
      <c r="G627" s="46"/>
      <c r="H627" s="48"/>
      <c r="I627" s="46"/>
      <c r="J627" s="49"/>
      <c r="K627" s="50">
        <f t="shared" ref="K627:Z627" si="119">SUBTOTAL(9,K619:K626)</f>
        <v>250691060</v>
      </c>
      <c r="L627" s="50">
        <f t="shared" si="119"/>
        <v>250691060</v>
      </c>
      <c r="M627" s="50">
        <f t="shared" si="119"/>
        <v>-598468</v>
      </c>
      <c r="N627" s="50">
        <f t="shared" si="119"/>
        <v>0</v>
      </c>
      <c r="O627" s="50">
        <f t="shared" si="119"/>
        <v>0</v>
      </c>
      <c r="P627" s="50">
        <f t="shared" si="119"/>
        <v>0</v>
      </c>
      <c r="Q627" s="50">
        <f t="shared" si="119"/>
        <v>250691060</v>
      </c>
      <c r="R627" s="50">
        <f t="shared" si="119"/>
        <v>26921100</v>
      </c>
      <c r="S627" s="50">
        <f t="shared" si="119"/>
        <v>36124128.789999999</v>
      </c>
      <c r="T627" s="50">
        <f t="shared" si="119"/>
        <v>5372189.2699999996</v>
      </c>
      <c r="U627" s="50">
        <f t="shared" si="119"/>
        <v>43368236.289999999</v>
      </c>
      <c r="V627" s="50">
        <f t="shared" si="119"/>
        <v>42755663.289999999</v>
      </c>
      <c r="W627" s="50">
        <f t="shared" si="119"/>
        <v>138306937.65000001</v>
      </c>
      <c r="X627" s="50">
        <f t="shared" si="119"/>
        <v>138905405.65000001</v>
      </c>
      <c r="Y627" s="50">
        <f t="shared" si="119"/>
        <v>0</v>
      </c>
      <c r="Z627" s="50">
        <f t="shared" si="119"/>
        <v>138905405.65000001</v>
      </c>
      <c r="AA627" s="51">
        <f t="shared" si="110"/>
        <v>0.17299474616286675</v>
      </c>
      <c r="AB627" s="51">
        <f t="shared" si="111"/>
        <v>0.17299474616286675</v>
      </c>
      <c r="AC627" s="51">
        <f t="shared" si="112"/>
        <v>0.27291526893699364</v>
      </c>
      <c r="AD627" s="51">
        <f t="shared" si="113"/>
        <v>0.44591001509986039</v>
      </c>
    </row>
    <row r="628" spans="1:30" ht="74.25" hidden="1" customHeight="1" outlineLevel="4" x14ac:dyDescent="0.3">
      <c r="A628" s="18">
        <v>557</v>
      </c>
      <c r="B628" s="18" t="s">
        <v>34</v>
      </c>
      <c r="C628" s="18" t="s">
        <v>123</v>
      </c>
      <c r="D628" s="19">
        <v>60103</v>
      </c>
      <c r="E628" s="18">
        <v>200</v>
      </c>
      <c r="F628" s="19"/>
      <c r="G628" s="19">
        <v>1310</v>
      </c>
      <c r="H628" s="20">
        <v>709800000</v>
      </c>
      <c r="I628" s="19">
        <v>0</v>
      </c>
      <c r="J628" s="25" t="s">
        <v>124</v>
      </c>
      <c r="K628" s="22">
        <v>0</v>
      </c>
      <c r="L628" s="22">
        <v>0</v>
      </c>
      <c r="M628" s="22">
        <v>0</v>
      </c>
      <c r="N628" s="22">
        <v>0</v>
      </c>
      <c r="O628" s="22">
        <v>349981</v>
      </c>
      <c r="P628" s="22">
        <v>0</v>
      </c>
      <c r="Q628" s="22">
        <f t="shared" si="115"/>
        <v>0</v>
      </c>
      <c r="R628" s="22">
        <v>0</v>
      </c>
      <c r="S628" s="22">
        <v>0</v>
      </c>
      <c r="T628" s="22">
        <v>0</v>
      </c>
      <c r="U628" s="22">
        <v>0</v>
      </c>
      <c r="V628" s="22">
        <v>0</v>
      </c>
      <c r="W628" s="22">
        <v>0</v>
      </c>
      <c r="X628" s="22">
        <v>0</v>
      </c>
      <c r="Y628" s="22">
        <v>0</v>
      </c>
      <c r="Z628" s="22">
        <f t="shared" si="116"/>
        <v>0</v>
      </c>
      <c r="AA628" s="24">
        <f t="shared" si="110"/>
        <v>0</v>
      </c>
      <c r="AB628" s="24">
        <f t="shared" si="111"/>
        <v>0</v>
      </c>
      <c r="AC628" s="24">
        <f t="shared" si="112"/>
        <v>0</v>
      </c>
      <c r="AD628" s="24">
        <f t="shared" si="113"/>
        <v>0</v>
      </c>
    </row>
    <row r="629" spans="1:30" ht="78" hidden="1" customHeight="1" outlineLevel="4" x14ac:dyDescent="0.3">
      <c r="A629" s="18">
        <v>557</v>
      </c>
      <c r="B629" s="18" t="s">
        <v>34</v>
      </c>
      <c r="C629" s="18" t="s">
        <v>123</v>
      </c>
      <c r="D629" s="19">
        <v>60103</v>
      </c>
      <c r="E629" s="18">
        <v>202</v>
      </c>
      <c r="F629" s="19"/>
      <c r="G629" s="19">
        <v>1310</v>
      </c>
      <c r="H629" s="20">
        <v>709800000</v>
      </c>
      <c r="I629" s="19">
        <v>0</v>
      </c>
      <c r="J629" s="25" t="s">
        <v>125</v>
      </c>
      <c r="K629" s="22">
        <v>0</v>
      </c>
      <c r="L629" s="22">
        <v>0</v>
      </c>
      <c r="M629" s="22">
        <v>0</v>
      </c>
      <c r="N629" s="22">
        <v>0</v>
      </c>
      <c r="O629" s="22">
        <v>374265</v>
      </c>
      <c r="P629" s="22">
        <v>0</v>
      </c>
      <c r="Q629" s="22">
        <f t="shared" si="115"/>
        <v>0</v>
      </c>
      <c r="R629" s="22">
        <v>0</v>
      </c>
      <c r="S629" s="22">
        <v>0</v>
      </c>
      <c r="T629" s="22">
        <v>0</v>
      </c>
      <c r="U629" s="22">
        <v>0</v>
      </c>
      <c r="V629" s="22">
        <v>0</v>
      </c>
      <c r="W629" s="22">
        <v>0</v>
      </c>
      <c r="X629" s="22">
        <v>0</v>
      </c>
      <c r="Y629" s="22">
        <v>0</v>
      </c>
      <c r="Z629" s="22">
        <f t="shared" si="116"/>
        <v>0</v>
      </c>
      <c r="AA629" s="24">
        <f t="shared" si="110"/>
        <v>0</v>
      </c>
      <c r="AB629" s="24">
        <f t="shared" si="111"/>
        <v>0</v>
      </c>
      <c r="AC629" s="24">
        <f t="shared" si="112"/>
        <v>0</v>
      </c>
      <c r="AD629" s="24">
        <f t="shared" si="113"/>
        <v>0</v>
      </c>
    </row>
    <row r="630" spans="1:30" ht="73.5" hidden="1" customHeight="1" outlineLevel="4" x14ac:dyDescent="0.3">
      <c r="A630" s="18">
        <v>557</v>
      </c>
      <c r="B630" s="18" t="s">
        <v>34</v>
      </c>
      <c r="C630" s="18" t="s">
        <v>123</v>
      </c>
      <c r="D630" s="19">
        <v>60103</v>
      </c>
      <c r="E630" s="18">
        <v>204</v>
      </c>
      <c r="F630" s="19"/>
      <c r="G630" s="19">
        <v>1310</v>
      </c>
      <c r="H630" s="20">
        <v>709800000</v>
      </c>
      <c r="I630" s="19">
        <v>0</v>
      </c>
      <c r="J630" s="25" t="s">
        <v>126</v>
      </c>
      <c r="K630" s="22">
        <v>0</v>
      </c>
      <c r="L630" s="22">
        <v>0</v>
      </c>
      <c r="M630" s="22">
        <v>0</v>
      </c>
      <c r="N630" s="22">
        <v>0</v>
      </c>
      <c r="O630" s="22">
        <v>1919701</v>
      </c>
      <c r="P630" s="22">
        <v>0</v>
      </c>
      <c r="Q630" s="22">
        <f t="shared" si="115"/>
        <v>0</v>
      </c>
      <c r="R630" s="22">
        <v>0</v>
      </c>
      <c r="S630" s="22">
        <v>0</v>
      </c>
      <c r="T630" s="22">
        <v>0</v>
      </c>
      <c r="U630" s="22">
        <v>0</v>
      </c>
      <c r="V630" s="22">
        <v>0</v>
      </c>
      <c r="W630" s="22">
        <v>0</v>
      </c>
      <c r="X630" s="22">
        <v>0</v>
      </c>
      <c r="Y630" s="22">
        <v>0</v>
      </c>
      <c r="Z630" s="22">
        <f t="shared" si="116"/>
        <v>0</v>
      </c>
      <c r="AA630" s="24">
        <f t="shared" si="110"/>
        <v>0</v>
      </c>
      <c r="AB630" s="24">
        <f t="shared" si="111"/>
        <v>0</v>
      </c>
      <c r="AC630" s="24">
        <f t="shared" si="112"/>
        <v>0</v>
      </c>
      <c r="AD630" s="24">
        <f t="shared" si="113"/>
        <v>0</v>
      </c>
    </row>
    <row r="631" spans="1:30" ht="91.5" hidden="1" customHeight="1" outlineLevel="4" x14ac:dyDescent="0.35">
      <c r="A631" s="18">
        <v>557</v>
      </c>
      <c r="B631" s="18" t="s">
        <v>34</v>
      </c>
      <c r="C631" s="18" t="s">
        <v>123</v>
      </c>
      <c r="D631" s="19" t="s">
        <v>127</v>
      </c>
      <c r="E631" s="18" t="s">
        <v>58</v>
      </c>
      <c r="F631" s="18" t="s">
        <v>38</v>
      </c>
      <c r="G631" s="18">
        <v>1310</v>
      </c>
      <c r="H631" s="20">
        <v>709800000</v>
      </c>
      <c r="I631" s="18">
        <v>0</v>
      </c>
      <c r="J631" s="25" t="s">
        <v>128</v>
      </c>
      <c r="K631" s="22">
        <v>61391007</v>
      </c>
      <c r="L631" s="22">
        <v>61391007</v>
      </c>
      <c r="M631" s="22">
        <v>0</v>
      </c>
      <c r="N631" s="22">
        <v>0</v>
      </c>
      <c r="O631" s="22">
        <v>0</v>
      </c>
      <c r="P631" s="22">
        <v>-1500000</v>
      </c>
      <c r="Q631" s="22">
        <f t="shared" si="115"/>
        <v>59891007</v>
      </c>
      <c r="R631" s="27">
        <v>0</v>
      </c>
      <c r="S631" s="22">
        <v>32616057.120000001</v>
      </c>
      <c r="T631" s="27">
        <v>0</v>
      </c>
      <c r="U631" s="22">
        <v>27250334.879999999</v>
      </c>
      <c r="V631" s="22">
        <v>27250334.879999999</v>
      </c>
      <c r="W631" s="22">
        <v>0</v>
      </c>
      <c r="X631" s="22">
        <v>1524615</v>
      </c>
      <c r="Y631" s="22">
        <v>0</v>
      </c>
      <c r="Z631" s="22">
        <f t="shared" si="116"/>
        <v>24615</v>
      </c>
      <c r="AA631" s="24">
        <f t="shared" si="110"/>
        <v>0.44388154245458133</v>
      </c>
      <c r="AB631" s="24">
        <f t="shared" si="111"/>
        <v>0.45499877602659111</v>
      </c>
      <c r="AC631" s="24">
        <f t="shared" si="112"/>
        <v>0.5445902273775427</v>
      </c>
      <c r="AD631" s="24">
        <f t="shared" si="113"/>
        <v>0.99958900340413381</v>
      </c>
    </row>
    <row r="632" spans="1:30" ht="87" hidden="1" customHeight="1" outlineLevel="4" x14ac:dyDescent="0.35">
      <c r="A632" s="18">
        <v>557</v>
      </c>
      <c r="B632" s="18" t="s">
        <v>34</v>
      </c>
      <c r="C632" s="18" t="s">
        <v>123</v>
      </c>
      <c r="D632" s="19" t="s">
        <v>127</v>
      </c>
      <c r="E632" s="18" t="s">
        <v>129</v>
      </c>
      <c r="F632" s="18" t="s">
        <v>38</v>
      </c>
      <c r="G632" s="18">
        <v>1310</v>
      </c>
      <c r="H632" s="20">
        <v>709800000</v>
      </c>
      <c r="I632" s="18">
        <v>0</v>
      </c>
      <c r="J632" s="25" t="s">
        <v>130</v>
      </c>
      <c r="K632" s="22">
        <v>56468499</v>
      </c>
      <c r="L632" s="22">
        <v>56468499</v>
      </c>
      <c r="M632" s="22">
        <v>0</v>
      </c>
      <c r="N632" s="22">
        <v>0</v>
      </c>
      <c r="O632" s="22">
        <v>0</v>
      </c>
      <c r="P632" s="22">
        <v>0</v>
      </c>
      <c r="Q632" s="22">
        <f t="shared" si="115"/>
        <v>56468499</v>
      </c>
      <c r="R632" s="27">
        <v>0</v>
      </c>
      <c r="S632" s="22">
        <v>24805139.050000001</v>
      </c>
      <c r="T632" s="27">
        <v>0</v>
      </c>
      <c r="U632" s="22">
        <v>31637108.949999999</v>
      </c>
      <c r="V632" s="22">
        <v>31637108.949999999</v>
      </c>
      <c r="W632" s="22">
        <v>0</v>
      </c>
      <c r="X632" s="22">
        <v>26251</v>
      </c>
      <c r="Y632" s="22">
        <v>0</v>
      </c>
      <c r="Z632" s="22">
        <f t="shared" si="116"/>
        <v>26251</v>
      </c>
      <c r="AA632" s="24">
        <f t="shared" si="110"/>
        <v>0.56026119890312653</v>
      </c>
      <c r="AB632" s="24">
        <f t="shared" si="111"/>
        <v>0.56026119890312653</v>
      </c>
      <c r="AC632" s="24">
        <f t="shared" si="112"/>
        <v>0.4392739224394826</v>
      </c>
      <c r="AD632" s="24">
        <f t="shared" si="113"/>
        <v>0.99953512134260913</v>
      </c>
    </row>
    <row r="633" spans="1:30" ht="138.75" hidden="1" customHeight="1" outlineLevel="4" x14ac:dyDescent="0.35">
      <c r="A633" s="18">
        <v>557</v>
      </c>
      <c r="B633" s="18" t="s">
        <v>34</v>
      </c>
      <c r="C633" s="18" t="s">
        <v>123</v>
      </c>
      <c r="D633" s="19" t="s">
        <v>127</v>
      </c>
      <c r="E633" s="18" t="s">
        <v>290</v>
      </c>
      <c r="F633" s="18" t="s">
        <v>38</v>
      </c>
      <c r="G633" s="18">
        <v>1310</v>
      </c>
      <c r="H633" s="20">
        <v>709800000</v>
      </c>
      <c r="I633" s="18">
        <v>0</v>
      </c>
      <c r="J633" s="25" t="s">
        <v>353</v>
      </c>
      <c r="K633" s="22">
        <v>50000000000</v>
      </c>
      <c r="L633" s="22">
        <v>50000000000</v>
      </c>
      <c r="M633" s="22">
        <v>0</v>
      </c>
      <c r="N633" s="22">
        <v>0</v>
      </c>
      <c r="O633" s="22">
        <v>0</v>
      </c>
      <c r="P633" s="22">
        <v>0</v>
      </c>
      <c r="Q633" s="22">
        <f t="shared" si="115"/>
        <v>50000000000</v>
      </c>
      <c r="R633" s="27">
        <v>0</v>
      </c>
      <c r="S633" s="22">
        <v>251729509.91</v>
      </c>
      <c r="T633" s="27">
        <v>0</v>
      </c>
      <c r="U633" s="22">
        <v>19878798537.700001</v>
      </c>
      <c r="V633" s="22">
        <v>19878798537.700001</v>
      </c>
      <c r="W633" s="22">
        <v>10008851565.549999</v>
      </c>
      <c r="X633" s="22">
        <v>29869471952.389999</v>
      </c>
      <c r="Y633" s="22">
        <v>10000000000</v>
      </c>
      <c r="Z633" s="22">
        <f t="shared" si="116"/>
        <v>19869471952.389996</v>
      </c>
      <c r="AA633" s="24">
        <f t="shared" si="110"/>
        <v>0.39757597075400003</v>
      </c>
      <c r="AB633" s="24">
        <f t="shared" si="111"/>
        <v>0.39757597075400003</v>
      </c>
      <c r="AC633" s="24">
        <f t="shared" si="112"/>
        <v>5.0345901982000001E-3</v>
      </c>
      <c r="AD633" s="24">
        <f t="shared" si="113"/>
        <v>0.40261056095220005</v>
      </c>
    </row>
    <row r="634" spans="1:30" ht="64.5" hidden="1" customHeight="1" outlineLevel="4" x14ac:dyDescent="0.35">
      <c r="A634" s="18">
        <v>557</v>
      </c>
      <c r="B634" s="18" t="s">
        <v>34</v>
      </c>
      <c r="C634" s="18" t="s">
        <v>123</v>
      </c>
      <c r="D634" s="19" t="s">
        <v>127</v>
      </c>
      <c r="E634" s="18" t="s">
        <v>131</v>
      </c>
      <c r="F634" s="18" t="s">
        <v>38</v>
      </c>
      <c r="G634" s="18">
        <v>1310</v>
      </c>
      <c r="H634" s="20">
        <v>709800000</v>
      </c>
      <c r="I634" s="18">
        <v>0</v>
      </c>
      <c r="J634" s="25" t="s">
        <v>132</v>
      </c>
      <c r="K634" s="22">
        <v>244312229</v>
      </c>
      <c r="L634" s="22">
        <v>244312229</v>
      </c>
      <c r="M634" s="22">
        <v>0</v>
      </c>
      <c r="N634" s="22">
        <v>0</v>
      </c>
      <c r="O634" s="22">
        <v>0</v>
      </c>
      <c r="P634" s="22">
        <v>0</v>
      </c>
      <c r="Q634" s="22">
        <f t="shared" si="115"/>
        <v>244312229</v>
      </c>
      <c r="R634" s="27">
        <v>0</v>
      </c>
      <c r="S634" s="22">
        <v>104651230.27</v>
      </c>
      <c r="T634" s="27">
        <v>0</v>
      </c>
      <c r="U634" s="22">
        <v>139526350.72999999</v>
      </c>
      <c r="V634" s="22">
        <v>116397265.87</v>
      </c>
      <c r="W634" s="22">
        <v>0</v>
      </c>
      <c r="X634" s="22">
        <v>134648</v>
      </c>
      <c r="Y634" s="22">
        <v>0</v>
      </c>
      <c r="Z634" s="22">
        <f t="shared" si="116"/>
        <v>134648.0000000298</v>
      </c>
      <c r="AA634" s="24">
        <f t="shared" si="110"/>
        <v>0.5710985131652988</v>
      </c>
      <c r="AB634" s="24">
        <f t="shared" si="111"/>
        <v>0.5710985131652988</v>
      </c>
      <c r="AC634" s="24">
        <f t="shared" si="112"/>
        <v>0.42835035601103699</v>
      </c>
      <c r="AD634" s="24">
        <f t="shared" si="113"/>
        <v>0.9994488691763358</v>
      </c>
    </row>
    <row r="635" spans="1:30" ht="146.25" hidden="1" customHeight="1" outlineLevel="4" x14ac:dyDescent="0.35">
      <c r="A635" s="18">
        <v>557</v>
      </c>
      <c r="B635" s="18" t="s">
        <v>34</v>
      </c>
      <c r="C635" s="18" t="s">
        <v>123</v>
      </c>
      <c r="D635" s="19" t="s">
        <v>127</v>
      </c>
      <c r="E635" s="18" t="s">
        <v>354</v>
      </c>
      <c r="F635" s="18" t="s">
        <v>38</v>
      </c>
      <c r="G635" s="18">
        <v>1310</v>
      </c>
      <c r="H635" s="20">
        <v>709800000</v>
      </c>
      <c r="I635" s="18">
        <v>0</v>
      </c>
      <c r="J635" s="25" t="s">
        <v>355</v>
      </c>
      <c r="K635" s="22">
        <v>3000000000</v>
      </c>
      <c r="L635" s="22">
        <v>3000000000</v>
      </c>
      <c r="M635" s="22">
        <v>0</v>
      </c>
      <c r="N635" s="22">
        <v>0</v>
      </c>
      <c r="O635" s="22">
        <v>0</v>
      </c>
      <c r="P635" s="22">
        <v>0</v>
      </c>
      <c r="Q635" s="22">
        <f t="shared" si="115"/>
        <v>3000000000</v>
      </c>
      <c r="R635" s="27">
        <v>0</v>
      </c>
      <c r="S635" s="22">
        <v>143392214.15000001</v>
      </c>
      <c r="T635" s="27">
        <v>0</v>
      </c>
      <c r="U635" s="22">
        <v>1106607785.8499999</v>
      </c>
      <c r="V635" s="22">
        <v>1106607785.8499999</v>
      </c>
      <c r="W635" s="22">
        <v>137022651</v>
      </c>
      <c r="X635" s="22">
        <v>1750000000</v>
      </c>
      <c r="Y635" s="22">
        <v>0</v>
      </c>
      <c r="Z635" s="22">
        <f t="shared" si="116"/>
        <v>1750000000</v>
      </c>
      <c r="AA635" s="24">
        <f t="shared" si="110"/>
        <v>0.36886926194999997</v>
      </c>
      <c r="AB635" s="24">
        <f t="shared" si="111"/>
        <v>0.36886926194999997</v>
      </c>
      <c r="AC635" s="24">
        <f t="shared" si="112"/>
        <v>4.7797404716666672E-2</v>
      </c>
      <c r="AD635" s="24">
        <f t="shared" si="113"/>
        <v>0.41666666666666663</v>
      </c>
    </row>
    <row r="636" spans="1:30" ht="33.75" hidden="1" customHeight="1" outlineLevel="4" x14ac:dyDescent="0.35">
      <c r="A636" s="18">
        <v>557</v>
      </c>
      <c r="B636" s="18" t="s">
        <v>34</v>
      </c>
      <c r="C636" s="18" t="s">
        <v>123</v>
      </c>
      <c r="D636" s="19" t="s">
        <v>163</v>
      </c>
      <c r="E636" s="18" t="s">
        <v>37</v>
      </c>
      <c r="F636" s="18" t="s">
        <v>38</v>
      </c>
      <c r="G636" s="18">
        <v>1320</v>
      </c>
      <c r="H636" s="20">
        <v>709800000</v>
      </c>
      <c r="I636" s="18">
        <v>0</v>
      </c>
      <c r="J636" s="25" t="s">
        <v>164</v>
      </c>
      <c r="K636" s="22">
        <v>298477245</v>
      </c>
      <c r="L636" s="22">
        <v>298477245</v>
      </c>
      <c r="M636" s="22">
        <v>0</v>
      </c>
      <c r="N636" s="22">
        <v>0</v>
      </c>
      <c r="O636" s="22">
        <v>0</v>
      </c>
      <c r="P636" s="22">
        <v>-18421538</v>
      </c>
      <c r="Q636" s="22">
        <f t="shared" si="115"/>
        <v>280055707</v>
      </c>
      <c r="R636" s="27">
        <v>0</v>
      </c>
      <c r="S636" s="22">
        <v>0</v>
      </c>
      <c r="T636" s="27">
        <v>0</v>
      </c>
      <c r="U636" s="22">
        <v>30111723.210000001</v>
      </c>
      <c r="V636" s="22">
        <v>30111723.210000001</v>
      </c>
      <c r="W636" s="22">
        <v>249943983.78999999</v>
      </c>
      <c r="X636" s="22">
        <v>268365521.78999999</v>
      </c>
      <c r="Y636" s="22">
        <v>0</v>
      </c>
      <c r="Z636" s="22">
        <f t="shared" si="116"/>
        <v>249943983.78999999</v>
      </c>
      <c r="AA636" s="24">
        <f t="shared" si="110"/>
        <v>0.10088448521427489</v>
      </c>
      <c r="AB636" s="24">
        <f t="shared" si="111"/>
        <v>0.10752047702423718</v>
      </c>
      <c r="AC636" s="24">
        <f t="shared" si="112"/>
        <v>0</v>
      </c>
      <c r="AD636" s="24">
        <f t="shared" si="113"/>
        <v>0.10752047702423718</v>
      </c>
    </row>
    <row r="637" spans="1:30" ht="32.25" hidden="1" customHeight="1" outlineLevel="4" x14ac:dyDescent="0.3">
      <c r="A637" s="18">
        <v>557</v>
      </c>
      <c r="B637" s="18" t="s">
        <v>34</v>
      </c>
      <c r="C637" s="18" t="s">
        <v>123</v>
      </c>
      <c r="D637" s="19">
        <v>60399</v>
      </c>
      <c r="E637" s="18"/>
      <c r="F637" s="19"/>
      <c r="G637" s="19">
        <v>1320</v>
      </c>
      <c r="H637" s="20">
        <v>709800000</v>
      </c>
      <c r="I637" s="19">
        <v>0</v>
      </c>
      <c r="J637" s="25" t="s">
        <v>165</v>
      </c>
      <c r="K637" s="22">
        <v>0</v>
      </c>
      <c r="L637" s="22">
        <v>0</v>
      </c>
      <c r="M637" s="22">
        <v>0</v>
      </c>
      <c r="N637" s="22">
        <v>0</v>
      </c>
      <c r="O637" s="22">
        <v>1273467</v>
      </c>
      <c r="P637" s="22">
        <v>0</v>
      </c>
      <c r="Q637" s="22">
        <f t="shared" si="115"/>
        <v>0</v>
      </c>
      <c r="R637" s="22">
        <v>0</v>
      </c>
      <c r="S637" s="22">
        <v>0</v>
      </c>
      <c r="T637" s="22">
        <v>0</v>
      </c>
      <c r="U637" s="22">
        <v>0</v>
      </c>
      <c r="V637" s="22">
        <v>0</v>
      </c>
      <c r="W637" s="22">
        <v>0</v>
      </c>
      <c r="X637" s="22">
        <v>0</v>
      </c>
      <c r="Y637" s="22">
        <v>0</v>
      </c>
      <c r="Z637" s="22">
        <f t="shared" si="116"/>
        <v>0</v>
      </c>
      <c r="AA637" s="24">
        <f t="shared" si="110"/>
        <v>0</v>
      </c>
      <c r="AB637" s="24">
        <f t="shared" si="111"/>
        <v>0</v>
      </c>
      <c r="AC637" s="24">
        <f t="shared" si="112"/>
        <v>0</v>
      </c>
      <c r="AD637" s="24">
        <f t="shared" si="113"/>
        <v>0</v>
      </c>
    </row>
    <row r="638" spans="1:30" hidden="1" outlineLevel="3" x14ac:dyDescent="0.3">
      <c r="A638" s="46"/>
      <c r="B638" s="46"/>
      <c r="C638" s="46" t="s">
        <v>185</v>
      </c>
      <c r="D638" s="47"/>
      <c r="E638" s="46"/>
      <c r="F638" s="46"/>
      <c r="G638" s="46"/>
      <c r="H638" s="48"/>
      <c r="I638" s="46"/>
      <c r="J638" s="49"/>
      <c r="K638" s="50">
        <f t="shared" ref="K638:Z638" si="120">SUBTOTAL(9,K628:K637)</f>
        <v>53660648980</v>
      </c>
      <c r="L638" s="50">
        <f t="shared" si="120"/>
        <v>53660648980</v>
      </c>
      <c r="M638" s="50">
        <f t="shared" si="120"/>
        <v>0</v>
      </c>
      <c r="N638" s="50">
        <f t="shared" si="120"/>
        <v>0</v>
      </c>
      <c r="O638" s="50">
        <f t="shared" si="120"/>
        <v>3917414</v>
      </c>
      <c r="P638" s="50">
        <f t="shared" si="120"/>
        <v>-19921538</v>
      </c>
      <c r="Q638" s="50">
        <f t="shared" si="120"/>
        <v>53640727442</v>
      </c>
      <c r="R638" s="50">
        <f t="shared" si="120"/>
        <v>0</v>
      </c>
      <c r="S638" s="50">
        <f t="shared" si="120"/>
        <v>557194150.5</v>
      </c>
      <c r="T638" s="50">
        <f t="shared" si="120"/>
        <v>0</v>
      </c>
      <c r="U638" s="50">
        <f t="shared" si="120"/>
        <v>21213931841.32</v>
      </c>
      <c r="V638" s="50">
        <f t="shared" si="120"/>
        <v>21190802756.459999</v>
      </c>
      <c r="W638" s="50">
        <f t="shared" si="120"/>
        <v>10395818200.34</v>
      </c>
      <c r="X638" s="50">
        <f t="shared" si="120"/>
        <v>31889522988.18</v>
      </c>
      <c r="Y638" s="50">
        <f t="shared" si="120"/>
        <v>10000000000</v>
      </c>
      <c r="Z638" s="50">
        <f t="shared" si="120"/>
        <v>21869601450.179996</v>
      </c>
      <c r="AA638" s="51">
        <f t="shared" si="110"/>
        <v>0.39533498465936739</v>
      </c>
      <c r="AB638" s="51">
        <f t="shared" si="111"/>
        <v>0.39548180744300948</v>
      </c>
      <c r="AC638" s="51">
        <f t="shared" si="112"/>
        <v>1.0387520398608989E-2</v>
      </c>
      <c r="AD638" s="51">
        <f t="shared" si="113"/>
        <v>0.40586932784161844</v>
      </c>
    </row>
    <row r="639" spans="1:30" outlineLevel="2" collapsed="1" x14ac:dyDescent="0.3">
      <c r="A639" s="52"/>
      <c r="B639" s="52" t="s">
        <v>190</v>
      </c>
      <c r="C639" s="52"/>
      <c r="D639" s="53"/>
      <c r="E639" s="52"/>
      <c r="F639" s="52"/>
      <c r="G639" s="52"/>
      <c r="H639" s="52"/>
      <c r="I639" s="52"/>
      <c r="J639" s="54"/>
      <c r="K639" s="55">
        <f t="shared" ref="K639:Z639" si="121">SUBTOTAL(9,K564:K637)</f>
        <v>84991950325</v>
      </c>
      <c r="L639" s="55">
        <f t="shared" si="121"/>
        <v>84991950325</v>
      </c>
      <c r="M639" s="55">
        <f t="shared" si="121"/>
        <v>-420385897</v>
      </c>
      <c r="N639" s="55">
        <f t="shared" si="121"/>
        <v>0</v>
      </c>
      <c r="O639" s="55">
        <f t="shared" si="121"/>
        <v>500595196.76999998</v>
      </c>
      <c r="P639" s="55">
        <f t="shared" si="121"/>
        <v>0</v>
      </c>
      <c r="Q639" s="55">
        <f t="shared" si="121"/>
        <v>84991950325</v>
      </c>
      <c r="R639" s="55">
        <f t="shared" si="121"/>
        <v>73382595.650000006</v>
      </c>
      <c r="S639" s="55">
        <f t="shared" si="121"/>
        <v>2607128376.0599999</v>
      </c>
      <c r="T639" s="55">
        <f t="shared" si="121"/>
        <v>5798571.4399999995</v>
      </c>
      <c r="U639" s="55">
        <f t="shared" si="121"/>
        <v>36355630587.540001</v>
      </c>
      <c r="V639" s="55">
        <f t="shared" si="121"/>
        <v>36229809543.650002</v>
      </c>
      <c r="W639" s="55">
        <f t="shared" si="121"/>
        <v>23726963487.180008</v>
      </c>
      <c r="X639" s="55">
        <f t="shared" si="121"/>
        <v>45950010194.310005</v>
      </c>
      <c r="Y639" s="55">
        <f t="shared" si="121"/>
        <v>10000000000</v>
      </c>
      <c r="Z639" s="55">
        <f t="shared" si="121"/>
        <v>35950010194.310005</v>
      </c>
      <c r="AA639" s="56">
        <f t="shared" si="110"/>
        <v>0.42775381019637759</v>
      </c>
      <c r="AB639" s="56">
        <f t="shared" si="111"/>
        <v>0.42775381019637759</v>
      </c>
      <c r="AC639" s="56">
        <f t="shared" si="112"/>
        <v>3.1606634897514925E-2</v>
      </c>
      <c r="AD639" s="56">
        <f t="shared" si="113"/>
        <v>0.45936044509389251</v>
      </c>
    </row>
    <row r="640" spans="1:30" outlineLevel="1" x14ac:dyDescent="0.3">
      <c r="A640" s="40" t="s">
        <v>356</v>
      </c>
      <c r="B640" s="40"/>
      <c r="C640" s="40"/>
      <c r="D640" s="41"/>
      <c r="E640" s="40"/>
      <c r="F640" s="40"/>
      <c r="G640" s="40"/>
      <c r="H640" s="42"/>
      <c r="I640" s="40"/>
      <c r="J640" s="43"/>
      <c r="K640" s="44">
        <f t="shared" ref="K640:Z640" si="122">SUBTOTAL(9,K564:K637)</f>
        <v>84991950325</v>
      </c>
      <c r="L640" s="44">
        <f t="shared" si="122"/>
        <v>84991950325</v>
      </c>
      <c r="M640" s="44">
        <f t="shared" si="122"/>
        <v>-420385897</v>
      </c>
      <c r="N640" s="44">
        <f t="shared" si="122"/>
        <v>0</v>
      </c>
      <c r="O640" s="44">
        <f t="shared" si="122"/>
        <v>500595196.76999998</v>
      </c>
      <c r="P640" s="44">
        <f t="shared" si="122"/>
        <v>0</v>
      </c>
      <c r="Q640" s="44">
        <f t="shared" si="122"/>
        <v>84991950325</v>
      </c>
      <c r="R640" s="44">
        <f t="shared" si="122"/>
        <v>73382595.650000006</v>
      </c>
      <c r="S640" s="44">
        <f t="shared" si="122"/>
        <v>2607128376.0599999</v>
      </c>
      <c r="T640" s="44">
        <f t="shared" si="122"/>
        <v>5798571.4399999995</v>
      </c>
      <c r="U640" s="44">
        <f t="shared" si="122"/>
        <v>36355630587.540001</v>
      </c>
      <c r="V640" s="44">
        <f t="shared" si="122"/>
        <v>36229809543.650002</v>
      </c>
      <c r="W640" s="44">
        <f t="shared" si="122"/>
        <v>23726963487.180008</v>
      </c>
      <c r="X640" s="44">
        <f t="shared" si="122"/>
        <v>45950010194.310005</v>
      </c>
      <c r="Y640" s="44">
        <f t="shared" si="122"/>
        <v>10000000000</v>
      </c>
      <c r="Z640" s="44">
        <f t="shared" si="122"/>
        <v>35950010194.310005</v>
      </c>
      <c r="AA640" s="45">
        <f t="shared" si="110"/>
        <v>0.42775381019637759</v>
      </c>
      <c r="AB640" s="45">
        <f t="shared" si="111"/>
        <v>0.42775381019637759</v>
      </c>
      <c r="AC640" s="45">
        <f t="shared" si="112"/>
        <v>3.1606634897514925E-2</v>
      </c>
      <c r="AD640" s="45">
        <f t="shared" si="113"/>
        <v>0.45936044509389251</v>
      </c>
    </row>
    <row r="641" spans="1:30" ht="15" hidden="1" customHeight="1" outlineLevel="4" x14ac:dyDescent="0.35">
      <c r="A641" s="18">
        <v>558</v>
      </c>
      <c r="B641" s="18" t="s">
        <v>34</v>
      </c>
      <c r="C641" s="18" t="s">
        <v>35</v>
      </c>
      <c r="D641" s="19" t="s">
        <v>36</v>
      </c>
      <c r="E641" s="18" t="s">
        <v>37</v>
      </c>
      <c r="F641" s="18" t="s">
        <v>38</v>
      </c>
      <c r="G641" s="18">
        <v>1111</v>
      </c>
      <c r="H641" s="20">
        <v>709600000</v>
      </c>
      <c r="I641" s="18">
        <v>0</v>
      </c>
      <c r="J641" s="25" t="s">
        <v>39</v>
      </c>
      <c r="K641" s="22">
        <v>481993990</v>
      </c>
      <c r="L641" s="22">
        <v>481993990</v>
      </c>
      <c r="M641" s="22">
        <v>0</v>
      </c>
      <c r="N641" s="22">
        <v>0</v>
      </c>
      <c r="O641" s="22">
        <v>0</v>
      </c>
      <c r="P641" s="22">
        <v>0</v>
      </c>
      <c r="Q641" s="22">
        <f t="shared" si="115"/>
        <v>481993990</v>
      </c>
      <c r="R641" s="27">
        <v>0</v>
      </c>
      <c r="S641" s="22">
        <v>0</v>
      </c>
      <c r="T641" s="27">
        <v>0</v>
      </c>
      <c r="U641" s="22">
        <v>221878575.53</v>
      </c>
      <c r="V641" s="22">
        <v>221878575.53</v>
      </c>
      <c r="W641" s="22">
        <v>251905044.47</v>
      </c>
      <c r="X641" s="22">
        <v>260115414.47</v>
      </c>
      <c r="Y641" s="22">
        <v>0</v>
      </c>
      <c r="Z641" s="22">
        <f t="shared" si="116"/>
        <v>260115414.47</v>
      </c>
      <c r="AA641" s="24">
        <f t="shared" si="110"/>
        <v>0.4603347347339331</v>
      </c>
      <c r="AB641" s="24">
        <f t="shared" si="111"/>
        <v>0.4603347347339331</v>
      </c>
      <c r="AC641" s="24">
        <f t="shared" si="112"/>
        <v>0</v>
      </c>
      <c r="AD641" s="24">
        <f t="shared" si="113"/>
        <v>0.4603347347339331</v>
      </c>
    </row>
    <row r="642" spans="1:30" ht="12.75" hidden="1" customHeight="1" outlineLevel="4" x14ac:dyDescent="0.3">
      <c r="A642" s="18">
        <v>558</v>
      </c>
      <c r="B642" s="18" t="s">
        <v>34</v>
      </c>
      <c r="C642" s="18" t="s">
        <v>35</v>
      </c>
      <c r="D642" s="19" t="s">
        <v>36</v>
      </c>
      <c r="E642" s="18"/>
      <c r="F642" s="19"/>
      <c r="G642" s="19">
        <v>1111</v>
      </c>
      <c r="H642" s="20">
        <v>709600000</v>
      </c>
      <c r="I642" s="19">
        <v>0</v>
      </c>
      <c r="J642" s="25" t="s">
        <v>39</v>
      </c>
      <c r="K642" s="22">
        <v>0</v>
      </c>
      <c r="L642" s="22">
        <v>0</v>
      </c>
      <c r="M642" s="22">
        <v>0</v>
      </c>
      <c r="N642" s="22">
        <v>0</v>
      </c>
      <c r="O642" s="22">
        <v>839954</v>
      </c>
      <c r="P642" s="22">
        <v>0</v>
      </c>
      <c r="Q642" s="22">
        <f t="shared" si="115"/>
        <v>0</v>
      </c>
      <c r="R642" s="22">
        <v>0</v>
      </c>
      <c r="S642" s="22">
        <v>0</v>
      </c>
      <c r="T642" s="22">
        <v>0</v>
      </c>
      <c r="U642" s="22">
        <v>0</v>
      </c>
      <c r="V642" s="22">
        <v>0</v>
      </c>
      <c r="W642" s="22">
        <v>0</v>
      </c>
      <c r="X642" s="22">
        <v>0</v>
      </c>
      <c r="Y642" s="22">
        <v>0</v>
      </c>
      <c r="Z642" s="22">
        <f t="shared" si="116"/>
        <v>0</v>
      </c>
      <c r="AA642" s="24">
        <f t="shared" si="110"/>
        <v>0</v>
      </c>
      <c r="AB642" s="24">
        <f t="shared" si="111"/>
        <v>0</v>
      </c>
      <c r="AC642" s="24">
        <f t="shared" si="112"/>
        <v>0</v>
      </c>
      <c r="AD642" s="24">
        <f t="shared" si="113"/>
        <v>0</v>
      </c>
    </row>
    <row r="643" spans="1:30" ht="15" hidden="1" customHeight="1" outlineLevel="4" x14ac:dyDescent="0.35">
      <c r="A643" s="18">
        <v>558</v>
      </c>
      <c r="B643" s="18" t="s">
        <v>34</v>
      </c>
      <c r="C643" s="18" t="s">
        <v>35</v>
      </c>
      <c r="D643" s="19" t="s">
        <v>40</v>
      </c>
      <c r="E643" s="18" t="s">
        <v>37</v>
      </c>
      <c r="F643" s="18" t="s">
        <v>38</v>
      </c>
      <c r="G643" s="18">
        <v>1111</v>
      </c>
      <c r="H643" s="20">
        <v>709600000</v>
      </c>
      <c r="I643" s="18">
        <v>0</v>
      </c>
      <c r="J643" s="25" t="s">
        <v>41</v>
      </c>
      <c r="K643" s="22">
        <v>3960000</v>
      </c>
      <c r="L643" s="22">
        <v>4070000</v>
      </c>
      <c r="M643" s="22">
        <v>0</v>
      </c>
      <c r="N643" s="22">
        <v>0</v>
      </c>
      <c r="O643" s="22">
        <v>0</v>
      </c>
      <c r="P643" s="22">
        <v>0</v>
      </c>
      <c r="Q643" s="22">
        <f t="shared" si="115"/>
        <v>4070000</v>
      </c>
      <c r="R643" s="27">
        <v>0</v>
      </c>
      <c r="S643" s="22">
        <v>0</v>
      </c>
      <c r="T643" s="27">
        <v>0</v>
      </c>
      <c r="U643" s="22">
        <v>2031000</v>
      </c>
      <c r="V643" s="22">
        <v>2031000</v>
      </c>
      <c r="W643" s="22">
        <v>2039000</v>
      </c>
      <c r="X643" s="22">
        <v>2039000</v>
      </c>
      <c r="Y643" s="22">
        <v>0</v>
      </c>
      <c r="Z643" s="22">
        <f t="shared" si="116"/>
        <v>2039000</v>
      </c>
      <c r="AA643" s="24">
        <f t="shared" si="110"/>
        <v>0.49901719901719904</v>
      </c>
      <c r="AB643" s="24">
        <f t="shared" si="111"/>
        <v>0.49901719901719904</v>
      </c>
      <c r="AC643" s="24">
        <f t="shared" si="112"/>
        <v>0</v>
      </c>
      <c r="AD643" s="24">
        <f t="shared" si="113"/>
        <v>0.49901719901719904</v>
      </c>
    </row>
    <row r="644" spans="1:30" ht="15" hidden="1" customHeight="1" outlineLevel="4" x14ac:dyDescent="0.35">
      <c r="A644" s="18">
        <v>558</v>
      </c>
      <c r="B644" s="18" t="s">
        <v>34</v>
      </c>
      <c r="C644" s="18" t="s">
        <v>35</v>
      </c>
      <c r="D644" s="19" t="s">
        <v>42</v>
      </c>
      <c r="E644" s="18" t="s">
        <v>37</v>
      </c>
      <c r="F644" s="18" t="s">
        <v>38</v>
      </c>
      <c r="G644" s="18">
        <v>1111</v>
      </c>
      <c r="H644" s="20">
        <v>709600000</v>
      </c>
      <c r="I644" s="18">
        <v>0</v>
      </c>
      <c r="J644" s="25" t="s">
        <v>43</v>
      </c>
      <c r="K644" s="22">
        <v>14524337</v>
      </c>
      <c r="L644" s="22">
        <v>14524337</v>
      </c>
      <c r="M644" s="22">
        <v>0</v>
      </c>
      <c r="N644" s="22">
        <v>0</v>
      </c>
      <c r="O644" s="22">
        <v>0</v>
      </c>
      <c r="P644" s="22">
        <v>0</v>
      </c>
      <c r="Q644" s="22">
        <f t="shared" si="115"/>
        <v>14524337</v>
      </c>
      <c r="R644" s="27">
        <v>0</v>
      </c>
      <c r="S644" s="22">
        <v>0</v>
      </c>
      <c r="T644" s="27">
        <v>0</v>
      </c>
      <c r="U644" s="22">
        <v>4679659.03</v>
      </c>
      <c r="V644" s="22">
        <v>4679659.03</v>
      </c>
      <c r="W644" s="22">
        <v>9844677.9700000007</v>
      </c>
      <c r="X644" s="22">
        <v>9844677.9700000007</v>
      </c>
      <c r="Y644" s="22">
        <v>0</v>
      </c>
      <c r="Z644" s="22">
        <f t="shared" si="116"/>
        <v>9844677.9699999988</v>
      </c>
      <c r="AA644" s="24">
        <f t="shared" si="110"/>
        <v>0.32219433010952586</v>
      </c>
      <c r="AB644" s="24">
        <f t="shared" si="111"/>
        <v>0.32219433010952586</v>
      </c>
      <c r="AC644" s="24">
        <f t="shared" si="112"/>
        <v>0</v>
      </c>
      <c r="AD644" s="24">
        <f t="shared" si="113"/>
        <v>0.32219433010952586</v>
      </c>
    </row>
    <row r="645" spans="1:30" ht="12.75" hidden="1" customHeight="1" outlineLevel="4" x14ac:dyDescent="0.3">
      <c r="A645" s="18">
        <v>558</v>
      </c>
      <c r="B645" s="18" t="s">
        <v>34</v>
      </c>
      <c r="C645" s="18" t="s">
        <v>35</v>
      </c>
      <c r="D645" s="19" t="s">
        <v>42</v>
      </c>
      <c r="E645" s="18"/>
      <c r="F645" s="19"/>
      <c r="G645" s="19">
        <v>1111</v>
      </c>
      <c r="H645" s="20">
        <v>709600000</v>
      </c>
      <c r="I645" s="19">
        <v>0</v>
      </c>
      <c r="J645" s="25" t="s">
        <v>43</v>
      </c>
      <c r="K645" s="22">
        <v>0</v>
      </c>
      <c r="L645" s="22">
        <v>0</v>
      </c>
      <c r="M645" s="22">
        <v>0</v>
      </c>
      <c r="N645" s="22">
        <v>0</v>
      </c>
      <c r="O645" s="22">
        <v>5490</v>
      </c>
      <c r="P645" s="22">
        <v>0</v>
      </c>
      <c r="Q645" s="22">
        <f t="shared" si="115"/>
        <v>0</v>
      </c>
      <c r="R645" s="22">
        <v>0</v>
      </c>
      <c r="S645" s="22">
        <v>0</v>
      </c>
      <c r="T645" s="22">
        <v>0</v>
      </c>
      <c r="U645" s="22">
        <v>0</v>
      </c>
      <c r="V645" s="22">
        <v>0</v>
      </c>
      <c r="W645" s="22">
        <v>0</v>
      </c>
      <c r="X645" s="22">
        <v>0</v>
      </c>
      <c r="Y645" s="22">
        <v>0</v>
      </c>
      <c r="Z645" s="22">
        <f t="shared" si="116"/>
        <v>0</v>
      </c>
      <c r="AA645" s="24">
        <f t="shared" si="110"/>
        <v>0</v>
      </c>
      <c r="AB645" s="24">
        <f t="shared" si="111"/>
        <v>0</v>
      </c>
      <c r="AC645" s="24">
        <f t="shared" si="112"/>
        <v>0</v>
      </c>
      <c r="AD645" s="24">
        <f t="shared" si="113"/>
        <v>0</v>
      </c>
    </row>
    <row r="646" spans="1:30" ht="15" hidden="1" customHeight="1" outlineLevel="4" x14ac:dyDescent="0.35">
      <c r="A646" s="18">
        <v>558</v>
      </c>
      <c r="B646" s="18" t="s">
        <v>34</v>
      </c>
      <c r="C646" s="18" t="s">
        <v>35</v>
      </c>
      <c r="D646" s="19" t="s">
        <v>46</v>
      </c>
      <c r="E646" s="18" t="s">
        <v>37</v>
      </c>
      <c r="F646" s="18" t="s">
        <v>38</v>
      </c>
      <c r="G646" s="18">
        <v>1111</v>
      </c>
      <c r="H646" s="20">
        <v>709600000</v>
      </c>
      <c r="I646" s="18">
        <v>0</v>
      </c>
      <c r="J646" s="25" t="s">
        <v>47</v>
      </c>
      <c r="K646" s="22">
        <v>137628918</v>
      </c>
      <c r="L646" s="22">
        <v>137628918</v>
      </c>
      <c r="M646" s="22">
        <v>22000000</v>
      </c>
      <c r="N646" s="22">
        <v>0</v>
      </c>
      <c r="O646" s="22">
        <v>0</v>
      </c>
      <c r="P646" s="22">
        <v>0</v>
      </c>
      <c r="Q646" s="22">
        <f t="shared" si="115"/>
        <v>137628918</v>
      </c>
      <c r="R646" s="27">
        <v>0</v>
      </c>
      <c r="S646" s="22">
        <v>0</v>
      </c>
      <c r="T646" s="27">
        <v>0</v>
      </c>
      <c r="U646" s="22">
        <v>78667828.209999993</v>
      </c>
      <c r="V646" s="22">
        <v>78667828.209999993</v>
      </c>
      <c r="W646" s="22">
        <v>58961089.789999999</v>
      </c>
      <c r="X646" s="22">
        <v>58961089.789999999</v>
      </c>
      <c r="Y646" s="22">
        <v>0</v>
      </c>
      <c r="Z646" s="22">
        <f t="shared" si="116"/>
        <v>58961089.790000007</v>
      </c>
      <c r="AA646" s="24">
        <f t="shared" si="110"/>
        <v>0.57159374173093469</v>
      </c>
      <c r="AB646" s="24">
        <f t="shared" si="111"/>
        <v>0.57159374173093469</v>
      </c>
      <c r="AC646" s="24">
        <f t="shared" si="112"/>
        <v>0</v>
      </c>
      <c r="AD646" s="24">
        <f t="shared" si="113"/>
        <v>0.57159374173093469</v>
      </c>
    </row>
    <row r="647" spans="1:30" ht="15" hidden="1" customHeight="1" outlineLevel="4" x14ac:dyDescent="0.35">
      <c r="A647" s="18">
        <v>558</v>
      </c>
      <c r="B647" s="18" t="s">
        <v>34</v>
      </c>
      <c r="C647" s="18" t="s">
        <v>35</v>
      </c>
      <c r="D647" s="19" t="s">
        <v>48</v>
      </c>
      <c r="E647" s="18" t="s">
        <v>37</v>
      </c>
      <c r="F647" s="18" t="s">
        <v>38</v>
      </c>
      <c r="G647" s="18">
        <v>1111</v>
      </c>
      <c r="H647" s="20">
        <v>709600000</v>
      </c>
      <c r="I647" s="18">
        <v>0</v>
      </c>
      <c r="J647" s="25" t="s">
        <v>49</v>
      </c>
      <c r="K647" s="22">
        <v>228150589</v>
      </c>
      <c r="L647" s="22">
        <v>223931213</v>
      </c>
      <c r="M647" s="22">
        <v>-2500000</v>
      </c>
      <c r="N647" s="22">
        <v>0</v>
      </c>
      <c r="O647" s="22">
        <v>0</v>
      </c>
      <c r="P647" s="22">
        <v>-500000</v>
      </c>
      <c r="Q647" s="22">
        <f t="shared" si="115"/>
        <v>223431213</v>
      </c>
      <c r="R647" s="27">
        <v>0</v>
      </c>
      <c r="S647" s="22">
        <v>0</v>
      </c>
      <c r="T647" s="27">
        <v>0</v>
      </c>
      <c r="U647" s="22">
        <v>103141337.27</v>
      </c>
      <c r="V647" s="22">
        <v>103141337.27</v>
      </c>
      <c r="W647" s="22">
        <v>117789875.73</v>
      </c>
      <c r="X647" s="22">
        <v>120789875.73</v>
      </c>
      <c r="Y647" s="22">
        <v>0</v>
      </c>
      <c r="Z647" s="22">
        <f t="shared" si="116"/>
        <v>120289875.73</v>
      </c>
      <c r="AA647" s="24">
        <f t="shared" si="110"/>
        <v>0.46059383990386366</v>
      </c>
      <c r="AB647" s="24">
        <f t="shared" si="111"/>
        <v>0.46162456840799587</v>
      </c>
      <c r="AC647" s="24">
        <f t="shared" si="112"/>
        <v>0</v>
      </c>
      <c r="AD647" s="24">
        <f t="shared" si="113"/>
        <v>0.46162456840799587</v>
      </c>
    </row>
    <row r="648" spans="1:30" ht="12.75" hidden="1" customHeight="1" outlineLevel="4" x14ac:dyDescent="0.3">
      <c r="A648" s="18">
        <v>558</v>
      </c>
      <c r="B648" s="18" t="s">
        <v>34</v>
      </c>
      <c r="C648" s="18" t="s">
        <v>35</v>
      </c>
      <c r="D648" s="19" t="s">
        <v>48</v>
      </c>
      <c r="E648" s="18"/>
      <c r="F648" s="19"/>
      <c r="G648" s="19">
        <v>1111</v>
      </c>
      <c r="H648" s="20">
        <v>709600000</v>
      </c>
      <c r="I648" s="19">
        <v>0</v>
      </c>
      <c r="J648" s="25" t="s">
        <v>49</v>
      </c>
      <c r="K648" s="22">
        <v>0</v>
      </c>
      <c r="L648" s="22">
        <v>0</v>
      </c>
      <c r="M648" s="22">
        <v>0</v>
      </c>
      <c r="N648" s="22">
        <v>0</v>
      </c>
      <c r="O648" s="22">
        <v>245369</v>
      </c>
      <c r="P648" s="22">
        <v>0</v>
      </c>
      <c r="Q648" s="22">
        <f t="shared" si="115"/>
        <v>0</v>
      </c>
      <c r="R648" s="22">
        <v>0</v>
      </c>
      <c r="S648" s="22">
        <v>0</v>
      </c>
      <c r="T648" s="22">
        <v>0</v>
      </c>
      <c r="U648" s="22">
        <v>0</v>
      </c>
      <c r="V648" s="22">
        <v>0</v>
      </c>
      <c r="W648" s="22">
        <v>0</v>
      </c>
      <c r="X648" s="22">
        <v>0</v>
      </c>
      <c r="Y648" s="22">
        <v>0</v>
      </c>
      <c r="Z648" s="22">
        <f t="shared" si="116"/>
        <v>0</v>
      </c>
      <c r="AA648" s="24">
        <f t="shared" si="110"/>
        <v>0</v>
      </c>
      <c r="AB648" s="24">
        <f t="shared" si="111"/>
        <v>0</v>
      </c>
      <c r="AC648" s="24">
        <f t="shared" si="112"/>
        <v>0</v>
      </c>
      <c r="AD648" s="24">
        <f t="shared" si="113"/>
        <v>0</v>
      </c>
    </row>
    <row r="649" spans="1:30" ht="15" hidden="1" customHeight="1" outlineLevel="4" x14ac:dyDescent="0.35">
      <c r="A649" s="18">
        <v>558</v>
      </c>
      <c r="B649" s="18" t="s">
        <v>34</v>
      </c>
      <c r="C649" s="18" t="s">
        <v>35</v>
      </c>
      <c r="D649" s="19" t="s">
        <v>50</v>
      </c>
      <c r="E649" s="18" t="s">
        <v>37</v>
      </c>
      <c r="F649" s="18" t="s">
        <v>38</v>
      </c>
      <c r="G649" s="18">
        <v>1111</v>
      </c>
      <c r="H649" s="20">
        <v>709600000</v>
      </c>
      <c r="I649" s="18">
        <v>0</v>
      </c>
      <c r="J649" s="25" t="s">
        <v>51</v>
      </c>
      <c r="K649" s="22">
        <v>106120219</v>
      </c>
      <c r="L649" s="22">
        <v>106120219</v>
      </c>
      <c r="M649" s="22">
        <v>-15000000</v>
      </c>
      <c r="N649" s="22">
        <v>0</v>
      </c>
      <c r="O649" s="22">
        <v>0</v>
      </c>
      <c r="P649" s="22">
        <v>0</v>
      </c>
      <c r="Q649" s="22">
        <f t="shared" si="115"/>
        <v>106120219</v>
      </c>
      <c r="R649" s="27">
        <v>0</v>
      </c>
      <c r="S649" s="22">
        <v>0</v>
      </c>
      <c r="T649" s="27">
        <v>0</v>
      </c>
      <c r="U649" s="22">
        <v>35612.68</v>
      </c>
      <c r="V649" s="22">
        <v>35612.68</v>
      </c>
      <c r="W649" s="22">
        <v>90567283.319999993</v>
      </c>
      <c r="X649" s="22">
        <v>106084606.31999999</v>
      </c>
      <c r="Y649" s="22">
        <v>0</v>
      </c>
      <c r="Z649" s="22">
        <f t="shared" si="116"/>
        <v>106084606.31999999</v>
      </c>
      <c r="AA649" s="24">
        <f t="shared" si="110"/>
        <v>3.3558807487949117E-4</v>
      </c>
      <c r="AB649" s="24">
        <f t="shared" si="111"/>
        <v>3.3558807487949117E-4</v>
      </c>
      <c r="AC649" s="24">
        <f t="shared" si="112"/>
        <v>0</v>
      </c>
      <c r="AD649" s="24">
        <f t="shared" si="113"/>
        <v>3.3558807487949117E-4</v>
      </c>
    </row>
    <row r="650" spans="1:30" ht="12.75" hidden="1" customHeight="1" outlineLevel="4" x14ac:dyDescent="0.3">
      <c r="A650" s="18">
        <v>558</v>
      </c>
      <c r="B650" s="18" t="s">
        <v>34</v>
      </c>
      <c r="C650" s="18" t="s">
        <v>35</v>
      </c>
      <c r="D650" s="19" t="s">
        <v>50</v>
      </c>
      <c r="E650" s="18"/>
      <c r="F650" s="19"/>
      <c r="G650" s="19">
        <v>1111</v>
      </c>
      <c r="H650" s="20">
        <v>709600000</v>
      </c>
      <c r="I650" s="19">
        <v>0</v>
      </c>
      <c r="J650" s="25" t="s">
        <v>51</v>
      </c>
      <c r="K650" s="22">
        <v>0</v>
      </c>
      <c r="L650" s="22">
        <v>0</v>
      </c>
      <c r="M650" s="22">
        <v>0</v>
      </c>
      <c r="N650" s="22">
        <v>0</v>
      </c>
      <c r="O650" s="22">
        <v>102897</v>
      </c>
      <c r="P650" s="22">
        <v>0</v>
      </c>
      <c r="Q650" s="22">
        <f t="shared" si="115"/>
        <v>0</v>
      </c>
      <c r="R650" s="22">
        <v>0</v>
      </c>
      <c r="S650" s="22">
        <v>0</v>
      </c>
      <c r="T650" s="22">
        <v>0</v>
      </c>
      <c r="U650" s="22">
        <v>0</v>
      </c>
      <c r="V650" s="22">
        <v>0</v>
      </c>
      <c r="W650" s="22">
        <v>0</v>
      </c>
      <c r="X650" s="22">
        <v>0</v>
      </c>
      <c r="Y650" s="22">
        <v>0</v>
      </c>
      <c r="Z650" s="22">
        <f t="shared" si="116"/>
        <v>0</v>
      </c>
      <c r="AA650" s="24">
        <f t="shared" si="110"/>
        <v>0</v>
      </c>
      <c r="AB650" s="24">
        <f t="shared" si="111"/>
        <v>0</v>
      </c>
      <c r="AC650" s="24">
        <f t="shared" si="112"/>
        <v>0</v>
      </c>
      <c r="AD650" s="24">
        <f t="shared" si="113"/>
        <v>0</v>
      </c>
    </row>
    <row r="651" spans="1:30" ht="15" hidden="1" customHeight="1" outlineLevel="4" x14ac:dyDescent="0.35">
      <c r="A651" s="18">
        <v>558</v>
      </c>
      <c r="B651" s="18" t="s">
        <v>34</v>
      </c>
      <c r="C651" s="18" t="s">
        <v>35</v>
      </c>
      <c r="D651" s="19" t="s">
        <v>52</v>
      </c>
      <c r="E651" s="18" t="s">
        <v>37</v>
      </c>
      <c r="F651" s="18" t="s">
        <v>38</v>
      </c>
      <c r="G651" s="18">
        <v>1111</v>
      </c>
      <c r="H651" s="20">
        <v>709600000</v>
      </c>
      <c r="I651" s="18">
        <v>0</v>
      </c>
      <c r="J651" s="25" t="s">
        <v>53</v>
      </c>
      <c r="K651" s="22">
        <v>94363976</v>
      </c>
      <c r="L651" s="22">
        <v>97273352</v>
      </c>
      <c r="M651" s="22">
        <v>-23656835</v>
      </c>
      <c r="N651" s="22">
        <v>0</v>
      </c>
      <c r="O651" s="22">
        <v>0</v>
      </c>
      <c r="P651" s="22">
        <v>0</v>
      </c>
      <c r="Q651" s="22">
        <f t="shared" si="115"/>
        <v>97273352</v>
      </c>
      <c r="R651" s="27">
        <v>0</v>
      </c>
      <c r="S651" s="22">
        <v>0</v>
      </c>
      <c r="T651" s="27">
        <v>0</v>
      </c>
      <c r="U651" s="22">
        <v>71398871</v>
      </c>
      <c r="V651" s="22">
        <v>71398871</v>
      </c>
      <c r="W651" s="22">
        <v>2217646</v>
      </c>
      <c r="X651" s="22">
        <v>25874481</v>
      </c>
      <c r="Y651" s="22">
        <v>0</v>
      </c>
      <c r="Z651" s="22">
        <f t="shared" si="116"/>
        <v>25874481</v>
      </c>
      <c r="AA651" s="24">
        <f t="shared" si="110"/>
        <v>0.73400237096795018</v>
      </c>
      <c r="AB651" s="24">
        <f t="shared" si="111"/>
        <v>0.73400237096795018</v>
      </c>
      <c r="AC651" s="24">
        <f t="shared" si="112"/>
        <v>0</v>
      </c>
      <c r="AD651" s="24">
        <f t="shared" si="113"/>
        <v>0.73400237096795018</v>
      </c>
    </row>
    <row r="652" spans="1:30" ht="12.75" hidden="1" customHeight="1" outlineLevel="4" x14ac:dyDescent="0.3">
      <c r="A652" s="18">
        <v>558</v>
      </c>
      <c r="B652" s="18" t="s">
        <v>34</v>
      </c>
      <c r="C652" s="18" t="s">
        <v>35</v>
      </c>
      <c r="D652" s="19" t="s">
        <v>52</v>
      </c>
      <c r="E652" s="18"/>
      <c r="F652" s="19"/>
      <c r="G652" s="19">
        <v>1111</v>
      </c>
      <c r="H652" s="20">
        <v>709600000</v>
      </c>
      <c r="I652" s="19">
        <v>0</v>
      </c>
      <c r="J652" s="25" t="s">
        <v>53</v>
      </c>
      <c r="K652" s="22">
        <v>0</v>
      </c>
      <c r="L652" s="22">
        <v>0</v>
      </c>
      <c r="M652" s="22">
        <v>0</v>
      </c>
      <c r="N652" s="22">
        <v>0</v>
      </c>
      <c r="O652" s="22">
        <v>94949</v>
      </c>
      <c r="P652" s="22">
        <v>0</v>
      </c>
      <c r="Q652" s="22">
        <f t="shared" si="115"/>
        <v>0</v>
      </c>
      <c r="R652" s="22">
        <v>0</v>
      </c>
      <c r="S652" s="22">
        <v>0</v>
      </c>
      <c r="T652" s="22">
        <v>0</v>
      </c>
      <c r="U652" s="22">
        <v>0</v>
      </c>
      <c r="V652" s="22">
        <v>0</v>
      </c>
      <c r="W652" s="22">
        <v>0</v>
      </c>
      <c r="X652" s="22">
        <v>0</v>
      </c>
      <c r="Y652" s="22">
        <v>0</v>
      </c>
      <c r="Z652" s="22">
        <f t="shared" si="116"/>
        <v>0</v>
      </c>
      <c r="AA652" s="24">
        <f t="shared" si="110"/>
        <v>0</v>
      </c>
      <c r="AB652" s="24">
        <f t="shared" si="111"/>
        <v>0</v>
      </c>
      <c r="AC652" s="24">
        <f t="shared" si="112"/>
        <v>0</v>
      </c>
      <c r="AD652" s="24">
        <f t="shared" si="113"/>
        <v>0</v>
      </c>
    </row>
    <row r="653" spans="1:30" ht="15" hidden="1" customHeight="1" outlineLevel="4" x14ac:dyDescent="0.35">
      <c r="A653" s="18">
        <v>558</v>
      </c>
      <c r="B653" s="18" t="s">
        <v>34</v>
      </c>
      <c r="C653" s="18" t="s">
        <v>35</v>
      </c>
      <c r="D653" s="19" t="s">
        <v>54</v>
      </c>
      <c r="E653" s="18" t="s">
        <v>37</v>
      </c>
      <c r="F653" s="18" t="s">
        <v>38</v>
      </c>
      <c r="G653" s="18">
        <v>1111</v>
      </c>
      <c r="H653" s="20">
        <v>709600000</v>
      </c>
      <c r="I653" s="18">
        <v>0</v>
      </c>
      <c r="J653" s="25" t="s">
        <v>55</v>
      </c>
      <c r="K653" s="22">
        <v>329537044</v>
      </c>
      <c r="L653" s="22">
        <v>329537044</v>
      </c>
      <c r="M653" s="22">
        <v>-200000000</v>
      </c>
      <c r="N653" s="22">
        <v>0</v>
      </c>
      <c r="O653" s="22">
        <v>0</v>
      </c>
      <c r="P653" s="22">
        <v>0</v>
      </c>
      <c r="Q653" s="22">
        <f t="shared" si="115"/>
        <v>329537044</v>
      </c>
      <c r="R653" s="27">
        <v>0</v>
      </c>
      <c r="S653" s="22">
        <v>0</v>
      </c>
      <c r="T653" s="27">
        <v>0</v>
      </c>
      <c r="U653" s="22">
        <v>21765957.609999999</v>
      </c>
      <c r="V653" s="22">
        <v>21765957.609999999</v>
      </c>
      <c r="W653" s="22">
        <v>107771086.39</v>
      </c>
      <c r="X653" s="22">
        <v>307771086.38999999</v>
      </c>
      <c r="Y653" s="22">
        <v>0</v>
      </c>
      <c r="Z653" s="22">
        <f t="shared" si="116"/>
        <v>307771086.38999999</v>
      </c>
      <c r="AA653" s="24">
        <f t="shared" si="110"/>
        <v>6.6050108800514692E-2</v>
      </c>
      <c r="AB653" s="24">
        <f t="shared" si="111"/>
        <v>6.6050108800514692E-2</v>
      </c>
      <c r="AC653" s="24">
        <f t="shared" si="112"/>
        <v>0</v>
      </c>
      <c r="AD653" s="24">
        <f t="shared" si="113"/>
        <v>6.6050108800514692E-2</v>
      </c>
    </row>
    <row r="654" spans="1:30" ht="12.75" hidden="1" customHeight="1" outlineLevel="4" x14ac:dyDescent="0.3">
      <c r="A654" s="18">
        <v>558</v>
      </c>
      <c r="B654" s="18" t="s">
        <v>34</v>
      </c>
      <c r="C654" s="18" t="s">
        <v>35</v>
      </c>
      <c r="D654" s="19" t="s">
        <v>54</v>
      </c>
      <c r="E654" s="18"/>
      <c r="F654" s="19"/>
      <c r="G654" s="19">
        <v>1111</v>
      </c>
      <c r="H654" s="20">
        <v>709600000</v>
      </c>
      <c r="I654" s="19">
        <v>0</v>
      </c>
      <c r="J654" s="25" t="s">
        <v>55</v>
      </c>
      <c r="K654" s="22">
        <v>0</v>
      </c>
      <c r="L654" s="22">
        <v>0</v>
      </c>
      <c r="M654" s="22">
        <v>0</v>
      </c>
      <c r="N654" s="22">
        <v>0</v>
      </c>
      <c r="O654" s="22">
        <v>44323</v>
      </c>
      <c r="P654" s="22">
        <v>0</v>
      </c>
      <c r="Q654" s="22">
        <f t="shared" si="115"/>
        <v>0</v>
      </c>
      <c r="R654" s="22">
        <v>0</v>
      </c>
      <c r="S654" s="22">
        <v>0</v>
      </c>
      <c r="T654" s="22">
        <v>0</v>
      </c>
      <c r="U654" s="22">
        <v>0</v>
      </c>
      <c r="V654" s="22">
        <v>0</v>
      </c>
      <c r="W654" s="22">
        <v>0</v>
      </c>
      <c r="X654" s="22">
        <v>0</v>
      </c>
      <c r="Y654" s="22">
        <v>0</v>
      </c>
      <c r="Z654" s="22">
        <f t="shared" si="116"/>
        <v>0</v>
      </c>
      <c r="AA654" s="24">
        <f t="shared" ref="AA654:AA717" si="123">+IFERROR(U654/L654,0)</f>
        <v>0</v>
      </c>
      <c r="AB654" s="24">
        <f t="shared" ref="AB654:AB717" si="124">+IFERROR(U654/Q654,0)</f>
        <v>0</v>
      </c>
      <c r="AC654" s="24">
        <f t="shared" ref="AC654:AC717" si="125">+IFERROR((R654+S654+T654)/Q654,0)</f>
        <v>0</v>
      </c>
      <c r="AD654" s="24">
        <f t="shared" ref="AD654:AD717" si="126">+AB654+AC654</f>
        <v>0</v>
      </c>
    </row>
    <row r="655" spans="1:30" ht="91.5" hidden="1" customHeight="1" outlineLevel="4" x14ac:dyDescent="0.3">
      <c r="A655" s="18">
        <v>558</v>
      </c>
      <c r="B655" s="18" t="s">
        <v>34</v>
      </c>
      <c r="C655" s="18" t="s">
        <v>35</v>
      </c>
      <c r="D655" s="19" t="s">
        <v>56</v>
      </c>
      <c r="E655" s="18">
        <v>200</v>
      </c>
      <c r="F655" s="19"/>
      <c r="G655" s="19">
        <v>1112</v>
      </c>
      <c r="H655" s="20">
        <v>709600000</v>
      </c>
      <c r="I655" s="19">
        <v>0</v>
      </c>
      <c r="J655" s="25" t="s">
        <v>316</v>
      </c>
      <c r="K655" s="22">
        <v>0</v>
      </c>
      <c r="L655" s="22">
        <v>0</v>
      </c>
      <c r="M655" s="22">
        <v>0</v>
      </c>
      <c r="N655" s="22">
        <v>0</v>
      </c>
      <c r="O655" s="22">
        <v>113783</v>
      </c>
      <c r="P655" s="22">
        <v>0</v>
      </c>
      <c r="Q655" s="22">
        <f t="shared" si="115"/>
        <v>0</v>
      </c>
      <c r="R655" s="22">
        <v>0</v>
      </c>
      <c r="S655" s="22">
        <v>0</v>
      </c>
      <c r="T655" s="22">
        <v>0</v>
      </c>
      <c r="U655" s="22">
        <v>0</v>
      </c>
      <c r="V655" s="22">
        <v>0</v>
      </c>
      <c r="W655" s="22">
        <v>0</v>
      </c>
      <c r="X655" s="22">
        <v>0</v>
      </c>
      <c r="Y655" s="22">
        <v>0</v>
      </c>
      <c r="Z655" s="22">
        <f t="shared" si="116"/>
        <v>0</v>
      </c>
      <c r="AA655" s="24">
        <f t="shared" si="123"/>
        <v>0</v>
      </c>
      <c r="AB655" s="24">
        <f t="shared" si="124"/>
        <v>0</v>
      </c>
      <c r="AC655" s="24">
        <f t="shared" si="125"/>
        <v>0</v>
      </c>
      <c r="AD655" s="24">
        <f t="shared" si="126"/>
        <v>0</v>
      </c>
    </row>
    <row r="656" spans="1:30" ht="90" hidden="1" customHeight="1" outlineLevel="4" x14ac:dyDescent="0.35">
      <c r="A656" s="18">
        <v>558</v>
      </c>
      <c r="B656" s="18" t="s">
        <v>34</v>
      </c>
      <c r="C656" s="18" t="s">
        <v>35</v>
      </c>
      <c r="D656" s="19" t="s">
        <v>56</v>
      </c>
      <c r="E656" s="18" t="s">
        <v>58</v>
      </c>
      <c r="F656" s="18" t="s">
        <v>38</v>
      </c>
      <c r="G656" s="18">
        <v>1112</v>
      </c>
      <c r="H656" s="20">
        <v>709600000</v>
      </c>
      <c r="I656" s="18">
        <v>0</v>
      </c>
      <c r="J656" s="25" t="s">
        <v>59</v>
      </c>
      <c r="K656" s="22">
        <v>110571079</v>
      </c>
      <c r="L656" s="22">
        <v>110571079</v>
      </c>
      <c r="M656" s="22">
        <v>0</v>
      </c>
      <c r="N656" s="22">
        <v>0</v>
      </c>
      <c r="O656" s="22">
        <v>0</v>
      </c>
      <c r="P656" s="22">
        <v>-1500000</v>
      </c>
      <c r="Q656" s="22">
        <f t="shared" ref="Q656:Q719" si="127">+L656+P656</f>
        <v>109071079</v>
      </c>
      <c r="R656" s="29">
        <v>0</v>
      </c>
      <c r="S656" s="22">
        <v>62000382</v>
      </c>
      <c r="T656" s="27">
        <v>0</v>
      </c>
      <c r="U656" s="22">
        <v>46496237</v>
      </c>
      <c r="V656" s="22">
        <v>46496237</v>
      </c>
      <c r="W656" s="22">
        <v>0</v>
      </c>
      <c r="X656" s="22">
        <v>2074460</v>
      </c>
      <c r="Y656" s="22">
        <v>0</v>
      </c>
      <c r="Z656" s="22">
        <f t="shared" ref="Z656:Z719" si="128">+Q656-R656-S656-T656-U656-Y656</f>
        <v>574460</v>
      </c>
      <c r="AA656" s="24">
        <f t="shared" si="123"/>
        <v>0.42050993280078236</v>
      </c>
      <c r="AB656" s="24">
        <f t="shared" si="124"/>
        <v>0.42629299559785228</v>
      </c>
      <c r="AC656" s="24">
        <f t="shared" si="125"/>
        <v>0.56844016368445383</v>
      </c>
      <c r="AD656" s="24">
        <f t="shared" si="126"/>
        <v>0.9947331592823061</v>
      </c>
    </row>
    <row r="657" spans="1:30" ht="44.25" hidden="1" customHeight="1" outlineLevel="4" x14ac:dyDescent="0.3">
      <c r="A657" s="18">
        <v>558</v>
      </c>
      <c r="B657" s="18" t="s">
        <v>34</v>
      </c>
      <c r="C657" s="18" t="s">
        <v>35</v>
      </c>
      <c r="D657" s="19" t="s">
        <v>60</v>
      </c>
      <c r="E657" s="18">
        <v>200</v>
      </c>
      <c r="F657" s="19"/>
      <c r="G657" s="19">
        <v>1112</v>
      </c>
      <c r="H657" s="20">
        <v>709600000</v>
      </c>
      <c r="I657" s="19">
        <v>0</v>
      </c>
      <c r="J657" s="25" t="s">
        <v>61</v>
      </c>
      <c r="K657" s="22">
        <v>0</v>
      </c>
      <c r="L657" s="22">
        <v>0</v>
      </c>
      <c r="M657" s="22">
        <v>0</v>
      </c>
      <c r="N657" s="22">
        <v>0</v>
      </c>
      <c r="O657" s="22">
        <v>6151</v>
      </c>
      <c r="P657" s="22">
        <v>0</v>
      </c>
      <c r="Q657" s="22">
        <f t="shared" si="127"/>
        <v>0</v>
      </c>
      <c r="R657" s="22">
        <v>0</v>
      </c>
      <c r="S657" s="22">
        <v>0</v>
      </c>
      <c r="T657" s="22">
        <v>0</v>
      </c>
      <c r="U657" s="22">
        <v>0</v>
      </c>
      <c r="V657" s="22">
        <v>0</v>
      </c>
      <c r="W657" s="22">
        <v>0</v>
      </c>
      <c r="X657" s="22">
        <v>0</v>
      </c>
      <c r="Y657" s="22">
        <v>0</v>
      </c>
      <c r="Z657" s="22">
        <f t="shared" si="128"/>
        <v>0</v>
      </c>
      <c r="AA657" s="24">
        <f t="shared" si="123"/>
        <v>0</v>
      </c>
      <c r="AB657" s="24">
        <f t="shared" si="124"/>
        <v>0</v>
      </c>
      <c r="AC657" s="24">
        <f t="shared" si="125"/>
        <v>0</v>
      </c>
      <c r="AD657" s="24">
        <f t="shared" si="126"/>
        <v>0</v>
      </c>
    </row>
    <row r="658" spans="1:30" ht="45.75" hidden="1" customHeight="1" outlineLevel="4" x14ac:dyDescent="0.35">
      <c r="A658" s="18">
        <v>558</v>
      </c>
      <c r="B658" s="18" t="s">
        <v>34</v>
      </c>
      <c r="C658" s="18" t="s">
        <v>35</v>
      </c>
      <c r="D658" s="19" t="s">
        <v>60</v>
      </c>
      <c r="E658" s="18" t="s">
        <v>58</v>
      </c>
      <c r="F658" s="18" t="s">
        <v>38</v>
      </c>
      <c r="G658" s="18">
        <v>1112</v>
      </c>
      <c r="H658" s="20">
        <v>709600000</v>
      </c>
      <c r="I658" s="18">
        <v>0</v>
      </c>
      <c r="J658" s="25" t="s">
        <v>62</v>
      </c>
      <c r="K658" s="22">
        <v>5976815</v>
      </c>
      <c r="L658" s="22">
        <v>5976815</v>
      </c>
      <c r="M658" s="22">
        <v>0</v>
      </c>
      <c r="N658" s="22">
        <v>0</v>
      </c>
      <c r="O658" s="22">
        <v>0</v>
      </c>
      <c r="P658" s="22">
        <v>0</v>
      </c>
      <c r="Q658" s="22">
        <f t="shared" si="127"/>
        <v>5976815</v>
      </c>
      <c r="R658" s="27">
        <v>0</v>
      </c>
      <c r="S658" s="22">
        <v>3432442</v>
      </c>
      <c r="T658" s="27">
        <v>0</v>
      </c>
      <c r="U658" s="22">
        <v>2513321</v>
      </c>
      <c r="V658" s="22">
        <v>2513321</v>
      </c>
      <c r="W658" s="22">
        <v>0</v>
      </c>
      <c r="X658" s="22">
        <v>31052</v>
      </c>
      <c r="Y658" s="22">
        <v>0</v>
      </c>
      <c r="Z658" s="22">
        <f t="shared" si="128"/>
        <v>31052</v>
      </c>
      <c r="AA658" s="24">
        <f t="shared" si="123"/>
        <v>0.42051176086259989</v>
      </c>
      <c r="AB658" s="24">
        <f t="shared" si="124"/>
        <v>0.42051176086259989</v>
      </c>
      <c r="AC658" s="24">
        <f t="shared" si="125"/>
        <v>0.57429282987678221</v>
      </c>
      <c r="AD658" s="24">
        <f t="shared" si="126"/>
        <v>0.9948045907393821</v>
      </c>
    </row>
    <row r="659" spans="1:30" ht="90" hidden="1" customHeight="1" outlineLevel="4" x14ac:dyDescent="0.3">
      <c r="A659" s="18">
        <v>558</v>
      </c>
      <c r="B659" s="18" t="s">
        <v>34</v>
      </c>
      <c r="C659" s="18" t="s">
        <v>35</v>
      </c>
      <c r="D659" s="19" t="s">
        <v>63</v>
      </c>
      <c r="E659" s="18">
        <v>200</v>
      </c>
      <c r="F659" s="19"/>
      <c r="G659" s="19">
        <v>1112</v>
      </c>
      <c r="H659" s="20">
        <v>709600000</v>
      </c>
      <c r="I659" s="19">
        <v>0</v>
      </c>
      <c r="J659" s="25" t="s">
        <v>317</v>
      </c>
      <c r="K659" s="22">
        <v>0</v>
      </c>
      <c r="L659" s="22">
        <v>0</v>
      </c>
      <c r="M659" s="22">
        <v>0</v>
      </c>
      <c r="N659" s="22">
        <v>0</v>
      </c>
      <c r="O659" s="22">
        <v>19500</v>
      </c>
      <c r="P659" s="22">
        <v>0</v>
      </c>
      <c r="Q659" s="22">
        <f t="shared" si="127"/>
        <v>0</v>
      </c>
      <c r="R659" s="22">
        <v>0</v>
      </c>
      <c r="S659" s="22">
        <v>0</v>
      </c>
      <c r="T659" s="22">
        <v>0</v>
      </c>
      <c r="U659" s="22">
        <v>0</v>
      </c>
      <c r="V659" s="22">
        <v>0</v>
      </c>
      <c r="W659" s="22">
        <v>0</v>
      </c>
      <c r="X659" s="22">
        <v>0</v>
      </c>
      <c r="Y659" s="22">
        <v>0</v>
      </c>
      <c r="Z659" s="22">
        <f t="shared" si="128"/>
        <v>0</v>
      </c>
      <c r="AA659" s="24">
        <f t="shared" si="123"/>
        <v>0</v>
      </c>
      <c r="AB659" s="24">
        <f t="shared" si="124"/>
        <v>0</v>
      </c>
      <c r="AC659" s="24">
        <f t="shared" si="125"/>
        <v>0</v>
      </c>
      <c r="AD659" s="24">
        <f t="shared" si="126"/>
        <v>0</v>
      </c>
    </row>
    <row r="660" spans="1:30" ht="83.25" hidden="1" customHeight="1" outlineLevel="4" x14ac:dyDescent="0.35">
      <c r="A660" s="18">
        <v>558</v>
      </c>
      <c r="B660" s="18" t="s">
        <v>34</v>
      </c>
      <c r="C660" s="18" t="s">
        <v>35</v>
      </c>
      <c r="D660" s="19" t="s">
        <v>63</v>
      </c>
      <c r="E660" s="18" t="s">
        <v>58</v>
      </c>
      <c r="F660" s="18" t="s">
        <v>38</v>
      </c>
      <c r="G660" s="18">
        <v>1112</v>
      </c>
      <c r="H660" s="20">
        <v>709600000</v>
      </c>
      <c r="I660" s="18">
        <v>0</v>
      </c>
      <c r="J660" s="25" t="s">
        <v>65</v>
      </c>
      <c r="K660" s="22">
        <v>24297007</v>
      </c>
      <c r="L660" s="22">
        <v>24297007</v>
      </c>
      <c r="M660" s="22">
        <v>0</v>
      </c>
      <c r="N660" s="22">
        <v>0</v>
      </c>
      <c r="O660" s="22">
        <v>0</v>
      </c>
      <c r="P660" s="22">
        <v>0</v>
      </c>
      <c r="Q660" s="22">
        <f t="shared" si="127"/>
        <v>24297007</v>
      </c>
      <c r="R660" s="27">
        <v>0</v>
      </c>
      <c r="S660" s="22">
        <v>15953219</v>
      </c>
      <c r="T660" s="27">
        <v>0</v>
      </c>
      <c r="U660" s="22">
        <v>8243181</v>
      </c>
      <c r="V660" s="22">
        <v>8243181</v>
      </c>
      <c r="W660" s="22">
        <v>0</v>
      </c>
      <c r="X660" s="22">
        <v>100607</v>
      </c>
      <c r="Y660" s="22">
        <v>0</v>
      </c>
      <c r="Z660" s="22">
        <f t="shared" si="128"/>
        <v>100607</v>
      </c>
      <c r="AA660" s="24">
        <f t="shared" si="123"/>
        <v>0.33926734268134345</v>
      </c>
      <c r="AB660" s="24">
        <f t="shared" si="124"/>
        <v>0.33926734268134345</v>
      </c>
      <c r="AC660" s="24">
        <f t="shared" si="125"/>
        <v>0.65659194155066092</v>
      </c>
      <c r="AD660" s="24">
        <f t="shared" si="126"/>
        <v>0.99585928423200443</v>
      </c>
    </row>
    <row r="661" spans="1:30" ht="72" hidden="1" customHeight="1" outlineLevel="4" x14ac:dyDescent="0.3">
      <c r="A661" s="18">
        <v>558</v>
      </c>
      <c r="B661" s="18" t="s">
        <v>34</v>
      </c>
      <c r="C661" s="18" t="s">
        <v>35</v>
      </c>
      <c r="D661" s="19" t="s">
        <v>66</v>
      </c>
      <c r="E661" s="18">
        <v>200</v>
      </c>
      <c r="F661" s="19"/>
      <c r="G661" s="19">
        <v>1112</v>
      </c>
      <c r="H661" s="20">
        <v>709600000</v>
      </c>
      <c r="I661" s="19">
        <v>0</v>
      </c>
      <c r="J661" s="25" t="s">
        <v>318</v>
      </c>
      <c r="K661" s="22">
        <v>0</v>
      </c>
      <c r="L661" s="22">
        <v>0</v>
      </c>
      <c r="M661" s="22">
        <v>0</v>
      </c>
      <c r="N661" s="22">
        <v>0</v>
      </c>
      <c r="O661" s="22">
        <v>36903</v>
      </c>
      <c r="P661" s="22">
        <v>0</v>
      </c>
      <c r="Q661" s="22">
        <f t="shared" si="127"/>
        <v>0</v>
      </c>
      <c r="R661" s="22">
        <v>0</v>
      </c>
      <c r="S661" s="22">
        <v>0</v>
      </c>
      <c r="T661" s="22">
        <v>0</v>
      </c>
      <c r="U661" s="22">
        <v>0</v>
      </c>
      <c r="V661" s="22">
        <v>0</v>
      </c>
      <c r="W661" s="22">
        <v>0</v>
      </c>
      <c r="X661" s="22">
        <v>0</v>
      </c>
      <c r="Y661" s="22">
        <v>0</v>
      </c>
      <c r="Z661" s="22">
        <f t="shared" si="128"/>
        <v>0</v>
      </c>
      <c r="AA661" s="24">
        <f t="shared" si="123"/>
        <v>0</v>
      </c>
      <c r="AB661" s="24">
        <f t="shared" si="124"/>
        <v>0</v>
      </c>
      <c r="AC661" s="24">
        <f t="shared" si="125"/>
        <v>0</v>
      </c>
      <c r="AD661" s="24">
        <f t="shared" si="126"/>
        <v>0</v>
      </c>
    </row>
    <row r="662" spans="1:30" ht="61.5" hidden="1" customHeight="1" outlineLevel="4" x14ac:dyDescent="0.35">
      <c r="A662" s="18">
        <v>558</v>
      </c>
      <c r="B662" s="18" t="s">
        <v>34</v>
      </c>
      <c r="C662" s="18" t="s">
        <v>35</v>
      </c>
      <c r="D662" s="19" t="s">
        <v>66</v>
      </c>
      <c r="E662" s="18" t="s">
        <v>58</v>
      </c>
      <c r="F662" s="18" t="s">
        <v>38</v>
      </c>
      <c r="G662" s="18">
        <v>1112</v>
      </c>
      <c r="H662" s="20">
        <v>709600000</v>
      </c>
      <c r="I662" s="18">
        <v>0</v>
      </c>
      <c r="J662" s="25" t="s">
        <v>68</v>
      </c>
      <c r="K662" s="22">
        <v>35860891</v>
      </c>
      <c r="L662" s="22">
        <v>35860891</v>
      </c>
      <c r="M662" s="22">
        <v>0</v>
      </c>
      <c r="N662" s="22">
        <v>0</v>
      </c>
      <c r="O662" s="22">
        <v>0</v>
      </c>
      <c r="P662" s="22">
        <v>0</v>
      </c>
      <c r="Q662" s="22">
        <f t="shared" si="127"/>
        <v>35860891</v>
      </c>
      <c r="R662" s="27">
        <v>0</v>
      </c>
      <c r="S662" s="22">
        <v>20594719</v>
      </c>
      <c r="T662" s="27">
        <v>0</v>
      </c>
      <c r="U662" s="22">
        <v>15079861</v>
      </c>
      <c r="V662" s="22">
        <v>15079861</v>
      </c>
      <c r="W662" s="22">
        <v>0</v>
      </c>
      <c r="X662" s="22">
        <v>186311</v>
      </c>
      <c r="Y662" s="22">
        <v>0</v>
      </c>
      <c r="Z662" s="22">
        <f t="shared" si="128"/>
        <v>186311</v>
      </c>
      <c r="AA662" s="24">
        <f t="shared" si="123"/>
        <v>0.42050993657686864</v>
      </c>
      <c r="AB662" s="24">
        <f t="shared" si="124"/>
        <v>0.42050993657686864</v>
      </c>
      <c r="AC662" s="24">
        <f t="shared" si="125"/>
        <v>0.57429468219292157</v>
      </c>
      <c r="AD662" s="24">
        <f t="shared" si="126"/>
        <v>0.99480461876979021</v>
      </c>
    </row>
    <row r="663" spans="1:30" ht="77.25" hidden="1" customHeight="1" outlineLevel="4" x14ac:dyDescent="0.3">
      <c r="A663" s="18">
        <v>558</v>
      </c>
      <c r="B663" s="18" t="s">
        <v>34</v>
      </c>
      <c r="C663" s="18" t="s">
        <v>35</v>
      </c>
      <c r="D663" s="19" t="s">
        <v>69</v>
      </c>
      <c r="E663" s="18">
        <v>200</v>
      </c>
      <c r="F663" s="19"/>
      <c r="G663" s="19">
        <v>1112</v>
      </c>
      <c r="H663" s="20">
        <v>709600000</v>
      </c>
      <c r="I663" s="19">
        <v>0</v>
      </c>
      <c r="J663" s="25" t="s">
        <v>283</v>
      </c>
      <c r="K663" s="22">
        <v>0</v>
      </c>
      <c r="L663" s="22">
        <v>0</v>
      </c>
      <c r="M663" s="22">
        <v>0</v>
      </c>
      <c r="N663" s="22">
        <v>0</v>
      </c>
      <c r="O663" s="22">
        <v>18452</v>
      </c>
      <c r="P663" s="22">
        <v>0</v>
      </c>
      <c r="Q663" s="22">
        <f t="shared" si="127"/>
        <v>0</v>
      </c>
      <c r="R663" s="22">
        <v>0</v>
      </c>
      <c r="S663" s="22">
        <v>0</v>
      </c>
      <c r="T663" s="22">
        <v>0</v>
      </c>
      <c r="U663" s="22">
        <v>0</v>
      </c>
      <c r="V663" s="22">
        <v>0</v>
      </c>
      <c r="W663" s="22">
        <v>0</v>
      </c>
      <c r="X663" s="22">
        <v>0</v>
      </c>
      <c r="Y663" s="22">
        <v>0</v>
      </c>
      <c r="Z663" s="22">
        <f t="shared" si="128"/>
        <v>0</v>
      </c>
      <c r="AA663" s="24">
        <f t="shared" si="123"/>
        <v>0</v>
      </c>
      <c r="AB663" s="24">
        <f t="shared" si="124"/>
        <v>0</v>
      </c>
      <c r="AC663" s="24">
        <f t="shared" si="125"/>
        <v>0</v>
      </c>
      <c r="AD663" s="24">
        <f t="shared" si="126"/>
        <v>0</v>
      </c>
    </row>
    <row r="664" spans="1:30" ht="71.25" hidden="1" customHeight="1" outlineLevel="4" x14ac:dyDescent="0.35">
      <c r="A664" s="18">
        <v>558</v>
      </c>
      <c r="B664" s="18" t="s">
        <v>34</v>
      </c>
      <c r="C664" s="18" t="s">
        <v>35</v>
      </c>
      <c r="D664" s="19" t="s">
        <v>69</v>
      </c>
      <c r="E664" s="18" t="s">
        <v>58</v>
      </c>
      <c r="F664" s="18" t="s">
        <v>38</v>
      </c>
      <c r="G664" s="18">
        <v>1112</v>
      </c>
      <c r="H664" s="20">
        <v>709600000</v>
      </c>
      <c r="I664" s="18">
        <v>0</v>
      </c>
      <c r="J664" s="25" t="s">
        <v>71</v>
      </c>
      <c r="K664" s="22">
        <v>17930446</v>
      </c>
      <c r="L664" s="22">
        <v>17930446</v>
      </c>
      <c r="M664" s="22">
        <v>0</v>
      </c>
      <c r="N664" s="22">
        <v>0</v>
      </c>
      <c r="O664" s="22">
        <v>0</v>
      </c>
      <c r="P664" s="22">
        <v>0</v>
      </c>
      <c r="Q664" s="22">
        <f t="shared" si="127"/>
        <v>17930446</v>
      </c>
      <c r="R664" s="27">
        <v>0</v>
      </c>
      <c r="S664" s="22">
        <v>10297362</v>
      </c>
      <c r="T664" s="27">
        <v>0</v>
      </c>
      <c r="U664" s="22">
        <v>7539928</v>
      </c>
      <c r="V664" s="22">
        <v>7539928</v>
      </c>
      <c r="W664" s="22">
        <v>0</v>
      </c>
      <c r="X664" s="22">
        <v>93156</v>
      </c>
      <c r="Y664" s="22">
        <v>0</v>
      </c>
      <c r="Z664" s="22">
        <f t="shared" si="128"/>
        <v>93156</v>
      </c>
      <c r="AA664" s="24">
        <f t="shared" si="123"/>
        <v>0.42050978542307316</v>
      </c>
      <c r="AB664" s="24">
        <f t="shared" si="124"/>
        <v>0.42050978542307316</v>
      </c>
      <c r="AC664" s="24">
        <f t="shared" si="125"/>
        <v>0.5742948056060625</v>
      </c>
      <c r="AD664" s="24">
        <f t="shared" si="126"/>
        <v>0.99480459102913565</v>
      </c>
    </row>
    <row r="665" spans="1:30" ht="62.25" hidden="1" customHeight="1" outlineLevel="4" x14ac:dyDescent="0.3">
      <c r="A665" s="18">
        <v>558</v>
      </c>
      <c r="B665" s="18" t="s">
        <v>34</v>
      </c>
      <c r="C665" s="18" t="s">
        <v>35</v>
      </c>
      <c r="D665" s="19" t="s">
        <v>72</v>
      </c>
      <c r="E665" s="18">
        <v>200</v>
      </c>
      <c r="F665" s="19"/>
      <c r="G665" s="19">
        <v>1112</v>
      </c>
      <c r="H665" s="20">
        <v>709600000</v>
      </c>
      <c r="I665" s="19">
        <v>0</v>
      </c>
      <c r="J665" s="25" t="s">
        <v>73</v>
      </c>
      <c r="K665" s="22">
        <v>0</v>
      </c>
      <c r="L665" s="22">
        <v>0</v>
      </c>
      <c r="M665" s="22">
        <v>0</v>
      </c>
      <c r="N665" s="22">
        <v>0</v>
      </c>
      <c r="O665" s="22">
        <v>2220963.21</v>
      </c>
      <c r="P665" s="22">
        <v>0</v>
      </c>
      <c r="Q665" s="22">
        <f t="shared" si="127"/>
        <v>0</v>
      </c>
      <c r="R665" s="22">
        <v>0</v>
      </c>
      <c r="S665" s="22">
        <v>0</v>
      </c>
      <c r="T665" s="22">
        <v>0</v>
      </c>
      <c r="U665" s="22">
        <v>0</v>
      </c>
      <c r="V665" s="22">
        <v>0</v>
      </c>
      <c r="W665" s="22">
        <v>0</v>
      </c>
      <c r="X665" s="22">
        <v>0</v>
      </c>
      <c r="Y665" s="22">
        <v>0</v>
      </c>
      <c r="Z665" s="22">
        <f t="shared" si="128"/>
        <v>0</v>
      </c>
      <c r="AA665" s="24">
        <f t="shared" si="123"/>
        <v>0</v>
      </c>
      <c r="AB665" s="24">
        <f t="shared" si="124"/>
        <v>0</v>
      </c>
      <c r="AC665" s="24">
        <f t="shared" si="125"/>
        <v>0</v>
      </c>
      <c r="AD665" s="24">
        <f t="shared" si="126"/>
        <v>0</v>
      </c>
    </row>
    <row r="666" spans="1:30" ht="60.75" hidden="1" customHeight="1" outlineLevel="4" x14ac:dyDescent="0.35">
      <c r="A666" s="18">
        <v>558</v>
      </c>
      <c r="B666" s="18" t="s">
        <v>34</v>
      </c>
      <c r="C666" s="18" t="s">
        <v>35</v>
      </c>
      <c r="D666" s="19" t="s">
        <v>72</v>
      </c>
      <c r="E666" s="18" t="s">
        <v>58</v>
      </c>
      <c r="F666" s="18" t="s">
        <v>38</v>
      </c>
      <c r="G666" s="18">
        <v>1112</v>
      </c>
      <c r="H666" s="20">
        <v>709600000</v>
      </c>
      <c r="I666" s="18">
        <v>0</v>
      </c>
      <c r="J666" s="25" t="s">
        <v>74</v>
      </c>
      <c r="K666" s="22">
        <v>42350518</v>
      </c>
      <c r="L666" s="22">
        <v>42350518</v>
      </c>
      <c r="M666" s="22">
        <v>0</v>
      </c>
      <c r="N666" s="22">
        <v>0</v>
      </c>
      <c r="O666" s="22">
        <v>0</v>
      </c>
      <c r="P666" s="22">
        <v>0</v>
      </c>
      <c r="Q666" s="22">
        <f t="shared" si="127"/>
        <v>42350518</v>
      </c>
      <c r="R666" s="27">
        <v>0</v>
      </c>
      <c r="S666" s="22">
        <v>22030214.850000001</v>
      </c>
      <c r="T666" s="27">
        <v>0</v>
      </c>
      <c r="U666" s="22">
        <v>20000147.149999999</v>
      </c>
      <c r="V666" s="22">
        <v>16737794.939999999</v>
      </c>
      <c r="W666" s="22">
        <v>0</v>
      </c>
      <c r="X666" s="22">
        <v>320156</v>
      </c>
      <c r="Y666" s="22">
        <v>0</v>
      </c>
      <c r="Z666" s="22">
        <f t="shared" si="128"/>
        <v>320156</v>
      </c>
      <c r="AA666" s="24">
        <f t="shared" si="123"/>
        <v>0.47225271601164354</v>
      </c>
      <c r="AB666" s="24">
        <f t="shared" si="124"/>
        <v>0.47225271601164354</v>
      </c>
      <c r="AC666" s="24">
        <f t="shared" si="125"/>
        <v>0.52018761258126767</v>
      </c>
      <c r="AD666" s="24">
        <f t="shared" si="126"/>
        <v>0.9924403285929112</v>
      </c>
    </row>
    <row r="667" spans="1:30" hidden="1" outlineLevel="3" x14ac:dyDescent="0.3">
      <c r="A667" s="46"/>
      <c r="B667" s="46"/>
      <c r="C667" s="46" t="s">
        <v>75</v>
      </c>
      <c r="D667" s="47"/>
      <c r="E667" s="46"/>
      <c r="F667" s="46"/>
      <c r="G667" s="46"/>
      <c r="H667" s="48"/>
      <c r="I667" s="46"/>
      <c r="J667" s="49"/>
      <c r="K667" s="50">
        <f t="shared" ref="K667:Z667" si="129">SUBTOTAL(9,K641:K666)</f>
        <v>1633265829</v>
      </c>
      <c r="L667" s="50">
        <f t="shared" si="129"/>
        <v>1632065829</v>
      </c>
      <c r="M667" s="50">
        <f t="shared" si="129"/>
        <v>-219156835</v>
      </c>
      <c r="N667" s="50">
        <f t="shared" si="129"/>
        <v>0</v>
      </c>
      <c r="O667" s="50">
        <f t="shared" si="129"/>
        <v>3748734.21</v>
      </c>
      <c r="P667" s="50">
        <f t="shared" si="129"/>
        <v>-2000000</v>
      </c>
      <c r="Q667" s="50">
        <f t="shared" si="129"/>
        <v>1630065829</v>
      </c>
      <c r="R667" s="50">
        <f t="shared" si="129"/>
        <v>0</v>
      </c>
      <c r="S667" s="50">
        <f t="shared" si="129"/>
        <v>134308338.84999999</v>
      </c>
      <c r="T667" s="50">
        <f t="shared" si="129"/>
        <v>0</v>
      </c>
      <c r="U667" s="50">
        <f t="shared" si="129"/>
        <v>603471516.4799999</v>
      </c>
      <c r="V667" s="50">
        <f t="shared" si="129"/>
        <v>600209164.26999998</v>
      </c>
      <c r="W667" s="50">
        <f t="shared" si="129"/>
        <v>641095703.67000008</v>
      </c>
      <c r="X667" s="50">
        <f t="shared" si="129"/>
        <v>894285973.66999996</v>
      </c>
      <c r="Y667" s="50">
        <f t="shared" si="129"/>
        <v>0</v>
      </c>
      <c r="Z667" s="50">
        <f t="shared" si="129"/>
        <v>892285973.66999996</v>
      </c>
      <c r="AA667" s="51">
        <f t="shared" si="123"/>
        <v>0.36975929877152025</v>
      </c>
      <c r="AB667" s="51">
        <f t="shared" si="124"/>
        <v>0.3702129728406201</v>
      </c>
      <c r="AC667" s="51">
        <f t="shared" si="125"/>
        <v>8.2394426323502787E-2</v>
      </c>
      <c r="AD667" s="51">
        <f t="shared" si="126"/>
        <v>0.4526073991641229</v>
      </c>
    </row>
    <row r="668" spans="1:30" ht="50.25" hidden="1" customHeight="1" outlineLevel="4" x14ac:dyDescent="0.35">
      <c r="A668" s="18">
        <v>558</v>
      </c>
      <c r="B668" s="18" t="s">
        <v>34</v>
      </c>
      <c r="C668" s="18" t="s">
        <v>76</v>
      </c>
      <c r="D668" s="19" t="s">
        <v>214</v>
      </c>
      <c r="E668" s="18" t="s">
        <v>37</v>
      </c>
      <c r="F668" s="18" t="s">
        <v>38</v>
      </c>
      <c r="G668" s="18">
        <v>1120</v>
      </c>
      <c r="H668" s="20">
        <v>709600000</v>
      </c>
      <c r="I668" s="18">
        <v>0</v>
      </c>
      <c r="J668" s="25" t="s">
        <v>357</v>
      </c>
      <c r="K668" s="22">
        <v>0</v>
      </c>
      <c r="L668" s="22">
        <v>14808000</v>
      </c>
      <c r="M668" s="22">
        <v>0</v>
      </c>
      <c r="N668" s="22">
        <v>0</v>
      </c>
      <c r="O668" s="22">
        <v>0</v>
      </c>
      <c r="P668" s="22">
        <v>0</v>
      </c>
      <c r="Q668" s="22">
        <f t="shared" si="127"/>
        <v>14808000</v>
      </c>
      <c r="R668" s="22">
        <v>0</v>
      </c>
      <c r="S668" s="22">
        <v>14808000</v>
      </c>
      <c r="T668" s="27">
        <v>0</v>
      </c>
      <c r="U668" s="22">
        <v>0</v>
      </c>
      <c r="V668" s="22">
        <v>0</v>
      </c>
      <c r="W668" s="22">
        <v>0</v>
      </c>
      <c r="X668" s="22">
        <v>0</v>
      </c>
      <c r="Y668" s="22">
        <v>0</v>
      </c>
      <c r="Z668" s="22">
        <f t="shared" si="128"/>
        <v>0</v>
      </c>
      <c r="AA668" s="24">
        <f t="shared" si="123"/>
        <v>0</v>
      </c>
      <c r="AB668" s="24">
        <f t="shared" si="124"/>
        <v>0</v>
      </c>
      <c r="AC668" s="24">
        <f t="shared" si="125"/>
        <v>1</v>
      </c>
      <c r="AD668" s="24">
        <f t="shared" si="126"/>
        <v>1</v>
      </c>
    </row>
    <row r="669" spans="1:30" ht="15" hidden="1" customHeight="1" outlineLevel="4" x14ac:dyDescent="0.35">
      <c r="A669" s="18">
        <v>558</v>
      </c>
      <c r="B669" s="18" t="s">
        <v>34</v>
      </c>
      <c r="C669" s="18" t="s">
        <v>76</v>
      </c>
      <c r="D669" s="19" t="s">
        <v>87</v>
      </c>
      <c r="E669" s="18" t="s">
        <v>37</v>
      </c>
      <c r="F669" s="18" t="s">
        <v>38</v>
      </c>
      <c r="G669" s="18">
        <v>1120</v>
      </c>
      <c r="H669" s="20">
        <v>709600000</v>
      </c>
      <c r="I669" s="18">
        <v>0</v>
      </c>
      <c r="J669" s="25" t="s">
        <v>88</v>
      </c>
      <c r="K669" s="22">
        <v>500000000</v>
      </c>
      <c r="L669" s="22">
        <v>485192000</v>
      </c>
      <c r="M669" s="22">
        <v>-35045000</v>
      </c>
      <c r="N669" s="22">
        <v>0</v>
      </c>
      <c r="O669" s="22">
        <v>0</v>
      </c>
      <c r="P669" s="22">
        <v>0</v>
      </c>
      <c r="Q669" s="22">
        <f t="shared" si="127"/>
        <v>485192000</v>
      </c>
      <c r="R669" s="22">
        <v>356090800</v>
      </c>
      <c r="S669" s="22">
        <v>8488862.6699999999</v>
      </c>
      <c r="T669" s="27">
        <v>0</v>
      </c>
      <c r="U669" s="22">
        <v>30534836.829999998</v>
      </c>
      <c r="V669" s="22">
        <v>30534836.829999998</v>
      </c>
      <c r="W669" s="22">
        <v>6227276.5</v>
      </c>
      <c r="X669" s="22">
        <v>90077500.5</v>
      </c>
      <c r="Y669" s="22">
        <v>0</v>
      </c>
      <c r="Z669" s="22">
        <f t="shared" si="128"/>
        <v>90077500.5</v>
      </c>
      <c r="AA669" s="24">
        <f t="shared" si="123"/>
        <v>6.2933512568220412E-2</v>
      </c>
      <c r="AB669" s="24">
        <f t="shared" si="124"/>
        <v>6.2933512568220412E-2</v>
      </c>
      <c r="AC669" s="24">
        <f t="shared" si="125"/>
        <v>0.75141317802024765</v>
      </c>
      <c r="AD669" s="24">
        <f t="shared" si="126"/>
        <v>0.81434669058846809</v>
      </c>
    </row>
    <row r="670" spans="1:30" ht="15" hidden="1" customHeight="1" outlineLevel="4" x14ac:dyDescent="0.35">
      <c r="A670" s="18">
        <v>558</v>
      </c>
      <c r="B670" s="18" t="s">
        <v>34</v>
      </c>
      <c r="C670" s="18" t="s">
        <v>76</v>
      </c>
      <c r="D670" s="19" t="s">
        <v>89</v>
      </c>
      <c r="E670" s="18" t="s">
        <v>37</v>
      </c>
      <c r="F670" s="18" t="s">
        <v>38</v>
      </c>
      <c r="G670" s="18">
        <v>1120</v>
      </c>
      <c r="H670" s="20">
        <v>709600000</v>
      </c>
      <c r="I670" s="18">
        <v>0</v>
      </c>
      <c r="J670" s="25" t="s">
        <v>90</v>
      </c>
      <c r="K670" s="22">
        <v>10000000</v>
      </c>
      <c r="L670" s="22">
        <v>10000000</v>
      </c>
      <c r="M670" s="22">
        <v>0</v>
      </c>
      <c r="N670" s="22">
        <v>0</v>
      </c>
      <c r="O670" s="22">
        <v>0</v>
      </c>
      <c r="P670" s="22">
        <v>0</v>
      </c>
      <c r="Q670" s="22">
        <f t="shared" si="127"/>
        <v>10000000</v>
      </c>
      <c r="R670" s="22">
        <v>141600</v>
      </c>
      <c r="S670" s="22">
        <v>4690600</v>
      </c>
      <c r="T670" s="27">
        <v>0</v>
      </c>
      <c r="U670" s="22">
        <v>5167800</v>
      </c>
      <c r="V670" s="22">
        <v>5167800</v>
      </c>
      <c r="W670" s="22">
        <v>0</v>
      </c>
      <c r="X670" s="22">
        <v>0</v>
      </c>
      <c r="Y670" s="22">
        <v>0</v>
      </c>
      <c r="Z670" s="22">
        <f t="shared" si="128"/>
        <v>0</v>
      </c>
      <c r="AA670" s="24">
        <f t="shared" si="123"/>
        <v>0.51678000000000002</v>
      </c>
      <c r="AB670" s="24">
        <f t="shared" si="124"/>
        <v>0.51678000000000002</v>
      </c>
      <c r="AC670" s="24">
        <f t="shared" si="125"/>
        <v>0.48321999999999998</v>
      </c>
      <c r="AD670" s="24">
        <f t="shared" si="126"/>
        <v>1</v>
      </c>
    </row>
    <row r="671" spans="1:30" ht="87.75" hidden="1" customHeight="1" outlineLevel="4" x14ac:dyDescent="0.3">
      <c r="A671" s="18">
        <v>558</v>
      </c>
      <c r="B671" s="18" t="s">
        <v>34</v>
      </c>
      <c r="C671" s="18" t="s">
        <v>76</v>
      </c>
      <c r="D671" s="19">
        <v>19902</v>
      </c>
      <c r="E671" s="18"/>
      <c r="F671" s="19"/>
      <c r="G671" s="19">
        <v>1210</v>
      </c>
      <c r="H671" s="20">
        <v>709600000</v>
      </c>
      <c r="I671" s="19">
        <v>0</v>
      </c>
      <c r="J671" s="25" t="s">
        <v>101</v>
      </c>
      <c r="K671" s="22">
        <v>0</v>
      </c>
      <c r="L671" s="22">
        <v>0</v>
      </c>
      <c r="M671" s="22">
        <v>0</v>
      </c>
      <c r="N671" s="22">
        <v>0</v>
      </c>
      <c r="O671" s="22">
        <v>134848.28</v>
      </c>
      <c r="P671" s="22">
        <v>0</v>
      </c>
      <c r="Q671" s="22">
        <f t="shared" si="127"/>
        <v>0</v>
      </c>
      <c r="R671" s="22">
        <v>0</v>
      </c>
      <c r="S671" s="22">
        <v>0</v>
      </c>
      <c r="T671" s="22">
        <v>0</v>
      </c>
      <c r="U671" s="22">
        <v>0</v>
      </c>
      <c r="V671" s="22">
        <v>0</v>
      </c>
      <c r="W671" s="22">
        <v>0</v>
      </c>
      <c r="X671" s="22">
        <v>0</v>
      </c>
      <c r="Y671" s="22">
        <v>0</v>
      </c>
      <c r="Z671" s="22">
        <f t="shared" si="128"/>
        <v>0</v>
      </c>
      <c r="AA671" s="24">
        <f t="shared" si="123"/>
        <v>0</v>
      </c>
      <c r="AB671" s="24">
        <f t="shared" si="124"/>
        <v>0</v>
      </c>
      <c r="AC671" s="24">
        <f t="shared" si="125"/>
        <v>0</v>
      </c>
      <c r="AD671" s="24">
        <f t="shared" si="126"/>
        <v>0</v>
      </c>
    </row>
    <row r="672" spans="1:30" hidden="1" outlineLevel="3" x14ac:dyDescent="0.3">
      <c r="A672" s="46"/>
      <c r="B672" s="46"/>
      <c r="C672" s="46" t="s">
        <v>102</v>
      </c>
      <c r="D672" s="47"/>
      <c r="E672" s="46"/>
      <c r="F672" s="46"/>
      <c r="G672" s="46"/>
      <c r="H672" s="48"/>
      <c r="I672" s="46"/>
      <c r="J672" s="49"/>
      <c r="K672" s="50">
        <f t="shared" ref="K672:Z672" si="130">SUBTOTAL(9,K668:K671)</f>
        <v>510000000</v>
      </c>
      <c r="L672" s="50">
        <f t="shared" si="130"/>
        <v>510000000</v>
      </c>
      <c r="M672" s="50">
        <f t="shared" si="130"/>
        <v>-35045000</v>
      </c>
      <c r="N672" s="50">
        <f t="shared" si="130"/>
        <v>0</v>
      </c>
      <c r="O672" s="50">
        <f t="shared" si="130"/>
        <v>134848.28</v>
      </c>
      <c r="P672" s="50">
        <f t="shared" si="130"/>
        <v>0</v>
      </c>
      <c r="Q672" s="50">
        <f t="shared" si="130"/>
        <v>510000000</v>
      </c>
      <c r="R672" s="50">
        <f t="shared" si="130"/>
        <v>356232400</v>
      </c>
      <c r="S672" s="50">
        <f t="shared" si="130"/>
        <v>27987462.670000002</v>
      </c>
      <c r="T672" s="50">
        <f t="shared" si="130"/>
        <v>0</v>
      </c>
      <c r="U672" s="50">
        <f t="shared" si="130"/>
        <v>35702636.829999998</v>
      </c>
      <c r="V672" s="50">
        <f t="shared" si="130"/>
        <v>35702636.829999998</v>
      </c>
      <c r="W672" s="50">
        <f t="shared" si="130"/>
        <v>6227276.5</v>
      </c>
      <c r="X672" s="50">
        <f t="shared" si="130"/>
        <v>90077500.5</v>
      </c>
      <c r="Y672" s="50">
        <f t="shared" si="130"/>
        <v>0</v>
      </c>
      <c r="Z672" s="50">
        <f t="shared" si="130"/>
        <v>90077500.5</v>
      </c>
      <c r="AA672" s="51">
        <f t="shared" si="123"/>
        <v>7.0005170254901952E-2</v>
      </c>
      <c r="AB672" s="51">
        <f t="shared" si="124"/>
        <v>7.0005170254901952E-2</v>
      </c>
      <c r="AC672" s="51">
        <f t="shared" si="125"/>
        <v>0.75337227974509802</v>
      </c>
      <c r="AD672" s="51">
        <f t="shared" si="126"/>
        <v>0.82337744999999996</v>
      </c>
    </row>
    <row r="673" spans="1:30" ht="15" hidden="1" customHeight="1" outlineLevel="4" x14ac:dyDescent="0.35">
      <c r="A673" s="18">
        <v>558</v>
      </c>
      <c r="B673" s="18" t="s">
        <v>34</v>
      </c>
      <c r="C673" s="18" t="s">
        <v>103</v>
      </c>
      <c r="D673" s="19" t="s">
        <v>108</v>
      </c>
      <c r="E673" s="18" t="s">
        <v>37</v>
      </c>
      <c r="F673" s="18" t="s">
        <v>38</v>
      </c>
      <c r="G673" s="18">
        <v>1120</v>
      </c>
      <c r="H673" s="20">
        <v>709600000</v>
      </c>
      <c r="I673" s="18">
        <v>0</v>
      </c>
      <c r="J673" s="25" t="s">
        <v>109</v>
      </c>
      <c r="K673" s="22">
        <v>585804</v>
      </c>
      <c r="L673" s="22">
        <v>585804</v>
      </c>
      <c r="M673" s="22">
        <v>0</v>
      </c>
      <c r="N673" s="22">
        <v>0</v>
      </c>
      <c r="O673" s="22">
        <v>0</v>
      </c>
      <c r="P673" s="22">
        <v>0</v>
      </c>
      <c r="Q673" s="22">
        <f t="shared" si="127"/>
        <v>585804</v>
      </c>
      <c r="R673" s="22">
        <v>0</v>
      </c>
      <c r="S673" s="22">
        <v>0</v>
      </c>
      <c r="T673" s="27">
        <v>0</v>
      </c>
      <c r="U673" s="22">
        <v>584351.72</v>
      </c>
      <c r="V673" s="22">
        <v>584351.72</v>
      </c>
      <c r="W673" s="22">
        <v>1452.28</v>
      </c>
      <c r="X673" s="22">
        <v>1452.28</v>
      </c>
      <c r="Y673" s="22">
        <v>0</v>
      </c>
      <c r="Z673" s="22">
        <f t="shared" si="128"/>
        <v>1452.2800000000279</v>
      </c>
      <c r="AA673" s="24">
        <f t="shared" si="123"/>
        <v>0.99752087729001504</v>
      </c>
      <c r="AB673" s="24">
        <f t="shared" si="124"/>
        <v>0.99752087729001504</v>
      </c>
      <c r="AC673" s="24">
        <f t="shared" si="125"/>
        <v>0</v>
      </c>
      <c r="AD673" s="24">
        <f t="shared" si="126"/>
        <v>0.99752087729001504</v>
      </c>
    </row>
    <row r="674" spans="1:30" ht="15" hidden="1" customHeight="1" outlineLevel="3" x14ac:dyDescent="0.3">
      <c r="A674" s="46"/>
      <c r="B674" s="46"/>
      <c r="C674" s="46" t="s">
        <v>110</v>
      </c>
      <c r="D674" s="47"/>
      <c r="E674" s="46"/>
      <c r="F674" s="46"/>
      <c r="G674" s="46"/>
      <c r="H674" s="48"/>
      <c r="I674" s="46"/>
      <c r="J674" s="49"/>
      <c r="K674" s="50">
        <f t="shared" ref="K674:Z674" si="131">SUBTOTAL(9,K673:K673)</f>
        <v>585804</v>
      </c>
      <c r="L674" s="50">
        <f t="shared" si="131"/>
        <v>585804</v>
      </c>
      <c r="M674" s="50">
        <f t="shared" si="131"/>
        <v>0</v>
      </c>
      <c r="N674" s="50">
        <f t="shared" si="131"/>
        <v>0</v>
      </c>
      <c r="O674" s="50">
        <f t="shared" si="131"/>
        <v>0</v>
      </c>
      <c r="P674" s="50">
        <f t="shared" si="131"/>
        <v>0</v>
      </c>
      <c r="Q674" s="50">
        <f t="shared" si="131"/>
        <v>585804</v>
      </c>
      <c r="R674" s="50">
        <f t="shared" si="131"/>
        <v>0</v>
      </c>
      <c r="S674" s="50">
        <f t="shared" si="131"/>
        <v>0</v>
      </c>
      <c r="T674" s="50">
        <f t="shared" si="131"/>
        <v>0</v>
      </c>
      <c r="U674" s="50">
        <f t="shared" si="131"/>
        <v>584351.72</v>
      </c>
      <c r="V674" s="50">
        <f t="shared" si="131"/>
        <v>584351.72</v>
      </c>
      <c r="W674" s="50">
        <f t="shared" si="131"/>
        <v>1452.28</v>
      </c>
      <c r="X674" s="50">
        <f t="shared" si="131"/>
        <v>1452.28</v>
      </c>
      <c r="Y674" s="50">
        <f t="shared" si="131"/>
        <v>0</v>
      </c>
      <c r="Z674" s="50">
        <f t="shared" si="131"/>
        <v>1452.2800000000279</v>
      </c>
      <c r="AA674" s="51">
        <f t="shared" si="123"/>
        <v>0.99752087729001504</v>
      </c>
      <c r="AB674" s="51">
        <f t="shared" si="124"/>
        <v>0.99752087729001504</v>
      </c>
      <c r="AC674" s="51">
        <f t="shared" si="125"/>
        <v>0</v>
      </c>
      <c r="AD674" s="51">
        <f t="shared" si="126"/>
        <v>0.99752087729001504</v>
      </c>
    </row>
    <row r="675" spans="1:30" ht="70.5" hidden="1" customHeight="1" outlineLevel="4" x14ac:dyDescent="0.3">
      <c r="A675" s="18">
        <v>558</v>
      </c>
      <c r="B675" s="18" t="s">
        <v>34</v>
      </c>
      <c r="C675" s="18" t="s">
        <v>123</v>
      </c>
      <c r="D675" s="19">
        <v>60103</v>
      </c>
      <c r="E675" s="18">
        <v>200</v>
      </c>
      <c r="F675" s="19"/>
      <c r="G675" s="19">
        <v>1310</v>
      </c>
      <c r="H675" s="20">
        <v>709600000</v>
      </c>
      <c r="I675" s="19">
        <v>0</v>
      </c>
      <c r="J675" s="25" t="s">
        <v>124</v>
      </c>
      <c r="K675" s="22">
        <v>0</v>
      </c>
      <c r="L675" s="22">
        <v>0</v>
      </c>
      <c r="M675" s="22">
        <v>0</v>
      </c>
      <c r="N675" s="22">
        <v>0</v>
      </c>
      <c r="O675" s="22">
        <v>5645</v>
      </c>
      <c r="P675" s="22">
        <v>0</v>
      </c>
      <c r="Q675" s="22">
        <f t="shared" si="127"/>
        <v>0</v>
      </c>
      <c r="R675" s="22">
        <v>0</v>
      </c>
      <c r="S675" s="22">
        <v>0</v>
      </c>
      <c r="T675" s="22">
        <v>0</v>
      </c>
      <c r="U675" s="22">
        <v>0</v>
      </c>
      <c r="V675" s="22">
        <v>0</v>
      </c>
      <c r="W675" s="22">
        <v>0</v>
      </c>
      <c r="X675" s="22">
        <v>0</v>
      </c>
      <c r="Y675" s="22">
        <v>0</v>
      </c>
      <c r="Z675" s="22">
        <f t="shared" si="128"/>
        <v>0</v>
      </c>
      <c r="AA675" s="24">
        <f t="shared" si="123"/>
        <v>0</v>
      </c>
      <c r="AB675" s="24">
        <f t="shared" si="124"/>
        <v>0</v>
      </c>
      <c r="AC675" s="24">
        <f t="shared" si="125"/>
        <v>0</v>
      </c>
      <c r="AD675" s="24">
        <f t="shared" si="126"/>
        <v>0</v>
      </c>
    </row>
    <row r="676" spans="1:30" ht="73.5" hidden="1" customHeight="1" outlineLevel="4" x14ac:dyDescent="0.3">
      <c r="A676" s="18">
        <v>558</v>
      </c>
      <c r="B676" s="18" t="s">
        <v>34</v>
      </c>
      <c r="C676" s="18" t="s">
        <v>123</v>
      </c>
      <c r="D676" s="19">
        <v>60103</v>
      </c>
      <c r="E676" s="18">
        <v>202</v>
      </c>
      <c r="F676" s="19"/>
      <c r="G676" s="19">
        <v>1310</v>
      </c>
      <c r="H676" s="20">
        <v>709600000</v>
      </c>
      <c r="I676" s="19">
        <v>0</v>
      </c>
      <c r="J676" s="25" t="s">
        <v>125</v>
      </c>
      <c r="K676" s="22">
        <v>0</v>
      </c>
      <c r="L676" s="22">
        <v>0</v>
      </c>
      <c r="M676" s="22">
        <v>0</v>
      </c>
      <c r="N676" s="22">
        <v>0</v>
      </c>
      <c r="O676" s="22">
        <v>3076</v>
      </c>
      <c r="P676" s="22">
        <v>0</v>
      </c>
      <c r="Q676" s="22">
        <f t="shared" si="127"/>
        <v>0</v>
      </c>
      <c r="R676" s="22">
        <v>0</v>
      </c>
      <c r="S676" s="22">
        <v>0</v>
      </c>
      <c r="T676" s="22">
        <v>0</v>
      </c>
      <c r="U676" s="22">
        <v>0</v>
      </c>
      <c r="V676" s="22">
        <v>0</v>
      </c>
      <c r="W676" s="22">
        <v>0</v>
      </c>
      <c r="X676" s="22">
        <v>0</v>
      </c>
      <c r="Y676" s="22">
        <v>0</v>
      </c>
      <c r="Z676" s="22">
        <f t="shared" si="128"/>
        <v>0</v>
      </c>
      <c r="AA676" s="24">
        <f t="shared" si="123"/>
        <v>0</v>
      </c>
      <c r="AB676" s="24">
        <f t="shared" si="124"/>
        <v>0</v>
      </c>
      <c r="AC676" s="24">
        <f t="shared" si="125"/>
        <v>0</v>
      </c>
      <c r="AD676" s="24">
        <f t="shared" si="126"/>
        <v>0</v>
      </c>
    </row>
    <row r="677" spans="1:30" ht="75" hidden="1" customHeight="1" outlineLevel="4" x14ac:dyDescent="0.3">
      <c r="A677" s="18">
        <v>558</v>
      </c>
      <c r="B677" s="18" t="s">
        <v>34</v>
      </c>
      <c r="C677" s="18" t="s">
        <v>123</v>
      </c>
      <c r="D677" s="19">
        <v>60103</v>
      </c>
      <c r="E677" s="18">
        <v>204</v>
      </c>
      <c r="F677" s="19"/>
      <c r="G677" s="19">
        <v>1310</v>
      </c>
      <c r="H677" s="20">
        <v>709600000</v>
      </c>
      <c r="I677" s="19">
        <v>0</v>
      </c>
      <c r="J677" s="25" t="s">
        <v>126</v>
      </c>
      <c r="K677" s="22">
        <v>0</v>
      </c>
      <c r="L677" s="22">
        <v>0</v>
      </c>
      <c r="M677" s="22">
        <v>0</v>
      </c>
      <c r="N677" s="22">
        <v>0</v>
      </c>
      <c r="O677" s="22">
        <v>14746</v>
      </c>
      <c r="P677" s="22">
        <v>0</v>
      </c>
      <c r="Q677" s="22">
        <f t="shared" si="127"/>
        <v>0</v>
      </c>
      <c r="R677" s="22">
        <v>0</v>
      </c>
      <c r="S677" s="22">
        <v>0</v>
      </c>
      <c r="T677" s="22">
        <v>0</v>
      </c>
      <c r="U677" s="22">
        <v>0</v>
      </c>
      <c r="V677" s="22">
        <v>0</v>
      </c>
      <c r="W677" s="22">
        <v>0</v>
      </c>
      <c r="X677" s="22">
        <v>0</v>
      </c>
      <c r="Y677" s="22">
        <v>0</v>
      </c>
      <c r="Z677" s="22">
        <f t="shared" si="128"/>
        <v>0</v>
      </c>
      <c r="AA677" s="24">
        <f t="shared" si="123"/>
        <v>0</v>
      </c>
      <c r="AB677" s="24">
        <f t="shared" si="124"/>
        <v>0</v>
      </c>
      <c r="AC677" s="24">
        <f t="shared" si="125"/>
        <v>0</v>
      </c>
      <c r="AD677" s="24">
        <f t="shared" si="126"/>
        <v>0</v>
      </c>
    </row>
    <row r="678" spans="1:30" ht="89.25" hidden="1" customHeight="1" outlineLevel="4" x14ac:dyDescent="0.35">
      <c r="A678" s="18">
        <v>558</v>
      </c>
      <c r="B678" s="18" t="s">
        <v>34</v>
      </c>
      <c r="C678" s="18" t="s">
        <v>123</v>
      </c>
      <c r="D678" s="19" t="s">
        <v>127</v>
      </c>
      <c r="E678" s="18" t="s">
        <v>58</v>
      </c>
      <c r="F678" s="18" t="s">
        <v>38</v>
      </c>
      <c r="G678" s="18">
        <v>1310</v>
      </c>
      <c r="H678" s="20">
        <v>709600000</v>
      </c>
      <c r="I678" s="18">
        <v>0</v>
      </c>
      <c r="J678" s="25" t="s">
        <v>128</v>
      </c>
      <c r="K678" s="22">
        <v>7038063</v>
      </c>
      <c r="L678" s="22">
        <v>7038063</v>
      </c>
      <c r="M678" s="22">
        <v>0</v>
      </c>
      <c r="N678" s="22">
        <v>0</v>
      </c>
      <c r="O678" s="22">
        <v>0</v>
      </c>
      <c r="P678" s="22">
        <v>0</v>
      </c>
      <c r="Q678" s="22">
        <f t="shared" si="127"/>
        <v>7038063</v>
      </c>
      <c r="R678" s="27">
        <v>0</v>
      </c>
      <c r="S678" s="22">
        <v>4622718.3499999996</v>
      </c>
      <c r="T678" s="29">
        <v>0</v>
      </c>
      <c r="U678" s="22">
        <v>2386216.65</v>
      </c>
      <c r="V678" s="22">
        <v>2386216.65</v>
      </c>
      <c r="W678" s="22">
        <v>0</v>
      </c>
      <c r="X678" s="22">
        <v>29128</v>
      </c>
      <c r="Y678" s="22">
        <v>0</v>
      </c>
      <c r="Z678" s="22">
        <f t="shared" si="128"/>
        <v>29128.000000000466</v>
      </c>
      <c r="AA678" s="24">
        <f t="shared" si="123"/>
        <v>0.33904451409428987</v>
      </c>
      <c r="AB678" s="24">
        <f t="shared" si="124"/>
        <v>0.33904451409428987</v>
      </c>
      <c r="AC678" s="24">
        <f t="shared" si="125"/>
        <v>0.65681684719218902</v>
      </c>
      <c r="AD678" s="24">
        <f t="shared" si="126"/>
        <v>0.99586136128647884</v>
      </c>
    </row>
    <row r="679" spans="1:30" ht="93" hidden="1" customHeight="1" outlineLevel="4" x14ac:dyDescent="0.35">
      <c r="A679" s="18">
        <v>558</v>
      </c>
      <c r="B679" s="18" t="s">
        <v>34</v>
      </c>
      <c r="C679" s="18" t="s">
        <v>123</v>
      </c>
      <c r="D679" s="19" t="s">
        <v>127</v>
      </c>
      <c r="E679" s="18" t="s">
        <v>129</v>
      </c>
      <c r="F679" s="18" t="s">
        <v>38</v>
      </c>
      <c r="G679" s="18">
        <v>1310</v>
      </c>
      <c r="H679" s="20">
        <v>709600000</v>
      </c>
      <c r="I679" s="18">
        <v>0</v>
      </c>
      <c r="J679" s="25" t="s">
        <v>130</v>
      </c>
      <c r="K679" s="22">
        <v>2988408</v>
      </c>
      <c r="L679" s="22">
        <v>2988408</v>
      </c>
      <c r="M679" s="22">
        <v>0</v>
      </c>
      <c r="N679" s="22">
        <v>0</v>
      </c>
      <c r="O679" s="22">
        <v>0</v>
      </c>
      <c r="P679" s="22">
        <v>0</v>
      </c>
      <c r="Q679" s="22">
        <f t="shared" si="127"/>
        <v>2988408</v>
      </c>
      <c r="R679" s="27">
        <v>0</v>
      </c>
      <c r="S679" s="22">
        <v>1716226.98</v>
      </c>
      <c r="T679" s="29">
        <v>0</v>
      </c>
      <c r="U679" s="22">
        <v>1256655.02</v>
      </c>
      <c r="V679" s="22">
        <v>1256655.02</v>
      </c>
      <c r="W679" s="22">
        <v>0</v>
      </c>
      <c r="X679" s="22">
        <v>15526</v>
      </c>
      <c r="Y679" s="22">
        <v>0</v>
      </c>
      <c r="Z679" s="22">
        <f t="shared" si="128"/>
        <v>15526</v>
      </c>
      <c r="AA679" s="24">
        <f t="shared" si="123"/>
        <v>0.42050985675316088</v>
      </c>
      <c r="AB679" s="24">
        <f t="shared" si="124"/>
        <v>0.42050985675316088</v>
      </c>
      <c r="AC679" s="24">
        <f t="shared" si="125"/>
        <v>0.57429473485548155</v>
      </c>
      <c r="AD679" s="24">
        <f t="shared" si="126"/>
        <v>0.99480459160864243</v>
      </c>
    </row>
    <row r="680" spans="1:30" ht="57" hidden="1" customHeight="1" outlineLevel="4" x14ac:dyDescent="0.35">
      <c r="A680" s="18">
        <v>558</v>
      </c>
      <c r="B680" s="18" t="s">
        <v>34</v>
      </c>
      <c r="C680" s="18" t="s">
        <v>123</v>
      </c>
      <c r="D680" s="19" t="s">
        <v>127</v>
      </c>
      <c r="E680" s="18" t="s">
        <v>131</v>
      </c>
      <c r="F680" s="18" t="s">
        <v>38</v>
      </c>
      <c r="G680" s="18">
        <v>1310</v>
      </c>
      <c r="H680" s="20">
        <v>709600000</v>
      </c>
      <c r="I680" s="18">
        <v>0</v>
      </c>
      <c r="J680" s="25" t="s">
        <v>132</v>
      </c>
      <c r="K680" s="22">
        <v>9822296</v>
      </c>
      <c r="L680" s="22">
        <v>9822296</v>
      </c>
      <c r="M680" s="22">
        <v>0</v>
      </c>
      <c r="N680" s="22">
        <v>0</v>
      </c>
      <c r="O680" s="22">
        <v>0</v>
      </c>
      <c r="P680" s="22">
        <v>0</v>
      </c>
      <c r="Q680" s="22">
        <f t="shared" si="127"/>
        <v>9822296</v>
      </c>
      <c r="R680" s="27">
        <v>0</v>
      </c>
      <c r="S680" s="22">
        <v>5096174.93</v>
      </c>
      <c r="T680" s="29">
        <v>0</v>
      </c>
      <c r="U680" s="22">
        <v>4651886.07</v>
      </c>
      <c r="V680" s="22">
        <v>3893087.11</v>
      </c>
      <c r="W680" s="22">
        <v>0</v>
      </c>
      <c r="X680" s="22">
        <v>74235</v>
      </c>
      <c r="Y680" s="22">
        <v>0</v>
      </c>
      <c r="Z680" s="22">
        <f t="shared" si="128"/>
        <v>74235</v>
      </c>
      <c r="AA680" s="24">
        <f t="shared" si="123"/>
        <v>0.47360475290095111</v>
      </c>
      <c r="AB680" s="24">
        <f t="shared" si="124"/>
        <v>0.47360475290095111</v>
      </c>
      <c r="AC680" s="24">
        <f t="shared" si="125"/>
        <v>0.51883744187713343</v>
      </c>
      <c r="AD680" s="24">
        <f t="shared" si="126"/>
        <v>0.9924421947780846</v>
      </c>
    </row>
    <row r="681" spans="1:30" ht="101.25" hidden="1" customHeight="1" outlineLevel="4" x14ac:dyDescent="0.35">
      <c r="A681" s="18">
        <v>558</v>
      </c>
      <c r="B681" s="18" t="s">
        <v>34</v>
      </c>
      <c r="C681" s="18" t="s">
        <v>123</v>
      </c>
      <c r="D681" s="19" t="s">
        <v>127</v>
      </c>
      <c r="E681" s="18" t="s">
        <v>292</v>
      </c>
      <c r="F681" s="18" t="s">
        <v>38</v>
      </c>
      <c r="G681" s="18">
        <v>1310</v>
      </c>
      <c r="H681" s="20">
        <v>709600000</v>
      </c>
      <c r="I681" s="18">
        <v>0</v>
      </c>
      <c r="J681" s="25" t="s">
        <v>358</v>
      </c>
      <c r="K681" s="22">
        <v>82956640000</v>
      </c>
      <c r="L681" s="22">
        <v>82956640000</v>
      </c>
      <c r="M681" s="22">
        <v>0</v>
      </c>
      <c r="N681" s="22">
        <v>0</v>
      </c>
      <c r="O681" s="22">
        <v>0</v>
      </c>
      <c r="P681" s="22">
        <v>0</v>
      </c>
      <c r="Q681" s="22">
        <f t="shared" si="127"/>
        <v>82956640000</v>
      </c>
      <c r="R681" s="27">
        <v>0</v>
      </c>
      <c r="S681" s="22">
        <v>0</v>
      </c>
      <c r="T681" s="29">
        <v>0</v>
      </c>
      <c r="U681" s="22">
        <v>37623319989</v>
      </c>
      <c r="V681" s="22">
        <v>37623319989</v>
      </c>
      <c r="W681" s="22">
        <v>7710000000</v>
      </c>
      <c r="X681" s="22">
        <v>45333320011</v>
      </c>
      <c r="Y681" s="22">
        <v>7710000000</v>
      </c>
      <c r="Z681" s="22">
        <f t="shared" si="128"/>
        <v>37623320011</v>
      </c>
      <c r="AA681" s="24">
        <f t="shared" si="123"/>
        <v>0.45352994032786287</v>
      </c>
      <c r="AB681" s="24">
        <f t="shared" si="124"/>
        <v>0.45352994032786287</v>
      </c>
      <c r="AC681" s="24">
        <f t="shared" si="125"/>
        <v>0</v>
      </c>
      <c r="AD681" s="24">
        <f t="shared" si="126"/>
        <v>0.45352994032786287</v>
      </c>
    </row>
    <row r="682" spans="1:30" ht="94.5" hidden="1" customHeight="1" outlineLevel="4" x14ac:dyDescent="0.35">
      <c r="A682" s="18">
        <v>558</v>
      </c>
      <c r="B682" s="18" t="s">
        <v>34</v>
      </c>
      <c r="C682" s="18" t="s">
        <v>123</v>
      </c>
      <c r="D682" s="19" t="s">
        <v>127</v>
      </c>
      <c r="E682" s="18" t="s">
        <v>294</v>
      </c>
      <c r="F682" s="18" t="s">
        <v>38</v>
      </c>
      <c r="G682" s="18">
        <v>1310</v>
      </c>
      <c r="H682" s="20">
        <v>709600000</v>
      </c>
      <c r="I682" s="18">
        <v>0</v>
      </c>
      <c r="J682" s="25" t="s">
        <v>359</v>
      </c>
      <c r="K682" s="22">
        <v>100000000</v>
      </c>
      <c r="L682" s="22">
        <v>100000000</v>
      </c>
      <c r="M682" s="22">
        <v>0</v>
      </c>
      <c r="N682" s="22">
        <v>0</v>
      </c>
      <c r="O682" s="22">
        <v>0</v>
      </c>
      <c r="P682" s="22">
        <v>0</v>
      </c>
      <c r="Q682" s="22">
        <f t="shared" si="127"/>
        <v>100000000</v>
      </c>
      <c r="R682" s="27">
        <v>0</v>
      </c>
      <c r="S682" s="22">
        <v>59250</v>
      </c>
      <c r="T682" s="29">
        <v>0</v>
      </c>
      <c r="U682" s="22">
        <v>8439240</v>
      </c>
      <c r="V682" s="22">
        <v>8439240</v>
      </c>
      <c r="W682" s="22">
        <v>0</v>
      </c>
      <c r="X682" s="22">
        <v>91501510</v>
      </c>
      <c r="Y682" s="22">
        <v>0</v>
      </c>
      <c r="Z682" s="22">
        <f t="shared" si="128"/>
        <v>91501510</v>
      </c>
      <c r="AA682" s="24">
        <f t="shared" si="123"/>
        <v>8.4392400000000006E-2</v>
      </c>
      <c r="AB682" s="24">
        <f t="shared" si="124"/>
        <v>8.4392400000000006E-2</v>
      </c>
      <c r="AC682" s="24">
        <f t="shared" si="125"/>
        <v>5.9250000000000004E-4</v>
      </c>
      <c r="AD682" s="24">
        <f t="shared" si="126"/>
        <v>8.4984900000000002E-2</v>
      </c>
    </row>
    <row r="683" spans="1:30" ht="70.5" hidden="1" customHeight="1" outlineLevel="4" x14ac:dyDescent="0.35">
      <c r="A683" s="18">
        <v>558</v>
      </c>
      <c r="B683" s="18" t="s">
        <v>34</v>
      </c>
      <c r="C683" s="18" t="s">
        <v>123</v>
      </c>
      <c r="D683" s="19" t="s">
        <v>127</v>
      </c>
      <c r="E683" s="18" t="s">
        <v>360</v>
      </c>
      <c r="F683" s="18" t="s">
        <v>38</v>
      </c>
      <c r="G683" s="18">
        <v>1310</v>
      </c>
      <c r="H683" s="20">
        <v>709600000</v>
      </c>
      <c r="I683" s="18">
        <v>0</v>
      </c>
      <c r="J683" s="25" t="s">
        <v>361</v>
      </c>
      <c r="K683" s="22">
        <v>46405000000</v>
      </c>
      <c r="L683" s="22">
        <v>46405000000</v>
      </c>
      <c r="M683" s="22">
        <v>35045000</v>
      </c>
      <c r="N683" s="22">
        <v>0</v>
      </c>
      <c r="O683" s="22">
        <v>0</v>
      </c>
      <c r="P683" s="22">
        <v>0</v>
      </c>
      <c r="Q683" s="22">
        <f t="shared" si="127"/>
        <v>46405000000</v>
      </c>
      <c r="R683" s="27">
        <v>0</v>
      </c>
      <c r="S683" s="22">
        <v>88615162.079999998</v>
      </c>
      <c r="T683" s="29">
        <v>0</v>
      </c>
      <c r="U683" s="22">
        <v>23053743068.299999</v>
      </c>
      <c r="V683" s="22">
        <v>23053743068.299999</v>
      </c>
      <c r="W683" s="22">
        <v>2405000000</v>
      </c>
      <c r="X683" s="22">
        <v>23262641769.619999</v>
      </c>
      <c r="Y683" s="22">
        <v>2405000000</v>
      </c>
      <c r="Z683" s="22">
        <f t="shared" si="128"/>
        <v>20857641769.619999</v>
      </c>
      <c r="AA683" s="24">
        <f t="shared" si="123"/>
        <v>0.49679437707790108</v>
      </c>
      <c r="AB683" s="24">
        <f t="shared" si="124"/>
        <v>0.49679437707790108</v>
      </c>
      <c r="AC683" s="24">
        <f t="shared" si="125"/>
        <v>1.9096037513199008E-3</v>
      </c>
      <c r="AD683" s="24">
        <f t="shared" si="126"/>
        <v>0.49870398082922096</v>
      </c>
    </row>
    <row r="684" spans="1:30" ht="105.75" hidden="1" customHeight="1" outlineLevel="4" x14ac:dyDescent="0.35">
      <c r="A684" s="18">
        <v>558</v>
      </c>
      <c r="B684" s="18" t="s">
        <v>34</v>
      </c>
      <c r="C684" s="18" t="s">
        <v>123</v>
      </c>
      <c r="D684" s="19" t="s">
        <v>127</v>
      </c>
      <c r="E684" s="18" t="s">
        <v>145</v>
      </c>
      <c r="F684" s="18" t="s">
        <v>38</v>
      </c>
      <c r="G684" s="18">
        <v>1310</v>
      </c>
      <c r="H684" s="20">
        <v>709600000</v>
      </c>
      <c r="I684" s="18">
        <v>0</v>
      </c>
      <c r="J684" s="25" t="s">
        <v>362</v>
      </c>
      <c r="K684" s="22">
        <v>17714586829</v>
      </c>
      <c r="L684" s="22">
        <v>17714586829</v>
      </c>
      <c r="M684" s="22">
        <v>0</v>
      </c>
      <c r="N684" s="22">
        <v>0</v>
      </c>
      <c r="O684" s="22">
        <v>0</v>
      </c>
      <c r="P684" s="22">
        <v>0</v>
      </c>
      <c r="Q684" s="22">
        <f t="shared" si="127"/>
        <v>17714586829</v>
      </c>
      <c r="R684" s="27">
        <v>0</v>
      </c>
      <c r="S684" s="22">
        <v>0</v>
      </c>
      <c r="T684" s="29">
        <v>0</v>
      </c>
      <c r="U684" s="22">
        <v>11924912423</v>
      </c>
      <c r="V684" s="22">
        <v>11924912423</v>
      </c>
      <c r="W684" s="22">
        <v>5789674406</v>
      </c>
      <c r="X684" s="22">
        <v>5789674406</v>
      </c>
      <c r="Y684" s="22">
        <v>5789674406</v>
      </c>
      <c r="Z684" s="22">
        <f t="shared" si="128"/>
        <v>0</v>
      </c>
      <c r="AA684" s="24">
        <f t="shared" si="123"/>
        <v>0.67316909720288232</v>
      </c>
      <c r="AB684" s="24">
        <f t="shared" si="124"/>
        <v>0.67316909720288232</v>
      </c>
      <c r="AC684" s="24">
        <f t="shared" si="125"/>
        <v>0</v>
      </c>
      <c r="AD684" s="24">
        <f t="shared" si="126"/>
        <v>0.67316909720288232</v>
      </c>
    </row>
    <row r="685" spans="1:30" ht="74.25" hidden="1" customHeight="1" outlineLevel="4" x14ac:dyDescent="0.35">
      <c r="A685" s="18">
        <v>558</v>
      </c>
      <c r="B685" s="18" t="s">
        <v>34</v>
      </c>
      <c r="C685" s="18" t="s">
        <v>123</v>
      </c>
      <c r="D685" s="19" t="s">
        <v>127</v>
      </c>
      <c r="E685" s="18" t="s">
        <v>363</v>
      </c>
      <c r="F685" s="18" t="s">
        <v>38</v>
      </c>
      <c r="G685" s="18">
        <v>1310</v>
      </c>
      <c r="H685" s="20">
        <v>709600000</v>
      </c>
      <c r="I685" s="18">
        <v>0</v>
      </c>
      <c r="J685" s="25" t="s">
        <v>364</v>
      </c>
      <c r="K685" s="22">
        <v>28698162900</v>
      </c>
      <c r="L685" s="22">
        <v>28698162900</v>
      </c>
      <c r="M685" s="22">
        <v>0</v>
      </c>
      <c r="N685" s="22">
        <v>2533503886.4200001</v>
      </c>
      <c r="O685" s="22">
        <v>0</v>
      </c>
      <c r="P685" s="22">
        <v>0</v>
      </c>
      <c r="Q685" s="22">
        <f t="shared" si="127"/>
        <v>28698162900</v>
      </c>
      <c r="R685" s="27">
        <v>0</v>
      </c>
      <c r="S685" s="22">
        <v>306243.21000000002</v>
      </c>
      <c r="T685" s="29">
        <v>0</v>
      </c>
      <c r="U685" s="22">
        <v>28697856656.790001</v>
      </c>
      <c r="V685" s="22">
        <v>28697856656.790001</v>
      </c>
      <c r="W685" s="22">
        <v>0</v>
      </c>
      <c r="X685" s="22">
        <v>0</v>
      </c>
      <c r="Y685" s="22">
        <v>0</v>
      </c>
      <c r="Z685" s="22">
        <f t="shared" si="128"/>
        <v>0</v>
      </c>
      <c r="AA685" s="24">
        <f t="shared" si="123"/>
        <v>0.99998932882181113</v>
      </c>
      <c r="AB685" s="24">
        <f t="shared" si="124"/>
        <v>0.99998932882181113</v>
      </c>
      <c r="AC685" s="24">
        <f t="shared" si="125"/>
        <v>1.0671178188900726E-5</v>
      </c>
      <c r="AD685" s="24">
        <f t="shared" si="126"/>
        <v>1</v>
      </c>
    </row>
    <row r="686" spans="1:30" ht="89.25" hidden="1" customHeight="1" outlineLevel="4" x14ac:dyDescent="0.35">
      <c r="A686" s="18">
        <v>558</v>
      </c>
      <c r="B686" s="18" t="s">
        <v>34</v>
      </c>
      <c r="C686" s="18" t="s">
        <v>123</v>
      </c>
      <c r="D686" s="19" t="s">
        <v>127</v>
      </c>
      <c r="E686" s="18" t="s">
        <v>365</v>
      </c>
      <c r="F686" s="18" t="s">
        <v>38</v>
      </c>
      <c r="G686" s="18">
        <v>1310</v>
      </c>
      <c r="H686" s="20">
        <v>709600000</v>
      </c>
      <c r="I686" s="18">
        <v>0</v>
      </c>
      <c r="J686" s="25" t="s">
        <v>366</v>
      </c>
      <c r="K686" s="22">
        <v>12254036500</v>
      </c>
      <c r="L686" s="22">
        <v>12254036500</v>
      </c>
      <c r="M686" s="22">
        <v>0</v>
      </c>
      <c r="N686" s="22">
        <v>261746890</v>
      </c>
      <c r="O686" s="22">
        <v>0</v>
      </c>
      <c r="P686" s="22">
        <v>0</v>
      </c>
      <c r="Q686" s="22">
        <f t="shared" si="127"/>
        <v>12254036500</v>
      </c>
      <c r="R686" s="27">
        <v>0</v>
      </c>
      <c r="S686" s="22">
        <v>22382890.699999999</v>
      </c>
      <c r="T686" s="29">
        <v>0</v>
      </c>
      <c r="U686" s="22">
        <v>11745094395.67</v>
      </c>
      <c r="V686" s="22">
        <v>11745094395.67</v>
      </c>
      <c r="W686" s="22">
        <v>0</v>
      </c>
      <c r="X686" s="22">
        <v>486559213.63</v>
      </c>
      <c r="Y686" s="22">
        <v>0</v>
      </c>
      <c r="Z686" s="22">
        <f t="shared" si="128"/>
        <v>486559213.62999916</v>
      </c>
      <c r="AA686" s="24">
        <f t="shared" si="123"/>
        <v>0.95846739118738544</v>
      </c>
      <c r="AB686" s="24">
        <f t="shared" si="124"/>
        <v>0.95846739118738544</v>
      </c>
      <c r="AC686" s="24">
        <f t="shared" si="125"/>
        <v>1.8265728766190634E-3</v>
      </c>
      <c r="AD686" s="24">
        <f t="shared" si="126"/>
        <v>0.96029396406400447</v>
      </c>
    </row>
    <row r="687" spans="1:30" ht="73.5" hidden="1" customHeight="1" outlineLevel="4" x14ac:dyDescent="0.35">
      <c r="A687" s="18">
        <v>558</v>
      </c>
      <c r="B687" s="18" t="s">
        <v>34</v>
      </c>
      <c r="C687" s="18" t="s">
        <v>123</v>
      </c>
      <c r="D687" s="19" t="s">
        <v>127</v>
      </c>
      <c r="E687" s="18" t="s">
        <v>367</v>
      </c>
      <c r="F687" s="18" t="s">
        <v>38</v>
      </c>
      <c r="G687" s="18">
        <v>1310</v>
      </c>
      <c r="H687" s="20">
        <v>709600000</v>
      </c>
      <c r="I687" s="18">
        <v>0</v>
      </c>
      <c r="J687" s="25" t="s">
        <v>368</v>
      </c>
      <c r="K687" s="22">
        <v>50000000000</v>
      </c>
      <c r="L687" s="22">
        <v>50000000000</v>
      </c>
      <c r="M687" s="22">
        <v>0</v>
      </c>
      <c r="N687" s="22">
        <v>-2295250776.4200001</v>
      </c>
      <c r="O687" s="22">
        <v>0</v>
      </c>
      <c r="P687" s="22">
        <v>0</v>
      </c>
      <c r="Q687" s="22">
        <f t="shared" si="127"/>
        <v>50000000000</v>
      </c>
      <c r="R687" s="27">
        <v>0</v>
      </c>
      <c r="S687" s="22">
        <v>43614239.659999996</v>
      </c>
      <c r="T687" s="29">
        <v>0</v>
      </c>
      <c r="U687" s="22">
        <v>6499451659.0200005</v>
      </c>
      <c r="V687" s="22">
        <v>6499451659.0200005</v>
      </c>
      <c r="W687" s="22">
        <v>0</v>
      </c>
      <c r="X687" s="22">
        <v>43456934101.32</v>
      </c>
      <c r="Y687" s="22">
        <v>0</v>
      </c>
      <c r="Z687" s="22">
        <f t="shared" si="128"/>
        <v>43456934101.319992</v>
      </c>
      <c r="AA687" s="24">
        <f t="shared" si="123"/>
        <v>0.1299890331804</v>
      </c>
      <c r="AB687" s="24">
        <f t="shared" si="124"/>
        <v>0.1299890331804</v>
      </c>
      <c r="AC687" s="24">
        <f t="shared" si="125"/>
        <v>8.722847931999999E-4</v>
      </c>
      <c r="AD687" s="24">
        <f t="shared" si="126"/>
        <v>0.13086131797360001</v>
      </c>
    </row>
    <row r="688" spans="1:30" ht="77.25" hidden="1" customHeight="1" outlineLevel="4" x14ac:dyDescent="0.35">
      <c r="A688" s="18">
        <v>558</v>
      </c>
      <c r="B688" s="18" t="s">
        <v>34</v>
      </c>
      <c r="C688" s="18" t="s">
        <v>123</v>
      </c>
      <c r="D688" s="19" t="s">
        <v>127</v>
      </c>
      <c r="E688" s="18" t="s">
        <v>369</v>
      </c>
      <c r="F688" s="18" t="s">
        <v>38</v>
      </c>
      <c r="G688" s="18">
        <v>1310</v>
      </c>
      <c r="H688" s="20">
        <v>709600000</v>
      </c>
      <c r="I688" s="18">
        <v>0</v>
      </c>
      <c r="J688" s="25" t="s">
        <v>370</v>
      </c>
      <c r="K688" s="22">
        <v>272712000</v>
      </c>
      <c r="L688" s="22">
        <v>272712000</v>
      </c>
      <c r="M688" s="22">
        <v>0</v>
      </c>
      <c r="N688" s="22">
        <v>0</v>
      </c>
      <c r="O688" s="22">
        <v>0</v>
      </c>
      <c r="P688" s="22">
        <v>0</v>
      </c>
      <c r="Q688" s="22">
        <f t="shared" si="127"/>
        <v>272712000</v>
      </c>
      <c r="R688" s="27">
        <v>0</v>
      </c>
      <c r="S688" s="22">
        <v>28008877</v>
      </c>
      <c r="T688" s="29">
        <v>0</v>
      </c>
      <c r="U688" s="22">
        <v>22887238.34</v>
      </c>
      <c r="V688" s="22">
        <v>22887238.34</v>
      </c>
      <c r="W688" s="22">
        <v>0</v>
      </c>
      <c r="X688" s="22">
        <v>221815884.66</v>
      </c>
      <c r="Y688" s="22">
        <v>0</v>
      </c>
      <c r="Z688" s="22">
        <f t="shared" si="128"/>
        <v>221815884.66</v>
      </c>
      <c r="AA688" s="24">
        <f t="shared" si="123"/>
        <v>8.3924573689459936E-2</v>
      </c>
      <c r="AB688" s="24">
        <f t="shared" si="124"/>
        <v>8.3924573689459936E-2</v>
      </c>
      <c r="AC688" s="24">
        <f t="shared" si="125"/>
        <v>0.10270496714482678</v>
      </c>
      <c r="AD688" s="24">
        <f t="shared" si="126"/>
        <v>0.18662954083428673</v>
      </c>
    </row>
    <row r="689" spans="1:30" ht="81.75" hidden="1" customHeight="1" outlineLevel="4" x14ac:dyDescent="0.35">
      <c r="A689" s="18">
        <v>558</v>
      </c>
      <c r="B689" s="18" t="s">
        <v>34</v>
      </c>
      <c r="C689" s="18" t="s">
        <v>123</v>
      </c>
      <c r="D689" s="19" t="s">
        <v>127</v>
      </c>
      <c r="E689" s="18" t="s">
        <v>371</v>
      </c>
      <c r="F689" s="18" t="s">
        <v>38</v>
      </c>
      <c r="G689" s="18">
        <v>1310</v>
      </c>
      <c r="H689" s="20">
        <v>709600000</v>
      </c>
      <c r="I689" s="18">
        <v>0</v>
      </c>
      <c r="J689" s="25" t="s">
        <v>372</v>
      </c>
      <c r="K689" s="22">
        <v>11000000000</v>
      </c>
      <c r="L689" s="22">
        <v>11000000000</v>
      </c>
      <c r="M689" s="22">
        <v>0</v>
      </c>
      <c r="N689" s="22">
        <v>0</v>
      </c>
      <c r="O689" s="22">
        <v>0</v>
      </c>
      <c r="P689" s="22">
        <v>0</v>
      </c>
      <c r="Q689" s="22">
        <f t="shared" si="127"/>
        <v>11000000000</v>
      </c>
      <c r="R689" s="27">
        <v>0</v>
      </c>
      <c r="S689" s="22">
        <v>0</v>
      </c>
      <c r="T689" s="29">
        <v>0</v>
      </c>
      <c r="U689" s="22">
        <v>0</v>
      </c>
      <c r="V689" s="22">
        <v>0</v>
      </c>
      <c r="W689" s="22">
        <v>0</v>
      </c>
      <c r="X689" s="22">
        <v>11000000000</v>
      </c>
      <c r="Y689" s="22">
        <v>0</v>
      </c>
      <c r="Z689" s="22">
        <f t="shared" si="128"/>
        <v>11000000000</v>
      </c>
      <c r="AA689" s="24">
        <f t="shared" si="123"/>
        <v>0</v>
      </c>
      <c r="AB689" s="24">
        <f t="shared" si="124"/>
        <v>0</v>
      </c>
      <c r="AC689" s="24">
        <f t="shared" si="125"/>
        <v>0</v>
      </c>
      <c r="AD689" s="24">
        <f t="shared" si="126"/>
        <v>0</v>
      </c>
    </row>
    <row r="690" spans="1:30" ht="86.25" hidden="1" customHeight="1" outlineLevel="4" x14ac:dyDescent="0.35">
      <c r="A690" s="18">
        <v>558</v>
      </c>
      <c r="B690" s="18" t="s">
        <v>34</v>
      </c>
      <c r="C690" s="18" t="s">
        <v>123</v>
      </c>
      <c r="D690" s="19" t="s">
        <v>127</v>
      </c>
      <c r="E690" s="18" t="s">
        <v>373</v>
      </c>
      <c r="F690" s="18" t="s">
        <v>38</v>
      </c>
      <c r="G690" s="18">
        <v>1310</v>
      </c>
      <c r="H690" s="20">
        <v>709600000</v>
      </c>
      <c r="I690" s="18">
        <v>0</v>
      </c>
      <c r="J690" s="25" t="s">
        <v>374</v>
      </c>
      <c r="K690" s="22">
        <v>698259184</v>
      </c>
      <c r="L690" s="22">
        <v>698259184</v>
      </c>
      <c r="M690" s="22">
        <v>0</v>
      </c>
      <c r="N690" s="22">
        <v>0</v>
      </c>
      <c r="O690" s="22">
        <v>0</v>
      </c>
      <c r="P690" s="22">
        <v>0</v>
      </c>
      <c r="Q690" s="22">
        <f t="shared" si="127"/>
        <v>698259184</v>
      </c>
      <c r="R690" s="27">
        <v>0</v>
      </c>
      <c r="S690" s="22">
        <v>0</v>
      </c>
      <c r="T690" s="29">
        <v>0</v>
      </c>
      <c r="U690" s="22">
        <v>349129590</v>
      </c>
      <c r="V690" s="22">
        <v>349129590</v>
      </c>
      <c r="W690" s="22">
        <v>0</v>
      </c>
      <c r="X690" s="22">
        <v>349129594</v>
      </c>
      <c r="Y690" s="22">
        <v>0</v>
      </c>
      <c r="Z690" s="22">
        <f t="shared" si="128"/>
        <v>349129594</v>
      </c>
      <c r="AA690" s="24">
        <f t="shared" si="123"/>
        <v>0.49999999713573406</v>
      </c>
      <c r="AB690" s="24">
        <f t="shared" si="124"/>
        <v>0.49999999713573406</v>
      </c>
      <c r="AC690" s="24">
        <f t="shared" si="125"/>
        <v>0</v>
      </c>
      <c r="AD690" s="24">
        <f t="shared" si="126"/>
        <v>0.49999999713573406</v>
      </c>
    </row>
    <row r="691" spans="1:30" ht="97.5" hidden="1" customHeight="1" outlineLevel="4" x14ac:dyDescent="0.35">
      <c r="A691" s="18">
        <v>558</v>
      </c>
      <c r="B691" s="18" t="s">
        <v>34</v>
      </c>
      <c r="C691" s="18" t="s">
        <v>123</v>
      </c>
      <c r="D691" s="19" t="s">
        <v>127</v>
      </c>
      <c r="E691" s="18" t="s">
        <v>170</v>
      </c>
      <c r="F691" s="18" t="s">
        <v>38</v>
      </c>
      <c r="G691" s="18">
        <v>1310</v>
      </c>
      <c r="H691" s="20">
        <v>709600000</v>
      </c>
      <c r="I691" s="18">
        <v>0</v>
      </c>
      <c r="J691" s="25" t="s">
        <v>375</v>
      </c>
      <c r="K691" s="22">
        <v>100000000</v>
      </c>
      <c r="L691" s="22">
        <v>100000000</v>
      </c>
      <c r="M691" s="22">
        <v>0</v>
      </c>
      <c r="N691" s="22">
        <v>0</v>
      </c>
      <c r="O691" s="22">
        <v>0</v>
      </c>
      <c r="P691" s="22">
        <v>0</v>
      </c>
      <c r="Q691" s="22">
        <f t="shared" si="127"/>
        <v>100000000</v>
      </c>
      <c r="R691" s="27">
        <v>0</v>
      </c>
      <c r="S691" s="22">
        <v>0</v>
      </c>
      <c r="T691" s="29">
        <v>0</v>
      </c>
      <c r="U691" s="22">
        <v>100000000</v>
      </c>
      <c r="V691" s="22">
        <v>100000000</v>
      </c>
      <c r="W691" s="22">
        <v>0</v>
      </c>
      <c r="X691" s="22">
        <v>0</v>
      </c>
      <c r="Y691" s="22">
        <v>0</v>
      </c>
      <c r="Z691" s="22">
        <f t="shared" si="128"/>
        <v>0</v>
      </c>
      <c r="AA691" s="24">
        <f t="shared" si="123"/>
        <v>1</v>
      </c>
      <c r="AB691" s="24">
        <f t="shared" si="124"/>
        <v>1</v>
      </c>
      <c r="AC691" s="24">
        <f t="shared" si="125"/>
        <v>0</v>
      </c>
      <c r="AD691" s="24">
        <f t="shared" si="126"/>
        <v>1</v>
      </c>
    </row>
    <row r="692" spans="1:30" ht="100.5" hidden="1" customHeight="1" outlineLevel="4" x14ac:dyDescent="0.35">
      <c r="A692" s="18">
        <v>558</v>
      </c>
      <c r="B692" s="18" t="s">
        <v>34</v>
      </c>
      <c r="C692" s="18" t="s">
        <v>123</v>
      </c>
      <c r="D692" s="19" t="s">
        <v>127</v>
      </c>
      <c r="E692" s="18" t="s">
        <v>376</v>
      </c>
      <c r="F692" s="18" t="s">
        <v>38</v>
      </c>
      <c r="G692" s="18">
        <v>1310</v>
      </c>
      <c r="H692" s="20">
        <v>709600000</v>
      </c>
      <c r="I692" s="18">
        <v>0</v>
      </c>
      <c r="J692" s="25" t="s">
        <v>377</v>
      </c>
      <c r="K692" s="22">
        <v>87806632</v>
      </c>
      <c r="L692" s="22">
        <v>87806632</v>
      </c>
      <c r="M692" s="22">
        <v>0</v>
      </c>
      <c r="N692" s="22">
        <v>0</v>
      </c>
      <c r="O692" s="22">
        <v>0</v>
      </c>
      <c r="P692" s="22">
        <v>0</v>
      </c>
      <c r="Q692" s="22">
        <f t="shared" si="127"/>
        <v>87806632</v>
      </c>
      <c r="R692" s="27">
        <v>0</v>
      </c>
      <c r="S692" s="22">
        <v>1</v>
      </c>
      <c r="T692" s="29">
        <v>0</v>
      </c>
      <c r="U692" s="22">
        <v>7336477.7800000003</v>
      </c>
      <c r="V692" s="22">
        <v>7336477.7800000003</v>
      </c>
      <c r="W692" s="22">
        <v>0</v>
      </c>
      <c r="X692" s="22">
        <v>80470153.219999999</v>
      </c>
      <c r="Y692" s="22">
        <v>0</v>
      </c>
      <c r="Z692" s="22">
        <f t="shared" si="128"/>
        <v>80470153.219999999</v>
      </c>
      <c r="AA692" s="24">
        <f t="shared" si="123"/>
        <v>8.3552661261395378E-2</v>
      </c>
      <c r="AB692" s="24">
        <f t="shared" si="124"/>
        <v>8.3552661261395378E-2</v>
      </c>
      <c r="AC692" s="24">
        <f t="shared" si="125"/>
        <v>1.1388661394050508E-8</v>
      </c>
      <c r="AD692" s="24">
        <f t="shared" si="126"/>
        <v>8.3552672650056767E-2</v>
      </c>
    </row>
    <row r="693" spans="1:30" ht="124.5" hidden="1" customHeight="1" outlineLevel="4" x14ac:dyDescent="0.35">
      <c r="A693" s="18">
        <v>558</v>
      </c>
      <c r="B693" s="18" t="s">
        <v>34</v>
      </c>
      <c r="C693" s="18" t="s">
        <v>123</v>
      </c>
      <c r="D693" s="19" t="s">
        <v>127</v>
      </c>
      <c r="E693" s="18" t="s">
        <v>174</v>
      </c>
      <c r="F693" s="18" t="s">
        <v>38</v>
      </c>
      <c r="G693" s="18">
        <v>1310</v>
      </c>
      <c r="H693" s="20">
        <v>709600000</v>
      </c>
      <c r="I693" s="18">
        <v>0</v>
      </c>
      <c r="J693" s="25" t="s">
        <v>378</v>
      </c>
      <c r="K693" s="22">
        <v>1617495395</v>
      </c>
      <c r="L693" s="22">
        <v>1617495395</v>
      </c>
      <c r="M693" s="22">
        <v>0</v>
      </c>
      <c r="N693" s="22">
        <v>0</v>
      </c>
      <c r="O693" s="22">
        <v>0</v>
      </c>
      <c r="P693" s="22">
        <v>0</v>
      </c>
      <c r="Q693" s="22">
        <f t="shared" si="127"/>
        <v>1617495395</v>
      </c>
      <c r="R693" s="27">
        <v>0</v>
      </c>
      <c r="S693" s="22">
        <v>0</v>
      </c>
      <c r="T693" s="29">
        <v>0</v>
      </c>
      <c r="U693" s="22">
        <v>808747680</v>
      </c>
      <c r="V693" s="22">
        <v>808747680</v>
      </c>
      <c r="W693" s="22">
        <v>0</v>
      </c>
      <c r="X693" s="22">
        <v>808747715</v>
      </c>
      <c r="Y693" s="22">
        <v>0</v>
      </c>
      <c r="Z693" s="22">
        <f t="shared" si="128"/>
        <v>808747715</v>
      </c>
      <c r="AA693" s="24">
        <f t="shared" si="123"/>
        <v>0.49999998918080379</v>
      </c>
      <c r="AB693" s="24">
        <f t="shared" si="124"/>
        <v>0.49999998918080379</v>
      </c>
      <c r="AC693" s="24">
        <f t="shared" si="125"/>
        <v>0</v>
      </c>
      <c r="AD693" s="24">
        <f t="shared" si="126"/>
        <v>0.49999998918080379</v>
      </c>
    </row>
    <row r="694" spans="1:30" ht="75" hidden="1" customHeight="1" outlineLevel="4" x14ac:dyDescent="0.35">
      <c r="A694" s="18">
        <v>558</v>
      </c>
      <c r="B694" s="18" t="s">
        <v>34</v>
      </c>
      <c r="C694" s="18" t="s">
        <v>123</v>
      </c>
      <c r="D694" s="19" t="s">
        <v>127</v>
      </c>
      <c r="E694" s="18" t="s">
        <v>149</v>
      </c>
      <c r="F694" s="18" t="s">
        <v>38</v>
      </c>
      <c r="G694" s="18">
        <v>1310</v>
      </c>
      <c r="H694" s="20">
        <v>709600000</v>
      </c>
      <c r="I694" s="18">
        <v>0</v>
      </c>
      <c r="J694" s="25" t="s">
        <v>379</v>
      </c>
      <c r="K694" s="22">
        <v>65978249</v>
      </c>
      <c r="L694" s="22">
        <v>65978249</v>
      </c>
      <c r="M694" s="22">
        <v>0</v>
      </c>
      <c r="N694" s="22">
        <v>0</v>
      </c>
      <c r="O694" s="22">
        <v>0</v>
      </c>
      <c r="P694" s="22">
        <v>0</v>
      </c>
      <c r="Q694" s="22">
        <f t="shared" si="127"/>
        <v>65978249</v>
      </c>
      <c r="R694" s="27">
        <v>0</v>
      </c>
      <c r="S694" s="22">
        <v>697383.02</v>
      </c>
      <c r="T694" s="29">
        <v>0</v>
      </c>
      <c r="U694" s="22">
        <v>18608640.030000001</v>
      </c>
      <c r="V694" s="22">
        <v>18608640.030000001</v>
      </c>
      <c r="W694" s="22">
        <v>0</v>
      </c>
      <c r="X694" s="22">
        <v>46672225.950000003</v>
      </c>
      <c r="Y694" s="22">
        <v>0</v>
      </c>
      <c r="Z694" s="22">
        <f t="shared" si="128"/>
        <v>46672225.949999996</v>
      </c>
      <c r="AA694" s="24">
        <f t="shared" si="123"/>
        <v>0.282042041309705</v>
      </c>
      <c r="AB694" s="24">
        <f t="shared" si="124"/>
        <v>0.282042041309705</v>
      </c>
      <c r="AC694" s="24">
        <f t="shared" si="125"/>
        <v>1.0569892814221245E-2</v>
      </c>
      <c r="AD694" s="24">
        <f t="shared" si="126"/>
        <v>0.29261193412392628</v>
      </c>
    </row>
    <row r="695" spans="1:30" ht="90" hidden="1" customHeight="1" outlineLevel="4" x14ac:dyDescent="0.35">
      <c r="A695" s="18">
        <v>558</v>
      </c>
      <c r="B695" s="18" t="s">
        <v>34</v>
      </c>
      <c r="C695" s="18" t="s">
        <v>123</v>
      </c>
      <c r="D695" s="19" t="s">
        <v>380</v>
      </c>
      <c r="E695" s="18" t="s">
        <v>37</v>
      </c>
      <c r="F695" s="18" t="s">
        <v>38</v>
      </c>
      <c r="G695" s="18">
        <v>1320</v>
      </c>
      <c r="H695" s="20">
        <v>709600000</v>
      </c>
      <c r="I695" s="18">
        <v>0</v>
      </c>
      <c r="J695" s="25" t="s">
        <v>381</v>
      </c>
      <c r="K695" s="22">
        <v>5103470151</v>
      </c>
      <c r="L695" s="22">
        <v>5103470151</v>
      </c>
      <c r="M695" s="22">
        <v>0</v>
      </c>
      <c r="N695" s="22">
        <v>0</v>
      </c>
      <c r="O695" s="22">
        <v>0</v>
      </c>
      <c r="P695" s="22">
        <v>0</v>
      </c>
      <c r="Q695" s="22">
        <f t="shared" si="127"/>
        <v>5103470151</v>
      </c>
      <c r="R695" s="27">
        <v>0</v>
      </c>
      <c r="S695" s="22">
        <v>178670134</v>
      </c>
      <c r="T695" s="29">
        <v>0</v>
      </c>
      <c r="U695" s="22">
        <v>2373064940</v>
      </c>
      <c r="V695" s="22">
        <v>2371175300</v>
      </c>
      <c r="W695" s="22">
        <v>0</v>
      </c>
      <c r="X695" s="22">
        <v>2551735077</v>
      </c>
      <c r="Y695" s="22">
        <v>0</v>
      </c>
      <c r="Z695" s="22">
        <f t="shared" si="128"/>
        <v>2551735077</v>
      </c>
      <c r="AA695" s="24">
        <f t="shared" si="123"/>
        <v>0.46499046135010891</v>
      </c>
      <c r="AB695" s="24">
        <f t="shared" si="124"/>
        <v>0.46499046135010891</v>
      </c>
      <c r="AC695" s="24">
        <f t="shared" si="125"/>
        <v>3.5009538355973424E-2</v>
      </c>
      <c r="AD695" s="24">
        <f t="shared" si="126"/>
        <v>0.49999999970608233</v>
      </c>
    </row>
    <row r="696" spans="1:30" ht="27.75" hidden="1" customHeight="1" outlineLevel="4" x14ac:dyDescent="0.35">
      <c r="A696" s="18">
        <v>558</v>
      </c>
      <c r="B696" s="18" t="s">
        <v>34</v>
      </c>
      <c r="C696" s="18" t="s">
        <v>123</v>
      </c>
      <c r="D696" s="19" t="s">
        <v>163</v>
      </c>
      <c r="E696" s="18" t="s">
        <v>37</v>
      </c>
      <c r="F696" s="18" t="s">
        <v>38</v>
      </c>
      <c r="G696" s="18">
        <v>1320</v>
      </c>
      <c r="H696" s="20">
        <v>709600000</v>
      </c>
      <c r="I696" s="18">
        <v>0</v>
      </c>
      <c r="J696" s="25" t="s">
        <v>164</v>
      </c>
      <c r="K696" s="22">
        <v>4015962</v>
      </c>
      <c r="L696" s="22">
        <v>5215962</v>
      </c>
      <c r="M696" s="22">
        <v>0</v>
      </c>
      <c r="N696" s="22">
        <v>0</v>
      </c>
      <c r="O696" s="22">
        <v>0</v>
      </c>
      <c r="P696" s="22">
        <v>2000000</v>
      </c>
      <c r="Q696" s="22">
        <f t="shared" si="127"/>
        <v>7215962</v>
      </c>
      <c r="R696" s="27">
        <v>0</v>
      </c>
      <c r="S696" s="22">
        <v>0</v>
      </c>
      <c r="T696" s="29">
        <v>0</v>
      </c>
      <c r="U696" s="22">
        <v>1087812.3400000001</v>
      </c>
      <c r="V696" s="22">
        <v>1087812.3400000001</v>
      </c>
      <c r="W696" s="22">
        <v>4128149.66</v>
      </c>
      <c r="X696" s="22">
        <v>4128149.66</v>
      </c>
      <c r="Y696" s="22">
        <v>0</v>
      </c>
      <c r="Z696" s="22">
        <f t="shared" si="128"/>
        <v>6128149.6600000001</v>
      </c>
      <c r="AA696" s="24">
        <f t="shared" si="123"/>
        <v>0.20855449867157777</v>
      </c>
      <c r="AB696" s="24">
        <f t="shared" si="124"/>
        <v>0.15075084098281005</v>
      </c>
      <c r="AC696" s="24">
        <f t="shared" si="125"/>
        <v>0</v>
      </c>
      <c r="AD696" s="24">
        <f t="shared" si="126"/>
        <v>0.15075084098281005</v>
      </c>
    </row>
    <row r="697" spans="1:30" ht="33" hidden="1" customHeight="1" outlineLevel="4" x14ac:dyDescent="0.3">
      <c r="A697" s="18">
        <v>558</v>
      </c>
      <c r="B697" s="18" t="s">
        <v>34</v>
      </c>
      <c r="C697" s="18" t="s">
        <v>123</v>
      </c>
      <c r="D697" s="19">
        <v>60399</v>
      </c>
      <c r="E697" s="18"/>
      <c r="F697" s="19"/>
      <c r="G697" s="19">
        <v>1320</v>
      </c>
      <c r="H697" s="20">
        <v>709600000</v>
      </c>
      <c r="I697" s="19">
        <v>0</v>
      </c>
      <c r="J697" s="25" t="s">
        <v>165</v>
      </c>
      <c r="K697" s="22">
        <v>0</v>
      </c>
      <c r="L697" s="22">
        <v>0</v>
      </c>
      <c r="M697" s="22">
        <v>0</v>
      </c>
      <c r="N697" s="22">
        <v>0</v>
      </c>
      <c r="O697" s="22">
        <v>4698</v>
      </c>
      <c r="P697" s="22">
        <v>0</v>
      </c>
      <c r="Q697" s="22">
        <f t="shared" si="127"/>
        <v>0</v>
      </c>
      <c r="R697" s="22">
        <v>0</v>
      </c>
      <c r="S697" s="22">
        <v>0</v>
      </c>
      <c r="T697" s="22">
        <v>0</v>
      </c>
      <c r="U697" s="22">
        <v>0</v>
      </c>
      <c r="V697" s="22">
        <v>0</v>
      </c>
      <c r="W697" s="22">
        <v>0</v>
      </c>
      <c r="X697" s="22">
        <v>0</v>
      </c>
      <c r="Y697" s="22">
        <v>0</v>
      </c>
      <c r="Z697" s="22">
        <f t="shared" si="128"/>
        <v>0</v>
      </c>
      <c r="AA697" s="24">
        <f t="shared" si="123"/>
        <v>0</v>
      </c>
      <c r="AB697" s="24">
        <f t="shared" si="124"/>
        <v>0</v>
      </c>
      <c r="AC697" s="24">
        <f t="shared" si="125"/>
        <v>0</v>
      </c>
      <c r="AD697" s="24">
        <f t="shared" si="126"/>
        <v>0</v>
      </c>
    </row>
    <row r="698" spans="1:30" s="28" customFormat="1" hidden="1" outlineLevel="3" x14ac:dyDescent="0.3">
      <c r="A698" s="46"/>
      <c r="B698" s="46"/>
      <c r="C698" s="46" t="s">
        <v>185</v>
      </c>
      <c r="D698" s="47"/>
      <c r="E698" s="46"/>
      <c r="F698" s="46"/>
      <c r="G698" s="46"/>
      <c r="H698" s="48"/>
      <c r="I698" s="46"/>
      <c r="J698" s="49"/>
      <c r="K698" s="50">
        <f t="shared" ref="K698:Z698" si="132">SUBTOTAL(9,K675:K697)</f>
        <v>257098012569</v>
      </c>
      <c r="L698" s="50">
        <f t="shared" si="132"/>
        <v>257099212569</v>
      </c>
      <c r="M698" s="50">
        <f t="shared" si="132"/>
        <v>35045000</v>
      </c>
      <c r="N698" s="50">
        <f t="shared" si="132"/>
        <v>500000000</v>
      </c>
      <c r="O698" s="50">
        <f t="shared" si="132"/>
        <v>28165</v>
      </c>
      <c r="P698" s="50">
        <f t="shared" si="132"/>
        <v>2000000</v>
      </c>
      <c r="Q698" s="50">
        <f t="shared" si="132"/>
        <v>257101212569</v>
      </c>
      <c r="R698" s="50">
        <f t="shared" si="132"/>
        <v>0</v>
      </c>
      <c r="S698" s="50">
        <f t="shared" si="132"/>
        <v>373789300.93000001</v>
      </c>
      <c r="T698" s="50">
        <f t="shared" si="132"/>
        <v>0</v>
      </c>
      <c r="U698" s="50">
        <f t="shared" si="132"/>
        <v>123241974568.00998</v>
      </c>
      <c r="V698" s="50">
        <f t="shared" si="132"/>
        <v>123239326129.04999</v>
      </c>
      <c r="W698" s="50">
        <f t="shared" si="132"/>
        <v>15908802555.66</v>
      </c>
      <c r="X698" s="50">
        <f t="shared" si="132"/>
        <v>133483448700.06001</v>
      </c>
      <c r="Y698" s="50">
        <f t="shared" si="132"/>
        <v>15904674406</v>
      </c>
      <c r="Z698" s="50">
        <f t="shared" si="132"/>
        <v>117580774294.05998</v>
      </c>
      <c r="AA698" s="51">
        <f t="shared" si="123"/>
        <v>0.47935570605816008</v>
      </c>
      <c r="AB698" s="51">
        <f t="shared" si="124"/>
        <v>0.47935197713209809</v>
      </c>
      <c r="AC698" s="51">
        <f t="shared" si="125"/>
        <v>1.4538605135115169E-3</v>
      </c>
      <c r="AD698" s="51">
        <f t="shared" si="126"/>
        <v>0.48080583764560964</v>
      </c>
    </row>
    <row r="699" spans="1:30" ht="75" hidden="1" customHeight="1" outlineLevel="4" x14ac:dyDescent="0.35">
      <c r="A699" s="18">
        <v>558</v>
      </c>
      <c r="B699" s="18" t="s">
        <v>34</v>
      </c>
      <c r="C699" s="18" t="s">
        <v>186</v>
      </c>
      <c r="D699" s="19" t="s">
        <v>187</v>
      </c>
      <c r="E699" s="18" t="s">
        <v>133</v>
      </c>
      <c r="F699" s="18">
        <v>280</v>
      </c>
      <c r="G699" s="18">
        <v>2310</v>
      </c>
      <c r="H699" s="20">
        <v>709600000</v>
      </c>
      <c r="I699" s="18">
        <v>0</v>
      </c>
      <c r="J699" s="25" t="s">
        <v>382</v>
      </c>
      <c r="K699" s="22">
        <v>850000000</v>
      </c>
      <c r="L699" s="22">
        <v>850000000</v>
      </c>
      <c r="M699" s="22">
        <v>0</v>
      </c>
      <c r="N699" s="22">
        <v>0</v>
      </c>
      <c r="O699" s="22">
        <v>0</v>
      </c>
      <c r="P699" s="22">
        <v>0</v>
      </c>
      <c r="Q699" s="22">
        <f t="shared" si="127"/>
        <v>850000000</v>
      </c>
      <c r="R699" s="27">
        <v>0</v>
      </c>
      <c r="S699" s="22">
        <v>255909953.34999999</v>
      </c>
      <c r="T699" s="29">
        <v>0</v>
      </c>
      <c r="U699" s="22">
        <v>134090046.65000001</v>
      </c>
      <c r="V699" s="22">
        <v>134090046.65000001</v>
      </c>
      <c r="W699" s="22">
        <v>0</v>
      </c>
      <c r="X699" s="22">
        <v>460000000</v>
      </c>
      <c r="Y699" s="22">
        <v>0</v>
      </c>
      <c r="Z699" s="22">
        <f t="shared" si="128"/>
        <v>460000000</v>
      </c>
      <c r="AA699" s="24">
        <f t="shared" si="123"/>
        <v>0.15775299605882354</v>
      </c>
      <c r="AB699" s="24">
        <f t="shared" si="124"/>
        <v>0.15775299605882354</v>
      </c>
      <c r="AC699" s="24">
        <f t="shared" si="125"/>
        <v>0.30107053335294115</v>
      </c>
      <c r="AD699" s="24">
        <f t="shared" si="126"/>
        <v>0.45882352941176469</v>
      </c>
    </row>
    <row r="700" spans="1:30" ht="89.25" hidden="1" customHeight="1" outlineLevel="4" x14ac:dyDescent="0.35">
      <c r="A700" s="18">
        <v>558</v>
      </c>
      <c r="B700" s="18" t="s">
        <v>34</v>
      </c>
      <c r="C700" s="18" t="s">
        <v>186</v>
      </c>
      <c r="D700" s="19" t="s">
        <v>187</v>
      </c>
      <c r="E700" s="18" t="s">
        <v>301</v>
      </c>
      <c r="F700" s="18">
        <v>280</v>
      </c>
      <c r="G700" s="18">
        <v>2310</v>
      </c>
      <c r="H700" s="20">
        <v>709600000</v>
      </c>
      <c r="I700" s="18">
        <v>0</v>
      </c>
      <c r="J700" s="25" t="s">
        <v>383</v>
      </c>
      <c r="K700" s="22">
        <v>26000000</v>
      </c>
      <c r="L700" s="22">
        <v>26000000</v>
      </c>
      <c r="M700" s="22">
        <v>0</v>
      </c>
      <c r="N700" s="22">
        <v>0</v>
      </c>
      <c r="O700" s="22">
        <v>0</v>
      </c>
      <c r="P700" s="22">
        <v>0</v>
      </c>
      <c r="Q700" s="22">
        <f t="shared" si="127"/>
        <v>26000000</v>
      </c>
      <c r="R700" s="27">
        <v>0</v>
      </c>
      <c r="S700" s="22">
        <v>11370000</v>
      </c>
      <c r="T700" s="29">
        <v>0</v>
      </c>
      <c r="U700" s="22">
        <v>3630000</v>
      </c>
      <c r="V700" s="22">
        <v>3630000</v>
      </c>
      <c r="W700" s="22">
        <v>0</v>
      </c>
      <c r="X700" s="22">
        <v>11000000</v>
      </c>
      <c r="Y700" s="22">
        <v>0</v>
      </c>
      <c r="Z700" s="22">
        <f t="shared" si="128"/>
        <v>11000000</v>
      </c>
      <c r="AA700" s="24">
        <f t="shared" si="123"/>
        <v>0.13961538461538461</v>
      </c>
      <c r="AB700" s="24">
        <f t="shared" si="124"/>
        <v>0.13961538461538461</v>
      </c>
      <c r="AC700" s="24">
        <f t="shared" si="125"/>
        <v>0.43730769230769229</v>
      </c>
      <c r="AD700" s="24">
        <f t="shared" si="126"/>
        <v>0.57692307692307687</v>
      </c>
    </row>
    <row r="701" spans="1:30" hidden="1" outlineLevel="3" x14ac:dyDescent="0.3">
      <c r="A701" s="46"/>
      <c r="B701" s="46"/>
      <c r="C701" s="46" t="s">
        <v>189</v>
      </c>
      <c r="D701" s="47"/>
      <c r="E701" s="46"/>
      <c r="F701" s="46"/>
      <c r="G701" s="46"/>
      <c r="H701" s="48"/>
      <c r="I701" s="46"/>
      <c r="J701" s="49"/>
      <c r="K701" s="50">
        <f t="shared" ref="K701:Z701" si="133">SUBTOTAL(9,K699:K700)</f>
        <v>876000000</v>
      </c>
      <c r="L701" s="50">
        <f t="shared" si="133"/>
        <v>876000000</v>
      </c>
      <c r="M701" s="50">
        <f t="shared" si="133"/>
        <v>0</v>
      </c>
      <c r="N701" s="50">
        <f t="shared" si="133"/>
        <v>0</v>
      </c>
      <c r="O701" s="50">
        <f t="shared" si="133"/>
        <v>0</v>
      </c>
      <c r="P701" s="50">
        <f t="shared" si="133"/>
        <v>0</v>
      </c>
      <c r="Q701" s="50">
        <f t="shared" si="133"/>
        <v>876000000</v>
      </c>
      <c r="R701" s="50">
        <f t="shared" si="133"/>
        <v>0</v>
      </c>
      <c r="S701" s="50">
        <f t="shared" si="133"/>
        <v>267279953.34999999</v>
      </c>
      <c r="T701" s="50">
        <f t="shared" si="133"/>
        <v>0</v>
      </c>
      <c r="U701" s="50">
        <f t="shared" si="133"/>
        <v>137720046.65000001</v>
      </c>
      <c r="V701" s="50">
        <f t="shared" si="133"/>
        <v>137720046.65000001</v>
      </c>
      <c r="W701" s="50">
        <f t="shared" si="133"/>
        <v>0</v>
      </c>
      <c r="X701" s="50">
        <f t="shared" si="133"/>
        <v>471000000</v>
      </c>
      <c r="Y701" s="50">
        <f t="shared" si="133"/>
        <v>0</v>
      </c>
      <c r="Z701" s="50">
        <f t="shared" si="133"/>
        <v>471000000</v>
      </c>
      <c r="AA701" s="51">
        <f t="shared" si="123"/>
        <v>0.15721466512557078</v>
      </c>
      <c r="AB701" s="51">
        <f t="shared" si="124"/>
        <v>0.15721466512557078</v>
      </c>
      <c r="AC701" s="51">
        <f t="shared" si="125"/>
        <v>0.30511410199771688</v>
      </c>
      <c r="AD701" s="51">
        <f t="shared" si="126"/>
        <v>0.46232876712328763</v>
      </c>
    </row>
    <row r="702" spans="1:30" outlineLevel="2" collapsed="1" x14ac:dyDescent="0.3">
      <c r="A702" s="52"/>
      <c r="B702" s="52" t="s">
        <v>190</v>
      </c>
      <c r="C702" s="52"/>
      <c r="D702" s="53"/>
      <c r="E702" s="52"/>
      <c r="F702" s="52"/>
      <c r="G702" s="52"/>
      <c r="H702" s="52"/>
      <c r="I702" s="52"/>
      <c r="J702" s="54"/>
      <c r="K702" s="55">
        <f t="shared" ref="K702:Z702" si="134">SUBTOTAL(9,K641:K700)</f>
        <v>260117864202</v>
      </c>
      <c r="L702" s="55">
        <f t="shared" si="134"/>
        <v>260117864202</v>
      </c>
      <c r="M702" s="55">
        <f t="shared" si="134"/>
        <v>-219156835</v>
      </c>
      <c r="N702" s="55">
        <f t="shared" si="134"/>
        <v>500000000</v>
      </c>
      <c r="O702" s="55">
        <f t="shared" si="134"/>
        <v>3911747.4899999998</v>
      </c>
      <c r="P702" s="55">
        <f t="shared" si="134"/>
        <v>0</v>
      </c>
      <c r="Q702" s="55">
        <f t="shared" si="134"/>
        <v>260117864202</v>
      </c>
      <c r="R702" s="55">
        <f t="shared" si="134"/>
        <v>356232400</v>
      </c>
      <c r="S702" s="55">
        <f t="shared" si="134"/>
        <v>803365055.79999995</v>
      </c>
      <c r="T702" s="55">
        <f t="shared" si="134"/>
        <v>0</v>
      </c>
      <c r="U702" s="55">
        <f t="shared" si="134"/>
        <v>124019453119.68997</v>
      </c>
      <c r="V702" s="55">
        <f t="shared" si="134"/>
        <v>124013542328.51999</v>
      </c>
      <c r="W702" s="55">
        <f t="shared" si="134"/>
        <v>16556126988.110001</v>
      </c>
      <c r="X702" s="55">
        <f t="shared" si="134"/>
        <v>134938813626.50999</v>
      </c>
      <c r="Y702" s="55">
        <f t="shared" si="134"/>
        <v>15904674406</v>
      </c>
      <c r="Z702" s="55">
        <f t="shared" si="134"/>
        <v>119034139220.50999</v>
      </c>
      <c r="AA702" s="56">
        <f t="shared" si="123"/>
        <v>0.47678176006927403</v>
      </c>
      <c r="AB702" s="56">
        <f t="shared" si="124"/>
        <v>0.47678176006927403</v>
      </c>
      <c r="AC702" s="56">
        <f t="shared" si="125"/>
        <v>4.4579693107870905E-3</v>
      </c>
      <c r="AD702" s="56">
        <f t="shared" si="126"/>
        <v>0.4812397293800611</v>
      </c>
    </row>
    <row r="703" spans="1:30" outlineLevel="1" x14ac:dyDescent="0.3">
      <c r="A703" s="40" t="s">
        <v>384</v>
      </c>
      <c r="B703" s="40"/>
      <c r="C703" s="40"/>
      <c r="D703" s="41"/>
      <c r="E703" s="40"/>
      <c r="F703" s="40"/>
      <c r="G703" s="40"/>
      <c r="H703" s="42"/>
      <c r="I703" s="40"/>
      <c r="J703" s="43"/>
      <c r="K703" s="44">
        <f t="shared" ref="K703:Z703" si="135">SUBTOTAL(9,K641:K700)</f>
        <v>260117864202</v>
      </c>
      <c r="L703" s="44">
        <f t="shared" si="135"/>
        <v>260117864202</v>
      </c>
      <c r="M703" s="44">
        <f t="shared" si="135"/>
        <v>-219156835</v>
      </c>
      <c r="N703" s="44">
        <f t="shared" si="135"/>
        <v>500000000</v>
      </c>
      <c r="O703" s="44">
        <f t="shared" si="135"/>
        <v>3911747.4899999998</v>
      </c>
      <c r="P703" s="44">
        <f t="shared" si="135"/>
        <v>0</v>
      </c>
      <c r="Q703" s="44">
        <f t="shared" si="135"/>
        <v>260117864202</v>
      </c>
      <c r="R703" s="44">
        <f t="shared" si="135"/>
        <v>356232400</v>
      </c>
      <c r="S703" s="44">
        <f t="shared" si="135"/>
        <v>803365055.79999995</v>
      </c>
      <c r="T703" s="44">
        <f t="shared" si="135"/>
        <v>0</v>
      </c>
      <c r="U703" s="44">
        <f t="shared" si="135"/>
        <v>124019453119.68997</v>
      </c>
      <c r="V703" s="44">
        <f t="shared" si="135"/>
        <v>124013542328.51999</v>
      </c>
      <c r="W703" s="44">
        <f t="shared" si="135"/>
        <v>16556126988.110001</v>
      </c>
      <c r="X703" s="44">
        <f t="shared" si="135"/>
        <v>134938813626.50999</v>
      </c>
      <c r="Y703" s="44">
        <f t="shared" si="135"/>
        <v>15904674406</v>
      </c>
      <c r="Z703" s="44">
        <f t="shared" si="135"/>
        <v>119034139220.50999</v>
      </c>
      <c r="AA703" s="45">
        <f t="shared" si="123"/>
        <v>0.47678176006927403</v>
      </c>
      <c r="AB703" s="45">
        <f t="shared" si="124"/>
        <v>0.47678176006927403</v>
      </c>
      <c r="AC703" s="45">
        <f t="shared" si="125"/>
        <v>4.4579693107870905E-3</v>
      </c>
      <c r="AD703" s="45">
        <f t="shared" si="126"/>
        <v>0.4812397293800611</v>
      </c>
    </row>
    <row r="704" spans="1:30" ht="15" hidden="1" customHeight="1" outlineLevel="4" x14ac:dyDescent="0.35">
      <c r="A704" s="18">
        <v>573</v>
      </c>
      <c r="B704" s="18" t="s">
        <v>280</v>
      </c>
      <c r="C704" s="18" t="s">
        <v>35</v>
      </c>
      <c r="D704" s="19" t="s">
        <v>36</v>
      </c>
      <c r="E704" s="18" t="s">
        <v>37</v>
      </c>
      <c r="F704" s="18">
        <v>280</v>
      </c>
      <c r="G704" s="18">
        <v>1111</v>
      </c>
      <c r="H704" s="20">
        <v>709100000</v>
      </c>
      <c r="I704" s="18">
        <v>0</v>
      </c>
      <c r="J704" s="25" t="s">
        <v>39</v>
      </c>
      <c r="K704" s="22">
        <v>264577654418</v>
      </c>
      <c r="L704" s="22">
        <v>264577654418</v>
      </c>
      <c r="M704" s="22">
        <v>0</v>
      </c>
      <c r="N704" s="22">
        <v>0</v>
      </c>
      <c r="O704" s="22">
        <v>0</v>
      </c>
      <c r="P704" s="22">
        <v>0</v>
      </c>
      <c r="Q704" s="22">
        <f t="shared" si="127"/>
        <v>264577654418</v>
      </c>
      <c r="R704" s="27">
        <v>0</v>
      </c>
      <c r="S704" s="22">
        <v>0</v>
      </c>
      <c r="T704" s="27">
        <v>0</v>
      </c>
      <c r="U704" s="22">
        <v>135725253495.11</v>
      </c>
      <c r="V704" s="22">
        <v>135725253495.11</v>
      </c>
      <c r="W704" s="22">
        <v>128852400922.89</v>
      </c>
      <c r="X704" s="22">
        <v>128852400922.89</v>
      </c>
      <c r="Y704" s="22">
        <v>0</v>
      </c>
      <c r="Z704" s="22">
        <f t="shared" si="128"/>
        <v>128852400922.89</v>
      </c>
      <c r="AA704" s="24">
        <f t="shared" si="123"/>
        <v>0.51298834662991177</v>
      </c>
      <c r="AB704" s="24">
        <f t="shared" si="124"/>
        <v>0.51298834662991177</v>
      </c>
      <c r="AC704" s="24">
        <f t="shared" si="125"/>
        <v>0</v>
      </c>
      <c r="AD704" s="24">
        <f t="shared" si="126"/>
        <v>0.51298834662991177</v>
      </c>
    </row>
    <row r="705" spans="1:30" ht="12.75" hidden="1" customHeight="1" outlineLevel="4" x14ac:dyDescent="0.3">
      <c r="A705" s="18">
        <v>573</v>
      </c>
      <c r="B705" s="18" t="s">
        <v>280</v>
      </c>
      <c r="C705" s="18" t="s">
        <v>35</v>
      </c>
      <c r="D705" s="19" t="s">
        <v>36</v>
      </c>
      <c r="E705" s="18" t="s">
        <v>37</v>
      </c>
      <c r="F705" s="19" t="s">
        <v>38</v>
      </c>
      <c r="G705" s="18">
        <v>1111</v>
      </c>
      <c r="H705" s="20">
        <v>709100000</v>
      </c>
      <c r="I705" s="18">
        <v>0</v>
      </c>
      <c r="J705" s="25" t="s">
        <v>39</v>
      </c>
      <c r="K705" s="22">
        <v>0</v>
      </c>
      <c r="L705" s="22">
        <v>0</v>
      </c>
      <c r="M705" s="22">
        <v>6558191002</v>
      </c>
      <c r="N705" s="22">
        <v>0</v>
      </c>
      <c r="O705" s="22">
        <v>0</v>
      </c>
      <c r="P705" s="22">
        <v>0</v>
      </c>
      <c r="Q705" s="22">
        <f t="shared" si="127"/>
        <v>0</v>
      </c>
      <c r="R705" s="22">
        <v>0</v>
      </c>
      <c r="S705" s="22">
        <v>0</v>
      </c>
      <c r="T705" s="22">
        <v>0</v>
      </c>
      <c r="U705" s="22">
        <v>0</v>
      </c>
      <c r="V705" s="22">
        <v>0</v>
      </c>
      <c r="W705" s="22">
        <v>0</v>
      </c>
      <c r="X705" s="22">
        <v>0</v>
      </c>
      <c r="Y705" s="22">
        <v>0</v>
      </c>
      <c r="Z705" s="22">
        <f t="shared" si="128"/>
        <v>0</v>
      </c>
      <c r="AA705" s="24">
        <f t="shared" si="123"/>
        <v>0</v>
      </c>
      <c r="AB705" s="24">
        <f t="shared" si="124"/>
        <v>0</v>
      </c>
      <c r="AC705" s="24">
        <f t="shared" si="125"/>
        <v>0</v>
      </c>
      <c r="AD705" s="24">
        <f t="shared" si="126"/>
        <v>0</v>
      </c>
    </row>
    <row r="706" spans="1:30" ht="12.75" hidden="1" customHeight="1" outlineLevel="4" x14ac:dyDescent="0.3">
      <c r="A706" s="18">
        <v>573</v>
      </c>
      <c r="B706" s="18" t="s">
        <v>280</v>
      </c>
      <c r="C706" s="18" t="s">
        <v>35</v>
      </c>
      <c r="D706" s="19" t="s">
        <v>36</v>
      </c>
      <c r="E706" s="18"/>
      <c r="F706" s="19"/>
      <c r="G706" s="19">
        <v>1111</v>
      </c>
      <c r="H706" s="20">
        <v>709100000</v>
      </c>
      <c r="I706" s="19">
        <v>0</v>
      </c>
      <c r="J706" s="25" t="s">
        <v>39</v>
      </c>
      <c r="K706" s="22">
        <v>0</v>
      </c>
      <c r="L706" s="22">
        <v>0</v>
      </c>
      <c r="M706" s="22">
        <v>0</v>
      </c>
      <c r="N706" s="22">
        <v>0</v>
      </c>
      <c r="O706" s="22">
        <v>4748252698</v>
      </c>
      <c r="P706" s="22">
        <v>0</v>
      </c>
      <c r="Q706" s="22">
        <f t="shared" si="127"/>
        <v>0</v>
      </c>
      <c r="R706" s="22">
        <v>0</v>
      </c>
      <c r="S706" s="22">
        <v>0</v>
      </c>
      <c r="T706" s="22">
        <v>0</v>
      </c>
      <c r="U706" s="22">
        <v>0</v>
      </c>
      <c r="V706" s="22">
        <v>0</v>
      </c>
      <c r="W706" s="22">
        <v>0</v>
      </c>
      <c r="X706" s="22">
        <v>0</v>
      </c>
      <c r="Y706" s="22">
        <v>0</v>
      </c>
      <c r="Z706" s="22">
        <f t="shared" si="128"/>
        <v>0</v>
      </c>
      <c r="AA706" s="24">
        <f t="shared" si="123"/>
        <v>0</v>
      </c>
      <c r="AB706" s="24">
        <f t="shared" si="124"/>
        <v>0</v>
      </c>
      <c r="AC706" s="24">
        <f t="shared" si="125"/>
        <v>0</v>
      </c>
      <c r="AD706" s="24">
        <f t="shared" si="126"/>
        <v>0</v>
      </c>
    </row>
    <row r="707" spans="1:30" ht="15" hidden="1" customHeight="1" outlineLevel="4" x14ac:dyDescent="0.35">
      <c r="A707" s="18">
        <v>573</v>
      </c>
      <c r="B707" s="18" t="s">
        <v>280</v>
      </c>
      <c r="C707" s="18" t="s">
        <v>35</v>
      </c>
      <c r="D707" s="19" t="s">
        <v>40</v>
      </c>
      <c r="E707" s="18" t="s">
        <v>37</v>
      </c>
      <c r="F707" s="18">
        <v>280</v>
      </c>
      <c r="G707" s="18">
        <v>1111</v>
      </c>
      <c r="H707" s="20">
        <v>709100000</v>
      </c>
      <c r="I707" s="18">
        <v>0</v>
      </c>
      <c r="J707" s="25" t="s">
        <v>41</v>
      </c>
      <c r="K707" s="22">
        <v>22005592908</v>
      </c>
      <c r="L707" s="22">
        <v>22375592908</v>
      </c>
      <c r="M707" s="22">
        <v>0</v>
      </c>
      <c r="N707" s="22">
        <v>0</v>
      </c>
      <c r="O707" s="22">
        <v>0</v>
      </c>
      <c r="P707" s="22">
        <v>2512209879</v>
      </c>
      <c r="Q707" s="22">
        <f t="shared" si="127"/>
        <v>24887802787</v>
      </c>
      <c r="R707" s="27">
        <v>0</v>
      </c>
      <c r="S707" s="22">
        <v>0</v>
      </c>
      <c r="T707" s="27">
        <v>0</v>
      </c>
      <c r="U707" s="22">
        <v>15036175995.6</v>
      </c>
      <c r="V707" s="22">
        <v>15036175995.6</v>
      </c>
      <c r="W707" s="22">
        <v>7339416912.3999996</v>
      </c>
      <c r="X707" s="22">
        <v>7339416912.3999996</v>
      </c>
      <c r="Y707" s="22">
        <v>0</v>
      </c>
      <c r="Z707" s="22">
        <f t="shared" si="128"/>
        <v>9851626791.3999996</v>
      </c>
      <c r="AA707" s="24">
        <f t="shared" si="123"/>
        <v>0.67199005887455521</v>
      </c>
      <c r="AB707" s="24">
        <f t="shared" si="124"/>
        <v>0.60415843553108106</v>
      </c>
      <c r="AC707" s="24">
        <f t="shared" si="125"/>
        <v>0</v>
      </c>
      <c r="AD707" s="24">
        <f t="shared" si="126"/>
        <v>0.60415843553108106</v>
      </c>
    </row>
    <row r="708" spans="1:30" ht="12.75" hidden="1" customHeight="1" outlineLevel="4" x14ac:dyDescent="0.3">
      <c r="A708" s="18">
        <v>573</v>
      </c>
      <c r="B708" s="18" t="s">
        <v>280</v>
      </c>
      <c r="C708" s="18" t="s">
        <v>35</v>
      </c>
      <c r="D708" s="19" t="s">
        <v>40</v>
      </c>
      <c r="E708" s="18"/>
      <c r="F708" s="19"/>
      <c r="G708" s="19">
        <v>1111</v>
      </c>
      <c r="H708" s="20">
        <v>709100000</v>
      </c>
      <c r="I708" s="19">
        <v>0</v>
      </c>
      <c r="J708" s="25" t="s">
        <v>41</v>
      </c>
      <c r="K708" s="22">
        <v>0</v>
      </c>
      <c r="L708" s="22">
        <v>0</v>
      </c>
      <c r="M708" s="22">
        <v>0</v>
      </c>
      <c r="N708" s="22">
        <v>0</v>
      </c>
      <c r="O708" s="22">
        <v>9715997959</v>
      </c>
      <c r="P708" s="22">
        <v>0</v>
      </c>
      <c r="Q708" s="22">
        <f t="shared" si="127"/>
        <v>0</v>
      </c>
      <c r="R708" s="22">
        <v>0</v>
      </c>
      <c r="S708" s="22">
        <v>0</v>
      </c>
      <c r="T708" s="22">
        <v>0</v>
      </c>
      <c r="U708" s="22">
        <v>0</v>
      </c>
      <c r="V708" s="22">
        <v>0</v>
      </c>
      <c r="W708" s="22">
        <v>0</v>
      </c>
      <c r="X708" s="22">
        <v>0</v>
      </c>
      <c r="Y708" s="22">
        <v>0</v>
      </c>
      <c r="Z708" s="22">
        <f t="shared" si="128"/>
        <v>0</v>
      </c>
      <c r="AA708" s="24">
        <f t="shared" si="123"/>
        <v>0</v>
      </c>
      <c r="AB708" s="24">
        <f t="shared" si="124"/>
        <v>0</v>
      </c>
      <c r="AC708" s="24">
        <f t="shared" si="125"/>
        <v>0</v>
      </c>
      <c r="AD708" s="24">
        <f t="shared" si="126"/>
        <v>0</v>
      </c>
    </row>
    <row r="709" spans="1:30" ht="15" hidden="1" customHeight="1" outlineLevel="4" x14ac:dyDescent="0.35">
      <c r="A709" s="18">
        <v>573</v>
      </c>
      <c r="B709" s="18" t="s">
        <v>280</v>
      </c>
      <c r="C709" s="18" t="s">
        <v>35</v>
      </c>
      <c r="D709" s="19" t="s">
        <v>385</v>
      </c>
      <c r="E709" s="18" t="s">
        <v>37</v>
      </c>
      <c r="F709" s="18">
        <v>280</v>
      </c>
      <c r="G709" s="18">
        <v>1111</v>
      </c>
      <c r="H709" s="20">
        <v>709100000</v>
      </c>
      <c r="I709" s="18">
        <v>0</v>
      </c>
      <c r="J709" s="25" t="s">
        <v>386</v>
      </c>
      <c r="K709" s="22">
        <v>380779143</v>
      </c>
      <c r="L709" s="22">
        <v>380779143</v>
      </c>
      <c r="M709" s="22">
        <v>0</v>
      </c>
      <c r="N709" s="22">
        <v>0</v>
      </c>
      <c r="O709" s="22">
        <v>0</v>
      </c>
      <c r="P709" s="22">
        <v>-43000000</v>
      </c>
      <c r="Q709" s="22">
        <f t="shared" si="127"/>
        <v>337779143</v>
      </c>
      <c r="R709" s="27">
        <v>0</v>
      </c>
      <c r="S709" s="22">
        <v>0</v>
      </c>
      <c r="T709" s="27">
        <v>0</v>
      </c>
      <c r="U709" s="22">
        <v>160631136.25999999</v>
      </c>
      <c r="V709" s="22">
        <v>160631136.25999999</v>
      </c>
      <c r="W709" s="22">
        <v>177148006.74000001</v>
      </c>
      <c r="X709" s="22">
        <v>220148006.74000001</v>
      </c>
      <c r="Y709" s="22">
        <v>0</v>
      </c>
      <c r="Z709" s="22">
        <f t="shared" si="128"/>
        <v>177148006.74000001</v>
      </c>
      <c r="AA709" s="24">
        <f t="shared" si="123"/>
        <v>0.42184856816067784</v>
      </c>
      <c r="AB709" s="24">
        <f t="shared" si="124"/>
        <v>0.47555078396299916</v>
      </c>
      <c r="AC709" s="24">
        <f t="shared" si="125"/>
        <v>0</v>
      </c>
      <c r="AD709" s="24">
        <f t="shared" si="126"/>
        <v>0.47555078396299916</v>
      </c>
    </row>
    <row r="710" spans="1:30" ht="15" hidden="1" customHeight="1" outlineLevel="4" x14ac:dyDescent="0.35">
      <c r="A710" s="18">
        <v>573</v>
      </c>
      <c r="B710" s="18" t="s">
        <v>280</v>
      </c>
      <c r="C710" s="18" t="s">
        <v>35</v>
      </c>
      <c r="D710" s="19" t="s">
        <v>387</v>
      </c>
      <c r="E710" s="18" t="s">
        <v>37</v>
      </c>
      <c r="F710" s="18">
        <v>280</v>
      </c>
      <c r="G710" s="18">
        <v>1111</v>
      </c>
      <c r="H710" s="20">
        <v>709100000</v>
      </c>
      <c r="I710" s="18">
        <v>0</v>
      </c>
      <c r="J710" s="25" t="s">
        <v>388</v>
      </c>
      <c r="K710" s="22">
        <v>199091593</v>
      </c>
      <c r="L710" s="22">
        <v>199091593</v>
      </c>
      <c r="M710" s="22">
        <v>0</v>
      </c>
      <c r="N710" s="22">
        <v>0</v>
      </c>
      <c r="O710" s="22">
        <v>0</v>
      </c>
      <c r="P710" s="22">
        <v>0</v>
      </c>
      <c r="Q710" s="22">
        <f t="shared" si="127"/>
        <v>199091593</v>
      </c>
      <c r="R710" s="27">
        <v>0</v>
      </c>
      <c r="S710" s="22">
        <v>145022653.65000001</v>
      </c>
      <c r="T710" s="27">
        <v>0</v>
      </c>
      <c r="U710" s="22">
        <v>54068939.350000001</v>
      </c>
      <c r="V710" s="22">
        <v>54068939.350000001</v>
      </c>
      <c r="W710" s="22">
        <v>0</v>
      </c>
      <c r="X710" s="22">
        <v>0</v>
      </c>
      <c r="Y710" s="22">
        <v>0</v>
      </c>
      <c r="Z710" s="22">
        <v>0</v>
      </c>
      <c r="AA710" s="24">
        <f t="shared" si="123"/>
        <v>0.27157821450552161</v>
      </c>
      <c r="AB710" s="24">
        <f t="shared" si="124"/>
        <v>0.27157821450552161</v>
      </c>
      <c r="AC710" s="24">
        <f t="shared" si="125"/>
        <v>0.72842178549447845</v>
      </c>
      <c r="AD710" s="24">
        <f t="shared" si="126"/>
        <v>1</v>
      </c>
    </row>
    <row r="711" spans="1:30" ht="12.75" hidden="1" customHeight="1" outlineLevel="4" x14ac:dyDescent="0.3">
      <c r="A711" s="18">
        <v>573</v>
      </c>
      <c r="B711" s="18" t="s">
        <v>280</v>
      </c>
      <c r="C711" s="18" t="s">
        <v>35</v>
      </c>
      <c r="D711" s="19" t="s">
        <v>387</v>
      </c>
      <c r="E711" s="18"/>
      <c r="F711" s="19"/>
      <c r="G711" s="19">
        <v>1111</v>
      </c>
      <c r="H711" s="20">
        <v>709100000</v>
      </c>
      <c r="I711" s="19">
        <v>0</v>
      </c>
      <c r="J711" s="25" t="s">
        <v>389</v>
      </c>
      <c r="K711" s="22">
        <v>0</v>
      </c>
      <c r="L711" s="22">
        <v>0</v>
      </c>
      <c r="M711" s="22">
        <v>0</v>
      </c>
      <c r="N711" s="22">
        <v>0</v>
      </c>
      <c r="O711" s="22">
        <v>56807473</v>
      </c>
      <c r="P711" s="22">
        <v>0</v>
      </c>
      <c r="Q711" s="22">
        <f t="shared" si="127"/>
        <v>0</v>
      </c>
      <c r="R711" s="22">
        <v>0</v>
      </c>
      <c r="S711" s="22">
        <v>0</v>
      </c>
      <c r="T711" s="22">
        <v>0</v>
      </c>
      <c r="U711" s="22">
        <v>0</v>
      </c>
      <c r="V711" s="22">
        <v>0</v>
      </c>
      <c r="W711" s="22">
        <v>0</v>
      </c>
      <c r="X711" s="22">
        <v>0</v>
      </c>
      <c r="Y711" s="22">
        <v>0</v>
      </c>
      <c r="Z711" s="22">
        <f t="shared" si="128"/>
        <v>0</v>
      </c>
      <c r="AA711" s="24">
        <f t="shared" si="123"/>
        <v>0</v>
      </c>
      <c r="AB711" s="24">
        <f t="shared" si="124"/>
        <v>0</v>
      </c>
      <c r="AC711" s="24">
        <f t="shared" si="125"/>
        <v>0</v>
      </c>
      <c r="AD711" s="24">
        <f t="shared" si="126"/>
        <v>0</v>
      </c>
    </row>
    <row r="712" spans="1:30" ht="15" hidden="1" customHeight="1" outlineLevel="4" x14ac:dyDescent="0.35">
      <c r="A712" s="18">
        <v>573</v>
      </c>
      <c r="B712" s="18" t="s">
        <v>280</v>
      </c>
      <c r="C712" s="18" t="s">
        <v>35</v>
      </c>
      <c r="D712" s="19" t="s">
        <v>46</v>
      </c>
      <c r="E712" s="18" t="s">
        <v>37</v>
      </c>
      <c r="F712" s="18">
        <v>280</v>
      </c>
      <c r="G712" s="18">
        <v>1111</v>
      </c>
      <c r="H712" s="20">
        <v>709100000</v>
      </c>
      <c r="I712" s="18">
        <v>0</v>
      </c>
      <c r="J712" s="25" t="s">
        <v>47</v>
      </c>
      <c r="K712" s="22">
        <v>76569357725</v>
      </c>
      <c r="L712" s="22">
        <v>76369357725</v>
      </c>
      <c r="M712" s="22">
        <v>0</v>
      </c>
      <c r="N712" s="22">
        <v>0</v>
      </c>
      <c r="O712" s="22">
        <v>0</v>
      </c>
      <c r="P712" s="22">
        <v>-3500000000</v>
      </c>
      <c r="Q712" s="22">
        <f t="shared" si="127"/>
        <v>72869357725</v>
      </c>
      <c r="R712" s="27">
        <v>0</v>
      </c>
      <c r="S712" s="22">
        <v>0</v>
      </c>
      <c r="T712" s="27">
        <v>0</v>
      </c>
      <c r="U712" s="22">
        <v>35245503307.150002</v>
      </c>
      <c r="V712" s="22">
        <v>35245503307.150002</v>
      </c>
      <c r="W712" s="22">
        <v>37623854417.849998</v>
      </c>
      <c r="X712" s="22">
        <v>41123854417.849998</v>
      </c>
      <c r="Y712" s="22">
        <v>0</v>
      </c>
      <c r="Z712" s="22">
        <f t="shared" si="128"/>
        <v>37623854417.849998</v>
      </c>
      <c r="AA712" s="24">
        <f t="shared" si="123"/>
        <v>0.46151367979375002</v>
      </c>
      <c r="AB712" s="24">
        <f t="shared" si="124"/>
        <v>0.48368071858355333</v>
      </c>
      <c r="AC712" s="24">
        <f t="shared" si="125"/>
        <v>0</v>
      </c>
      <c r="AD712" s="24">
        <f t="shared" si="126"/>
        <v>0.48368071858355333</v>
      </c>
    </row>
    <row r="713" spans="1:30" ht="12.75" hidden="1" customHeight="1" outlineLevel="4" x14ac:dyDescent="0.3">
      <c r="A713" s="18">
        <v>573</v>
      </c>
      <c r="B713" s="18" t="s">
        <v>280</v>
      </c>
      <c r="C713" s="18" t="s">
        <v>35</v>
      </c>
      <c r="D713" s="19" t="s">
        <v>46</v>
      </c>
      <c r="E713" s="18"/>
      <c r="F713" s="19"/>
      <c r="G713" s="19">
        <v>1111</v>
      </c>
      <c r="H713" s="20">
        <v>709100000</v>
      </c>
      <c r="I713" s="19">
        <v>0</v>
      </c>
      <c r="J713" s="25" t="s">
        <v>47</v>
      </c>
      <c r="K713" s="22">
        <v>0</v>
      </c>
      <c r="L713" s="22">
        <v>0</v>
      </c>
      <c r="M713" s="22">
        <v>0</v>
      </c>
      <c r="N713" s="22">
        <v>0</v>
      </c>
      <c r="O713" s="22">
        <v>830000000</v>
      </c>
      <c r="P713" s="22">
        <v>0</v>
      </c>
      <c r="Q713" s="22">
        <f t="shared" si="127"/>
        <v>0</v>
      </c>
      <c r="R713" s="22">
        <v>0</v>
      </c>
      <c r="S713" s="22">
        <v>0</v>
      </c>
      <c r="T713" s="22">
        <v>0</v>
      </c>
      <c r="U713" s="22">
        <v>0</v>
      </c>
      <c r="V713" s="22">
        <v>0</v>
      </c>
      <c r="W713" s="22">
        <v>0</v>
      </c>
      <c r="X713" s="22">
        <v>0</v>
      </c>
      <c r="Y713" s="22">
        <v>0</v>
      </c>
      <c r="Z713" s="22">
        <f t="shared" si="128"/>
        <v>0</v>
      </c>
      <c r="AA713" s="24">
        <f t="shared" si="123"/>
        <v>0</v>
      </c>
      <c r="AB713" s="24">
        <f t="shared" si="124"/>
        <v>0</v>
      </c>
      <c r="AC713" s="24">
        <f t="shared" si="125"/>
        <v>0</v>
      </c>
      <c r="AD713" s="24">
        <f t="shared" si="126"/>
        <v>0</v>
      </c>
    </row>
    <row r="714" spans="1:30" ht="15" hidden="1" customHeight="1" outlineLevel="4" x14ac:dyDescent="0.35">
      <c r="A714" s="18">
        <v>573</v>
      </c>
      <c r="B714" s="18" t="s">
        <v>280</v>
      </c>
      <c r="C714" s="18" t="s">
        <v>35</v>
      </c>
      <c r="D714" s="19" t="s">
        <v>48</v>
      </c>
      <c r="E714" s="18" t="s">
        <v>37</v>
      </c>
      <c r="F714" s="18">
        <v>280</v>
      </c>
      <c r="G714" s="18">
        <v>1111</v>
      </c>
      <c r="H714" s="20">
        <v>709100000</v>
      </c>
      <c r="I714" s="18">
        <v>0</v>
      </c>
      <c r="J714" s="25" t="s">
        <v>49</v>
      </c>
      <c r="K714" s="22">
        <v>9522381673</v>
      </c>
      <c r="L714" s="22">
        <v>9372381673</v>
      </c>
      <c r="M714" s="22">
        <v>0</v>
      </c>
      <c r="N714" s="22">
        <v>0</v>
      </c>
      <c r="O714" s="22">
        <v>0</v>
      </c>
      <c r="P714" s="22">
        <v>-180000000</v>
      </c>
      <c r="Q714" s="22">
        <f t="shared" si="127"/>
        <v>9192381673</v>
      </c>
      <c r="R714" s="27">
        <v>0</v>
      </c>
      <c r="S714" s="22">
        <v>0</v>
      </c>
      <c r="T714" s="27">
        <v>0</v>
      </c>
      <c r="U714" s="22">
        <v>4418191836.9700003</v>
      </c>
      <c r="V714" s="22">
        <v>4418191836.9700003</v>
      </c>
      <c r="W714" s="22">
        <v>4774189836.0299997</v>
      </c>
      <c r="X714" s="22">
        <v>4954189836.0299997</v>
      </c>
      <c r="Y714" s="22">
        <v>0</v>
      </c>
      <c r="Z714" s="22">
        <f t="shared" si="128"/>
        <v>4774189836.0299997</v>
      </c>
      <c r="AA714" s="24">
        <f t="shared" si="123"/>
        <v>0.47140545393045052</v>
      </c>
      <c r="AB714" s="24">
        <f t="shared" si="124"/>
        <v>0.48063624794292203</v>
      </c>
      <c r="AC714" s="24">
        <f t="shared" si="125"/>
        <v>0</v>
      </c>
      <c r="AD714" s="24">
        <f t="shared" si="126"/>
        <v>0.48063624794292203</v>
      </c>
    </row>
    <row r="715" spans="1:30" ht="12.75" hidden="1" customHeight="1" outlineLevel="4" x14ac:dyDescent="0.3">
      <c r="A715" s="18">
        <v>573</v>
      </c>
      <c r="B715" s="18" t="s">
        <v>280</v>
      </c>
      <c r="C715" s="18" t="s">
        <v>35</v>
      </c>
      <c r="D715" s="19" t="s">
        <v>48</v>
      </c>
      <c r="E715" s="18"/>
      <c r="F715" s="19"/>
      <c r="G715" s="19">
        <v>1111</v>
      </c>
      <c r="H715" s="20">
        <v>709100000</v>
      </c>
      <c r="I715" s="19">
        <v>0</v>
      </c>
      <c r="J715" s="25" t="s">
        <v>49</v>
      </c>
      <c r="K715" s="22">
        <v>0</v>
      </c>
      <c r="L715" s="22">
        <v>0</v>
      </c>
      <c r="M715" s="22">
        <v>0</v>
      </c>
      <c r="N715" s="22">
        <v>0</v>
      </c>
      <c r="O715" s="22">
        <v>72034055</v>
      </c>
      <c r="P715" s="22">
        <v>0</v>
      </c>
      <c r="Q715" s="22">
        <f t="shared" si="127"/>
        <v>0</v>
      </c>
      <c r="R715" s="22">
        <v>0</v>
      </c>
      <c r="S715" s="22">
        <v>0</v>
      </c>
      <c r="T715" s="22">
        <v>0</v>
      </c>
      <c r="U715" s="22">
        <v>0</v>
      </c>
      <c r="V715" s="22">
        <v>0</v>
      </c>
      <c r="W715" s="22">
        <v>0</v>
      </c>
      <c r="X715" s="22">
        <v>0</v>
      </c>
      <c r="Y715" s="22">
        <v>0</v>
      </c>
      <c r="Z715" s="22">
        <f t="shared" si="128"/>
        <v>0</v>
      </c>
      <c r="AA715" s="24">
        <f t="shared" si="123"/>
        <v>0</v>
      </c>
      <c r="AB715" s="24">
        <f t="shared" si="124"/>
        <v>0</v>
      </c>
      <c r="AC715" s="24">
        <f t="shared" si="125"/>
        <v>0</v>
      </c>
      <c r="AD715" s="24">
        <f t="shared" si="126"/>
        <v>0</v>
      </c>
    </row>
    <row r="716" spans="1:30" ht="12.75" hidden="1" customHeight="1" outlineLevel="4" x14ac:dyDescent="0.3">
      <c r="A716" s="18">
        <v>573</v>
      </c>
      <c r="B716" s="18" t="s">
        <v>280</v>
      </c>
      <c r="C716" s="18" t="s">
        <v>35</v>
      </c>
      <c r="D716" s="19" t="s">
        <v>50</v>
      </c>
      <c r="E716" s="18" t="s">
        <v>37</v>
      </c>
      <c r="F716" s="18" t="s">
        <v>38</v>
      </c>
      <c r="G716" s="18">
        <v>1111</v>
      </c>
      <c r="H716" s="20">
        <v>709100000</v>
      </c>
      <c r="I716" s="18">
        <v>0</v>
      </c>
      <c r="J716" s="25" t="s">
        <v>51</v>
      </c>
      <c r="K716" s="22">
        <v>0</v>
      </c>
      <c r="L716" s="22">
        <v>0</v>
      </c>
      <c r="M716" s="22">
        <v>155000000</v>
      </c>
      <c r="N716" s="22">
        <v>0</v>
      </c>
      <c r="O716" s="22">
        <v>0</v>
      </c>
      <c r="P716" s="22">
        <v>0</v>
      </c>
      <c r="Q716" s="22">
        <f t="shared" si="127"/>
        <v>0</v>
      </c>
      <c r="R716" s="22">
        <v>0</v>
      </c>
      <c r="S716" s="22">
        <v>0</v>
      </c>
      <c r="T716" s="22">
        <v>0</v>
      </c>
      <c r="U716" s="22">
        <v>0</v>
      </c>
      <c r="V716" s="22">
        <v>0</v>
      </c>
      <c r="W716" s="22">
        <v>0</v>
      </c>
      <c r="X716" s="22">
        <v>0</v>
      </c>
      <c r="Y716" s="22">
        <v>0</v>
      </c>
      <c r="Z716" s="22">
        <f t="shared" si="128"/>
        <v>0</v>
      </c>
      <c r="AA716" s="24">
        <f t="shared" si="123"/>
        <v>0</v>
      </c>
      <c r="AB716" s="24">
        <f t="shared" si="124"/>
        <v>0</v>
      </c>
      <c r="AC716" s="24">
        <f t="shared" si="125"/>
        <v>0</v>
      </c>
      <c r="AD716" s="24">
        <f t="shared" si="126"/>
        <v>0</v>
      </c>
    </row>
    <row r="717" spans="1:30" ht="15" hidden="1" customHeight="1" outlineLevel="4" x14ac:dyDescent="0.35">
      <c r="A717" s="18">
        <v>573</v>
      </c>
      <c r="B717" s="18" t="s">
        <v>280</v>
      </c>
      <c r="C717" s="18" t="s">
        <v>35</v>
      </c>
      <c r="D717" s="19" t="s">
        <v>50</v>
      </c>
      <c r="E717" s="18" t="s">
        <v>37</v>
      </c>
      <c r="F717" s="18">
        <v>280</v>
      </c>
      <c r="G717" s="18">
        <v>1111</v>
      </c>
      <c r="H717" s="20">
        <v>709100000</v>
      </c>
      <c r="I717" s="18">
        <v>0</v>
      </c>
      <c r="J717" s="25" t="s">
        <v>51</v>
      </c>
      <c r="K717" s="22">
        <v>26694159835</v>
      </c>
      <c r="L717" s="22">
        <v>23162475789</v>
      </c>
      <c r="M717" s="22">
        <v>0</v>
      </c>
      <c r="N717" s="22">
        <v>0</v>
      </c>
      <c r="O717" s="22">
        <v>0</v>
      </c>
      <c r="P717" s="22">
        <v>1600000000</v>
      </c>
      <c r="Q717" s="22">
        <f t="shared" si="127"/>
        <v>24762475789</v>
      </c>
      <c r="R717" s="27">
        <v>0</v>
      </c>
      <c r="S717" s="22">
        <v>0</v>
      </c>
      <c r="T717" s="27">
        <v>0</v>
      </c>
      <c r="U717" s="22">
        <v>191900452.15000001</v>
      </c>
      <c r="V717" s="22">
        <v>191900452.15000001</v>
      </c>
      <c r="W717" s="22">
        <v>22970575336.849998</v>
      </c>
      <c r="X717" s="22">
        <v>22970575336.849998</v>
      </c>
      <c r="Y717" s="22">
        <v>0</v>
      </c>
      <c r="Z717" s="22">
        <f t="shared" si="128"/>
        <v>24570575336.849998</v>
      </c>
      <c r="AA717" s="24">
        <f t="shared" si="123"/>
        <v>8.2849715159177707E-3</v>
      </c>
      <c r="AB717" s="24">
        <f t="shared" si="124"/>
        <v>7.7496472398469185E-3</v>
      </c>
      <c r="AC717" s="24">
        <f t="shared" si="125"/>
        <v>0</v>
      </c>
      <c r="AD717" s="24">
        <f t="shared" si="126"/>
        <v>7.7496472398469185E-3</v>
      </c>
    </row>
    <row r="718" spans="1:30" ht="12.75" hidden="1" customHeight="1" outlineLevel="4" x14ac:dyDescent="0.3">
      <c r="A718" s="18">
        <v>573</v>
      </c>
      <c r="B718" s="18" t="s">
        <v>280</v>
      </c>
      <c r="C718" s="18" t="s">
        <v>35</v>
      </c>
      <c r="D718" s="19" t="s">
        <v>50</v>
      </c>
      <c r="E718" s="18"/>
      <c r="F718" s="19"/>
      <c r="G718" s="19">
        <v>1111</v>
      </c>
      <c r="H718" s="20">
        <v>709100000</v>
      </c>
      <c r="I718" s="19">
        <v>0</v>
      </c>
      <c r="J718" s="25" t="s">
        <v>51</v>
      </c>
      <c r="K718" s="22">
        <v>0</v>
      </c>
      <c r="L718" s="22">
        <v>0</v>
      </c>
      <c r="M718" s="22">
        <v>0</v>
      </c>
      <c r="N718" s="22">
        <v>0</v>
      </c>
      <c r="O718" s="22">
        <v>23778323388</v>
      </c>
      <c r="P718" s="22">
        <v>0</v>
      </c>
      <c r="Q718" s="22">
        <f t="shared" si="127"/>
        <v>0</v>
      </c>
      <c r="R718" s="22">
        <v>0</v>
      </c>
      <c r="S718" s="22">
        <v>0</v>
      </c>
      <c r="T718" s="22">
        <v>0</v>
      </c>
      <c r="U718" s="22">
        <v>0</v>
      </c>
      <c r="V718" s="22">
        <v>0</v>
      </c>
      <c r="W718" s="22">
        <v>0</v>
      </c>
      <c r="X718" s="22">
        <v>0</v>
      </c>
      <c r="Y718" s="22">
        <v>0</v>
      </c>
      <c r="Z718" s="22">
        <f t="shared" si="128"/>
        <v>0</v>
      </c>
      <c r="AA718" s="24">
        <f t="shared" ref="AA718:AA781" si="136">+IFERROR(U718/L718,0)</f>
        <v>0</v>
      </c>
      <c r="AB718" s="24">
        <f t="shared" ref="AB718:AB781" si="137">+IFERROR(U718/Q718,0)</f>
        <v>0</v>
      </c>
      <c r="AC718" s="24">
        <f t="shared" ref="AC718:AC781" si="138">+IFERROR((R718+S718+T718)/Q718,0)</f>
        <v>0</v>
      </c>
      <c r="AD718" s="24">
        <f t="shared" ref="AD718:AD781" si="139">+AB718+AC718</f>
        <v>0</v>
      </c>
    </row>
    <row r="719" spans="1:30" ht="12.75" hidden="1" customHeight="1" outlineLevel="4" x14ac:dyDescent="0.3">
      <c r="A719" s="18">
        <v>573</v>
      </c>
      <c r="B719" s="18" t="s">
        <v>280</v>
      </c>
      <c r="C719" s="18" t="s">
        <v>35</v>
      </c>
      <c r="D719" s="19" t="s">
        <v>52</v>
      </c>
      <c r="E719" s="18" t="s">
        <v>37</v>
      </c>
      <c r="F719" s="18" t="s">
        <v>38</v>
      </c>
      <c r="G719" s="18">
        <v>1111</v>
      </c>
      <c r="H719" s="20">
        <v>709100000</v>
      </c>
      <c r="I719" s="18">
        <v>0</v>
      </c>
      <c r="J719" s="25" t="s">
        <v>53</v>
      </c>
      <c r="K719" s="22">
        <v>0</v>
      </c>
      <c r="L719" s="22">
        <v>0</v>
      </c>
      <c r="M719" s="22">
        <v>150000000</v>
      </c>
      <c r="N719" s="22">
        <v>0</v>
      </c>
      <c r="O719" s="22">
        <v>0</v>
      </c>
      <c r="P719" s="22">
        <v>0</v>
      </c>
      <c r="Q719" s="22">
        <f t="shared" si="127"/>
        <v>0</v>
      </c>
      <c r="R719" s="22">
        <v>0</v>
      </c>
      <c r="S719" s="22">
        <v>0</v>
      </c>
      <c r="T719" s="22">
        <v>0</v>
      </c>
      <c r="U719" s="22">
        <v>0</v>
      </c>
      <c r="V719" s="22">
        <v>0</v>
      </c>
      <c r="W719" s="22">
        <v>0</v>
      </c>
      <c r="X719" s="22">
        <v>0</v>
      </c>
      <c r="Y719" s="22">
        <v>0</v>
      </c>
      <c r="Z719" s="22">
        <f t="shared" si="128"/>
        <v>0</v>
      </c>
      <c r="AA719" s="24">
        <f t="shared" si="136"/>
        <v>0</v>
      </c>
      <c r="AB719" s="24">
        <f t="shared" si="137"/>
        <v>0</v>
      </c>
      <c r="AC719" s="24">
        <f t="shared" si="138"/>
        <v>0</v>
      </c>
      <c r="AD719" s="24">
        <f t="shared" si="139"/>
        <v>0</v>
      </c>
    </row>
    <row r="720" spans="1:30" ht="15" hidden="1" customHeight="1" outlineLevel="4" x14ac:dyDescent="0.35">
      <c r="A720" s="18">
        <v>573</v>
      </c>
      <c r="B720" s="18" t="s">
        <v>280</v>
      </c>
      <c r="C720" s="18" t="s">
        <v>35</v>
      </c>
      <c r="D720" s="19" t="s">
        <v>52</v>
      </c>
      <c r="E720" s="18" t="s">
        <v>37</v>
      </c>
      <c r="F720" s="18">
        <v>280</v>
      </c>
      <c r="G720" s="18">
        <v>1111</v>
      </c>
      <c r="H720" s="20">
        <v>709100000</v>
      </c>
      <c r="I720" s="18">
        <v>0</v>
      </c>
      <c r="J720" s="25" t="s">
        <v>53</v>
      </c>
      <c r="K720" s="22">
        <v>41474878144</v>
      </c>
      <c r="L720" s="22">
        <v>42505116578</v>
      </c>
      <c r="M720" s="22">
        <v>0</v>
      </c>
      <c r="N720" s="22">
        <v>0</v>
      </c>
      <c r="O720" s="22">
        <v>0</v>
      </c>
      <c r="P720" s="22">
        <v>0</v>
      </c>
      <c r="Q720" s="22">
        <f t="shared" ref="Q720:Q783" si="140">+L720+P720</f>
        <v>42505116578</v>
      </c>
      <c r="R720" s="27">
        <v>0</v>
      </c>
      <c r="S720" s="22">
        <v>23194451.920000002</v>
      </c>
      <c r="T720" s="27">
        <v>0</v>
      </c>
      <c r="U720" s="22">
        <v>41858432473.940002</v>
      </c>
      <c r="V720" s="22">
        <v>41858432473.940002</v>
      </c>
      <c r="W720" s="22">
        <v>623489652.13999999</v>
      </c>
      <c r="X720" s="22">
        <v>623489652.13999999</v>
      </c>
      <c r="Y720" s="22">
        <v>0</v>
      </c>
      <c r="Z720" s="22">
        <f t="shared" ref="Z720:Z783" si="141">+Q720-R720-S720-T720-U720-Y720</f>
        <v>623489652.13999939</v>
      </c>
      <c r="AA720" s="24">
        <f t="shared" si="136"/>
        <v>0.98478573508031009</v>
      </c>
      <c r="AB720" s="24">
        <f t="shared" si="137"/>
        <v>0.98478573508031009</v>
      </c>
      <c r="AC720" s="24">
        <f t="shared" si="138"/>
        <v>5.4568611469248617E-4</v>
      </c>
      <c r="AD720" s="24">
        <f t="shared" si="139"/>
        <v>0.98533142119500261</v>
      </c>
    </row>
    <row r="721" spans="1:30" ht="12.75" hidden="1" customHeight="1" outlineLevel="4" x14ac:dyDescent="0.3">
      <c r="A721" s="18">
        <v>573</v>
      </c>
      <c r="B721" s="18" t="s">
        <v>280</v>
      </c>
      <c r="C721" s="18" t="s">
        <v>35</v>
      </c>
      <c r="D721" s="19" t="s">
        <v>52</v>
      </c>
      <c r="E721" s="18"/>
      <c r="F721" s="19"/>
      <c r="G721" s="19">
        <v>1111</v>
      </c>
      <c r="H721" s="20">
        <v>709100000</v>
      </c>
      <c r="I721" s="19">
        <v>0</v>
      </c>
      <c r="J721" s="25" t="s">
        <v>53</v>
      </c>
      <c r="K721" s="22">
        <v>0</v>
      </c>
      <c r="L721" s="22">
        <v>0</v>
      </c>
      <c r="M721" s="22">
        <v>0</v>
      </c>
      <c r="N721" s="22">
        <v>0</v>
      </c>
      <c r="O721" s="22">
        <v>433018681</v>
      </c>
      <c r="P721" s="22">
        <v>0</v>
      </c>
      <c r="Q721" s="22">
        <f t="shared" si="140"/>
        <v>0</v>
      </c>
      <c r="R721" s="22">
        <v>0</v>
      </c>
      <c r="S721" s="22">
        <v>0</v>
      </c>
      <c r="T721" s="22">
        <v>0</v>
      </c>
      <c r="U721" s="22">
        <v>0</v>
      </c>
      <c r="V721" s="22">
        <v>0</v>
      </c>
      <c r="W721" s="22">
        <v>0</v>
      </c>
      <c r="X721" s="22">
        <v>0</v>
      </c>
      <c r="Y721" s="22">
        <v>0</v>
      </c>
      <c r="Z721" s="22">
        <f t="shared" si="141"/>
        <v>0</v>
      </c>
      <c r="AA721" s="24">
        <f t="shared" si="136"/>
        <v>0</v>
      </c>
      <c r="AB721" s="24">
        <f t="shared" si="137"/>
        <v>0</v>
      </c>
      <c r="AC721" s="24">
        <f t="shared" si="138"/>
        <v>0</v>
      </c>
      <c r="AD721" s="24">
        <f t="shared" si="139"/>
        <v>0</v>
      </c>
    </row>
    <row r="722" spans="1:30" ht="12.75" hidden="1" customHeight="1" outlineLevel="4" x14ac:dyDescent="0.3">
      <c r="A722" s="18">
        <v>573</v>
      </c>
      <c r="B722" s="18" t="s">
        <v>280</v>
      </c>
      <c r="C722" s="18" t="s">
        <v>35</v>
      </c>
      <c r="D722" s="19" t="s">
        <v>54</v>
      </c>
      <c r="E722" s="18" t="s">
        <v>37</v>
      </c>
      <c r="F722" s="18" t="s">
        <v>38</v>
      </c>
      <c r="G722" s="18">
        <v>1111</v>
      </c>
      <c r="H722" s="20">
        <v>709100000</v>
      </c>
      <c r="I722" s="18">
        <v>0</v>
      </c>
      <c r="J722" s="25" t="s">
        <v>55</v>
      </c>
      <c r="K722" s="22">
        <v>0</v>
      </c>
      <c r="L722" s="22">
        <v>0</v>
      </c>
      <c r="M722" s="22">
        <v>880000000</v>
      </c>
      <c r="N722" s="22">
        <v>0</v>
      </c>
      <c r="O722" s="22">
        <v>0</v>
      </c>
      <c r="P722" s="22">
        <v>0</v>
      </c>
      <c r="Q722" s="22">
        <f t="shared" si="140"/>
        <v>0</v>
      </c>
      <c r="R722" s="22">
        <v>0</v>
      </c>
      <c r="S722" s="22">
        <v>0</v>
      </c>
      <c r="T722" s="22">
        <v>0</v>
      </c>
      <c r="U722" s="22">
        <v>0</v>
      </c>
      <c r="V722" s="22">
        <v>0</v>
      </c>
      <c r="W722" s="22">
        <v>0</v>
      </c>
      <c r="X722" s="22">
        <v>0</v>
      </c>
      <c r="Y722" s="22">
        <v>0</v>
      </c>
      <c r="Z722" s="22">
        <f t="shared" si="141"/>
        <v>0</v>
      </c>
      <c r="AA722" s="24">
        <f t="shared" si="136"/>
        <v>0</v>
      </c>
      <c r="AB722" s="24">
        <f t="shared" si="137"/>
        <v>0</v>
      </c>
      <c r="AC722" s="24">
        <f t="shared" si="138"/>
        <v>0</v>
      </c>
      <c r="AD722" s="24">
        <f t="shared" si="139"/>
        <v>0</v>
      </c>
    </row>
    <row r="723" spans="1:30" ht="15" hidden="1" customHeight="1" outlineLevel="4" x14ac:dyDescent="0.35">
      <c r="A723" s="18">
        <v>573</v>
      </c>
      <c r="B723" s="18" t="s">
        <v>280</v>
      </c>
      <c r="C723" s="18" t="s">
        <v>35</v>
      </c>
      <c r="D723" s="19" t="s">
        <v>54</v>
      </c>
      <c r="E723" s="18" t="s">
        <v>37</v>
      </c>
      <c r="F723" s="18">
        <v>280</v>
      </c>
      <c r="G723" s="18">
        <v>1111</v>
      </c>
      <c r="H723" s="20">
        <v>709100000</v>
      </c>
      <c r="I723" s="18">
        <v>0</v>
      </c>
      <c r="J723" s="25" t="s">
        <v>55</v>
      </c>
      <c r="K723" s="22">
        <v>144678833572</v>
      </c>
      <c r="L723" s="22">
        <v>144378833572</v>
      </c>
      <c r="M723" s="22">
        <v>0</v>
      </c>
      <c r="N723" s="22">
        <v>0</v>
      </c>
      <c r="O723" s="22">
        <v>0</v>
      </c>
      <c r="P723" s="22">
        <v>-1267609879</v>
      </c>
      <c r="Q723" s="22">
        <f t="shared" si="140"/>
        <v>143111223693</v>
      </c>
      <c r="R723" s="27">
        <v>0</v>
      </c>
      <c r="S723" s="22">
        <v>0</v>
      </c>
      <c r="T723" s="27">
        <v>0</v>
      </c>
      <c r="U723" s="22">
        <v>65851327101.190002</v>
      </c>
      <c r="V723" s="22">
        <v>65851327101.190002</v>
      </c>
      <c r="W723" s="22">
        <v>77243896591.809998</v>
      </c>
      <c r="X723" s="22">
        <v>78527506470.809998</v>
      </c>
      <c r="Y723" s="22">
        <v>0</v>
      </c>
      <c r="Z723" s="22">
        <f t="shared" si="141"/>
        <v>77259896591.809998</v>
      </c>
      <c r="AA723" s="24">
        <f t="shared" si="136"/>
        <v>0.45610097735240901</v>
      </c>
      <c r="AB723" s="24">
        <f t="shared" si="137"/>
        <v>0.46014089881904202</v>
      </c>
      <c r="AC723" s="24">
        <f t="shared" si="138"/>
        <v>0</v>
      </c>
      <c r="AD723" s="24">
        <f t="shared" si="139"/>
        <v>0.46014089881904202</v>
      </c>
    </row>
    <row r="724" spans="1:30" ht="12.75" hidden="1" customHeight="1" outlineLevel="4" x14ac:dyDescent="0.3">
      <c r="A724" s="18">
        <v>573</v>
      </c>
      <c r="B724" s="18" t="s">
        <v>280</v>
      </c>
      <c r="C724" s="18" t="s">
        <v>35</v>
      </c>
      <c r="D724" s="19" t="s">
        <v>54</v>
      </c>
      <c r="E724" s="18"/>
      <c r="F724" s="19"/>
      <c r="G724" s="19">
        <v>1111</v>
      </c>
      <c r="H724" s="20">
        <v>709100000</v>
      </c>
      <c r="I724" s="19">
        <v>0</v>
      </c>
      <c r="J724" s="25" t="s">
        <v>55</v>
      </c>
      <c r="K724" s="22">
        <v>0</v>
      </c>
      <c r="L724" s="22">
        <v>0</v>
      </c>
      <c r="M724" s="22">
        <v>0</v>
      </c>
      <c r="N724" s="22">
        <v>0</v>
      </c>
      <c r="O724" s="22">
        <v>2597036443</v>
      </c>
      <c r="P724" s="22">
        <v>0</v>
      </c>
      <c r="Q724" s="22">
        <f t="shared" si="140"/>
        <v>0</v>
      </c>
      <c r="R724" s="22">
        <v>0</v>
      </c>
      <c r="S724" s="22">
        <v>0</v>
      </c>
      <c r="T724" s="22">
        <v>0</v>
      </c>
      <c r="U724" s="22">
        <v>0</v>
      </c>
      <c r="V724" s="22">
        <v>0</v>
      </c>
      <c r="W724" s="22">
        <v>0</v>
      </c>
      <c r="X724" s="22">
        <v>0</v>
      </c>
      <c r="Y724" s="22">
        <v>0</v>
      </c>
      <c r="Z724" s="22">
        <f t="shared" si="141"/>
        <v>0</v>
      </c>
      <c r="AA724" s="24">
        <f t="shared" si="136"/>
        <v>0</v>
      </c>
      <c r="AB724" s="24">
        <f t="shared" si="137"/>
        <v>0</v>
      </c>
      <c r="AC724" s="24">
        <f t="shared" si="138"/>
        <v>0</v>
      </c>
      <c r="AD724" s="24">
        <f t="shared" si="139"/>
        <v>0</v>
      </c>
    </row>
    <row r="725" spans="1:30" ht="87" hidden="1" customHeight="1" outlineLevel="4" x14ac:dyDescent="0.3">
      <c r="A725" s="18">
        <v>573</v>
      </c>
      <c r="B725" s="18" t="s">
        <v>280</v>
      </c>
      <c r="C725" s="18" t="s">
        <v>35</v>
      </c>
      <c r="D725" s="19" t="s">
        <v>56</v>
      </c>
      <c r="E725" s="18">
        <v>200</v>
      </c>
      <c r="F725" s="19"/>
      <c r="G725" s="19">
        <v>1112</v>
      </c>
      <c r="H725" s="20">
        <v>709100000</v>
      </c>
      <c r="I725" s="19">
        <v>0</v>
      </c>
      <c r="J725" s="25" t="s">
        <v>316</v>
      </c>
      <c r="K725" s="22">
        <v>0</v>
      </c>
      <c r="L725" s="22">
        <v>0</v>
      </c>
      <c r="M725" s="22">
        <v>0</v>
      </c>
      <c r="N725" s="22">
        <v>0</v>
      </c>
      <c r="O725" s="22">
        <v>4653925485</v>
      </c>
      <c r="P725" s="22">
        <v>0</v>
      </c>
      <c r="Q725" s="22">
        <f t="shared" si="140"/>
        <v>0</v>
      </c>
      <c r="R725" s="22">
        <v>0</v>
      </c>
      <c r="S725" s="22">
        <v>0</v>
      </c>
      <c r="T725" s="22">
        <v>0</v>
      </c>
      <c r="U725" s="22">
        <v>0</v>
      </c>
      <c r="V725" s="22">
        <v>0</v>
      </c>
      <c r="W725" s="22">
        <v>0</v>
      </c>
      <c r="X725" s="22">
        <v>0</v>
      </c>
      <c r="Y725" s="22">
        <v>0</v>
      </c>
      <c r="Z725" s="22">
        <f t="shared" si="141"/>
        <v>0</v>
      </c>
      <c r="AA725" s="24">
        <f t="shared" si="136"/>
        <v>0</v>
      </c>
      <c r="AB725" s="24">
        <f t="shared" si="137"/>
        <v>0</v>
      </c>
      <c r="AC725" s="24">
        <f t="shared" si="138"/>
        <v>0</v>
      </c>
      <c r="AD725" s="24">
        <f t="shared" si="139"/>
        <v>0</v>
      </c>
    </row>
    <row r="726" spans="1:30" ht="96" hidden="1" customHeight="1" outlineLevel="4" x14ac:dyDescent="0.35">
      <c r="A726" s="18">
        <v>573</v>
      </c>
      <c r="B726" s="18" t="s">
        <v>280</v>
      </c>
      <c r="C726" s="18" t="s">
        <v>35</v>
      </c>
      <c r="D726" s="19" t="s">
        <v>56</v>
      </c>
      <c r="E726" s="18" t="s">
        <v>58</v>
      </c>
      <c r="F726" s="18" t="s">
        <v>38</v>
      </c>
      <c r="G726" s="18">
        <v>1112</v>
      </c>
      <c r="H726" s="20">
        <v>709100000</v>
      </c>
      <c r="I726" s="18">
        <v>0</v>
      </c>
      <c r="J726" s="25" t="s">
        <v>59</v>
      </c>
      <c r="K726" s="22">
        <v>48492877340</v>
      </c>
      <c r="L726" s="22">
        <v>48492877340</v>
      </c>
      <c r="M726" s="22">
        <v>0</v>
      </c>
      <c r="N726" s="22">
        <v>0</v>
      </c>
      <c r="O726" s="22">
        <v>0</v>
      </c>
      <c r="P726" s="22">
        <v>582500000</v>
      </c>
      <c r="Q726" s="22">
        <f t="shared" si="140"/>
        <v>49075377340</v>
      </c>
      <c r="R726" s="27">
        <v>0</v>
      </c>
      <c r="S726" s="22">
        <v>20758050444</v>
      </c>
      <c r="T726" s="27">
        <v>0</v>
      </c>
      <c r="U726" s="22">
        <v>27734826896</v>
      </c>
      <c r="V726" s="22">
        <v>27734826896</v>
      </c>
      <c r="W726" s="22">
        <v>0</v>
      </c>
      <c r="X726" s="22">
        <v>0</v>
      </c>
      <c r="Y726" s="22">
        <v>0</v>
      </c>
      <c r="Z726" s="22">
        <f t="shared" si="141"/>
        <v>582500000</v>
      </c>
      <c r="AA726" s="24">
        <f t="shared" si="136"/>
        <v>0.57193609489372488</v>
      </c>
      <c r="AB726" s="24">
        <f t="shared" si="137"/>
        <v>0.56514750164527217</v>
      </c>
      <c r="AC726" s="24">
        <f t="shared" si="138"/>
        <v>0.42298300225356961</v>
      </c>
      <c r="AD726" s="24">
        <f t="shared" si="139"/>
        <v>0.98813050389884172</v>
      </c>
    </row>
    <row r="727" spans="1:30" ht="51" hidden="1" customHeight="1" outlineLevel="4" x14ac:dyDescent="0.3">
      <c r="A727" s="18">
        <v>573</v>
      </c>
      <c r="B727" s="18" t="s">
        <v>280</v>
      </c>
      <c r="C727" s="18" t="s">
        <v>35</v>
      </c>
      <c r="D727" s="19" t="s">
        <v>60</v>
      </c>
      <c r="E727" s="18">
        <v>200</v>
      </c>
      <c r="F727" s="19"/>
      <c r="G727" s="19">
        <v>1112</v>
      </c>
      <c r="H727" s="20">
        <v>709100000</v>
      </c>
      <c r="I727" s="19">
        <v>0</v>
      </c>
      <c r="J727" s="25" t="s">
        <v>61</v>
      </c>
      <c r="K727" s="22">
        <v>0</v>
      </c>
      <c r="L727" s="22">
        <v>0</v>
      </c>
      <c r="M727" s="22">
        <v>0</v>
      </c>
      <c r="N727" s="22">
        <v>0</v>
      </c>
      <c r="O727" s="22">
        <v>299752775</v>
      </c>
      <c r="P727" s="22">
        <v>0</v>
      </c>
      <c r="Q727" s="22">
        <f t="shared" si="140"/>
        <v>0</v>
      </c>
      <c r="R727" s="22">
        <v>0</v>
      </c>
      <c r="S727" s="22">
        <v>0</v>
      </c>
      <c r="T727" s="22">
        <v>0</v>
      </c>
      <c r="U727" s="22">
        <v>0</v>
      </c>
      <c r="V727" s="22">
        <v>0</v>
      </c>
      <c r="W727" s="22">
        <v>0</v>
      </c>
      <c r="X727" s="22">
        <v>0</v>
      </c>
      <c r="Y727" s="22">
        <v>0</v>
      </c>
      <c r="Z727" s="22">
        <f t="shared" si="141"/>
        <v>0</v>
      </c>
      <c r="AA727" s="24">
        <f t="shared" si="136"/>
        <v>0</v>
      </c>
      <c r="AB727" s="24">
        <f t="shared" si="137"/>
        <v>0</v>
      </c>
      <c r="AC727" s="24">
        <f t="shared" si="138"/>
        <v>0</v>
      </c>
      <c r="AD727" s="24">
        <f t="shared" si="139"/>
        <v>0</v>
      </c>
    </row>
    <row r="728" spans="1:30" ht="51" hidden="1" customHeight="1" outlineLevel="4" x14ac:dyDescent="0.35">
      <c r="A728" s="18">
        <v>573</v>
      </c>
      <c r="B728" s="18" t="s">
        <v>280</v>
      </c>
      <c r="C728" s="18" t="s">
        <v>35</v>
      </c>
      <c r="D728" s="19" t="s">
        <v>60</v>
      </c>
      <c r="E728" s="18" t="s">
        <v>58</v>
      </c>
      <c r="F728" s="18" t="s">
        <v>38</v>
      </c>
      <c r="G728" s="18">
        <v>1112</v>
      </c>
      <c r="H728" s="20">
        <v>709100000</v>
      </c>
      <c r="I728" s="18">
        <v>0</v>
      </c>
      <c r="J728" s="25" t="s">
        <v>62</v>
      </c>
      <c r="K728" s="22">
        <v>2621236614</v>
      </c>
      <c r="L728" s="22">
        <v>2621236614</v>
      </c>
      <c r="M728" s="22">
        <v>0</v>
      </c>
      <c r="N728" s="22">
        <v>0</v>
      </c>
      <c r="O728" s="22">
        <v>0</v>
      </c>
      <c r="P728" s="22">
        <v>0</v>
      </c>
      <c r="Q728" s="22">
        <f t="shared" si="140"/>
        <v>2621236614</v>
      </c>
      <c r="R728" s="27">
        <v>0</v>
      </c>
      <c r="S728" s="22">
        <v>1122063898</v>
      </c>
      <c r="T728" s="27">
        <v>0</v>
      </c>
      <c r="U728" s="22">
        <v>1499172716</v>
      </c>
      <c r="V728" s="22">
        <v>1499172716</v>
      </c>
      <c r="W728" s="22">
        <v>0</v>
      </c>
      <c r="X728" s="22">
        <v>0</v>
      </c>
      <c r="Y728" s="22">
        <v>0</v>
      </c>
      <c r="Z728" s="22">
        <f t="shared" si="141"/>
        <v>0</v>
      </c>
      <c r="AA728" s="24">
        <f t="shared" si="136"/>
        <v>0.57193337983794845</v>
      </c>
      <c r="AB728" s="24">
        <f t="shared" si="137"/>
        <v>0.57193337983794845</v>
      </c>
      <c r="AC728" s="24">
        <f t="shared" si="138"/>
        <v>0.42806662016205149</v>
      </c>
      <c r="AD728" s="24">
        <f t="shared" si="139"/>
        <v>1</v>
      </c>
    </row>
    <row r="729" spans="1:30" ht="86.25" hidden="1" customHeight="1" outlineLevel="4" x14ac:dyDescent="0.3">
      <c r="A729" s="18">
        <v>573</v>
      </c>
      <c r="B729" s="18" t="s">
        <v>280</v>
      </c>
      <c r="C729" s="18" t="s">
        <v>35</v>
      </c>
      <c r="D729" s="19" t="s">
        <v>63</v>
      </c>
      <c r="E729" s="18">
        <v>200</v>
      </c>
      <c r="F729" s="19"/>
      <c r="G729" s="19">
        <v>1112</v>
      </c>
      <c r="H729" s="20">
        <v>709100000</v>
      </c>
      <c r="I729" s="19">
        <v>0</v>
      </c>
      <c r="J729" s="25" t="s">
        <v>317</v>
      </c>
      <c r="K729" s="22">
        <v>0</v>
      </c>
      <c r="L729" s="22">
        <v>0</v>
      </c>
      <c r="M729" s="22">
        <v>0</v>
      </c>
      <c r="N729" s="22">
        <v>0</v>
      </c>
      <c r="O729" s="22">
        <v>21642672</v>
      </c>
      <c r="P729" s="22">
        <v>0</v>
      </c>
      <c r="Q729" s="22">
        <f t="shared" si="140"/>
        <v>0</v>
      </c>
      <c r="R729" s="22">
        <v>0</v>
      </c>
      <c r="S729" s="22">
        <v>0</v>
      </c>
      <c r="T729" s="22">
        <v>0</v>
      </c>
      <c r="U729" s="22">
        <v>0</v>
      </c>
      <c r="V729" s="22">
        <v>0</v>
      </c>
      <c r="W729" s="22">
        <v>0</v>
      </c>
      <c r="X729" s="22">
        <v>0</v>
      </c>
      <c r="Y729" s="22">
        <v>0</v>
      </c>
      <c r="Z729" s="22">
        <f t="shared" si="141"/>
        <v>0</v>
      </c>
      <c r="AA729" s="24">
        <f t="shared" si="136"/>
        <v>0</v>
      </c>
      <c r="AB729" s="24">
        <f t="shared" si="137"/>
        <v>0</v>
      </c>
      <c r="AC729" s="24">
        <f t="shared" si="138"/>
        <v>0</v>
      </c>
      <c r="AD729" s="24">
        <f t="shared" si="139"/>
        <v>0</v>
      </c>
    </row>
    <row r="730" spans="1:30" ht="87" hidden="1" customHeight="1" outlineLevel="4" x14ac:dyDescent="0.35">
      <c r="A730" s="18">
        <v>573</v>
      </c>
      <c r="B730" s="18" t="s">
        <v>280</v>
      </c>
      <c r="C730" s="18" t="s">
        <v>35</v>
      </c>
      <c r="D730" s="19" t="s">
        <v>63</v>
      </c>
      <c r="E730" s="18" t="s">
        <v>58</v>
      </c>
      <c r="F730" s="18" t="s">
        <v>38</v>
      </c>
      <c r="G730" s="18">
        <v>1112</v>
      </c>
      <c r="H730" s="20">
        <v>709100000</v>
      </c>
      <c r="I730" s="18">
        <v>0</v>
      </c>
      <c r="J730" s="25" t="s">
        <v>65</v>
      </c>
      <c r="K730" s="22">
        <v>3355329977</v>
      </c>
      <c r="L730" s="22">
        <v>3355329977</v>
      </c>
      <c r="M730" s="22">
        <v>0</v>
      </c>
      <c r="N730" s="22">
        <v>0</v>
      </c>
      <c r="O730" s="22">
        <v>0</v>
      </c>
      <c r="P730" s="22">
        <v>-920000000</v>
      </c>
      <c r="Q730" s="22">
        <f t="shared" si="140"/>
        <v>2435329977</v>
      </c>
      <c r="R730" s="27">
        <v>0</v>
      </c>
      <c r="S730" s="22">
        <v>1389410770</v>
      </c>
      <c r="T730" s="27">
        <v>0</v>
      </c>
      <c r="U730" s="22">
        <v>1045919207</v>
      </c>
      <c r="V730" s="22">
        <v>1045919207</v>
      </c>
      <c r="W730" s="22">
        <v>0</v>
      </c>
      <c r="X730" s="22">
        <v>920000000</v>
      </c>
      <c r="Y730" s="22">
        <v>0</v>
      </c>
      <c r="Z730" s="22">
        <f t="shared" si="141"/>
        <v>0</v>
      </c>
      <c r="AA730" s="24">
        <f t="shared" si="136"/>
        <v>0.31171873233617287</v>
      </c>
      <c r="AB730" s="24">
        <f t="shared" si="137"/>
        <v>0.42947740835040032</v>
      </c>
      <c r="AC730" s="24">
        <f t="shared" si="138"/>
        <v>0.57052259164959973</v>
      </c>
      <c r="AD730" s="24">
        <f t="shared" si="139"/>
        <v>1</v>
      </c>
    </row>
    <row r="731" spans="1:30" ht="70.5" hidden="1" customHeight="1" outlineLevel="4" x14ac:dyDescent="0.3">
      <c r="A731" s="18">
        <v>573</v>
      </c>
      <c r="B731" s="18" t="s">
        <v>280</v>
      </c>
      <c r="C731" s="18" t="s">
        <v>35</v>
      </c>
      <c r="D731" s="19" t="s">
        <v>66</v>
      </c>
      <c r="E731" s="18">
        <v>200</v>
      </c>
      <c r="F731" s="19"/>
      <c r="G731" s="19">
        <v>1112</v>
      </c>
      <c r="H731" s="20">
        <v>709100000</v>
      </c>
      <c r="I731" s="19">
        <v>0</v>
      </c>
      <c r="J731" s="25" t="s">
        <v>318</v>
      </c>
      <c r="K731" s="22">
        <v>0</v>
      </c>
      <c r="L731" s="22">
        <v>0</v>
      </c>
      <c r="M731" s="22">
        <v>0</v>
      </c>
      <c r="N731" s="22">
        <v>0</v>
      </c>
      <c r="O731" s="22">
        <v>1723440782</v>
      </c>
      <c r="P731" s="22">
        <v>0</v>
      </c>
      <c r="Q731" s="22">
        <f t="shared" si="140"/>
        <v>0</v>
      </c>
      <c r="R731" s="22">
        <v>0</v>
      </c>
      <c r="S731" s="22">
        <v>0</v>
      </c>
      <c r="T731" s="22">
        <v>0</v>
      </c>
      <c r="U731" s="22">
        <v>0</v>
      </c>
      <c r="V731" s="22">
        <v>0</v>
      </c>
      <c r="W731" s="22">
        <v>0</v>
      </c>
      <c r="X731" s="22">
        <v>0</v>
      </c>
      <c r="Y731" s="22">
        <v>0</v>
      </c>
      <c r="Z731" s="22">
        <f t="shared" si="141"/>
        <v>0</v>
      </c>
      <c r="AA731" s="24">
        <f t="shared" si="136"/>
        <v>0</v>
      </c>
      <c r="AB731" s="24">
        <f t="shared" si="137"/>
        <v>0</v>
      </c>
      <c r="AC731" s="24">
        <f t="shared" si="138"/>
        <v>0</v>
      </c>
      <c r="AD731" s="24">
        <f t="shared" si="139"/>
        <v>0</v>
      </c>
    </row>
    <row r="732" spans="1:30" ht="68.25" hidden="1" customHeight="1" outlineLevel="4" x14ac:dyDescent="0.35">
      <c r="A732" s="18">
        <v>573</v>
      </c>
      <c r="B732" s="18" t="s">
        <v>280</v>
      </c>
      <c r="C732" s="18" t="s">
        <v>35</v>
      </c>
      <c r="D732" s="19" t="s">
        <v>66</v>
      </c>
      <c r="E732" s="18" t="s">
        <v>58</v>
      </c>
      <c r="F732" s="18" t="s">
        <v>38</v>
      </c>
      <c r="G732" s="18">
        <v>1112</v>
      </c>
      <c r="H732" s="20">
        <v>709100000</v>
      </c>
      <c r="I732" s="18">
        <v>0</v>
      </c>
      <c r="J732" s="25" t="s">
        <v>68</v>
      </c>
      <c r="K732" s="22">
        <v>15727419678</v>
      </c>
      <c r="L732" s="22">
        <v>15727419678</v>
      </c>
      <c r="M732" s="22">
        <v>0</v>
      </c>
      <c r="N732" s="22">
        <v>0</v>
      </c>
      <c r="O732" s="22">
        <v>0</v>
      </c>
      <c r="P732" s="22">
        <v>0</v>
      </c>
      <c r="Q732" s="22">
        <f t="shared" si="140"/>
        <v>15727419678</v>
      </c>
      <c r="R732" s="27">
        <v>0</v>
      </c>
      <c r="S732" s="22">
        <v>6737465564</v>
      </c>
      <c r="T732" s="27">
        <v>0</v>
      </c>
      <c r="U732" s="22">
        <v>8989954114</v>
      </c>
      <c r="V732" s="22">
        <v>8989954114</v>
      </c>
      <c r="W732" s="22">
        <v>0</v>
      </c>
      <c r="X732" s="22">
        <v>0</v>
      </c>
      <c r="Y732" s="22">
        <v>0</v>
      </c>
      <c r="Z732" s="22">
        <f t="shared" si="141"/>
        <v>0</v>
      </c>
      <c r="AA732" s="24">
        <f t="shared" si="136"/>
        <v>0.57161023855524284</v>
      </c>
      <c r="AB732" s="24">
        <f t="shared" si="137"/>
        <v>0.57161023855524284</v>
      </c>
      <c r="AC732" s="24">
        <f t="shared" si="138"/>
        <v>0.42838976144475721</v>
      </c>
      <c r="AD732" s="24">
        <f t="shared" si="139"/>
        <v>1</v>
      </c>
    </row>
    <row r="733" spans="1:30" ht="71.25" hidden="1" customHeight="1" outlineLevel="4" x14ac:dyDescent="0.3">
      <c r="A733" s="18">
        <v>573</v>
      </c>
      <c r="B733" s="18" t="s">
        <v>280</v>
      </c>
      <c r="C733" s="18" t="s">
        <v>35</v>
      </c>
      <c r="D733" s="19" t="s">
        <v>69</v>
      </c>
      <c r="E733" s="18">
        <v>200</v>
      </c>
      <c r="F733" s="19"/>
      <c r="G733" s="19">
        <v>1112</v>
      </c>
      <c r="H733" s="20">
        <v>709100000</v>
      </c>
      <c r="I733" s="19">
        <v>0</v>
      </c>
      <c r="J733" s="25" t="s">
        <v>283</v>
      </c>
      <c r="K733" s="22">
        <v>0</v>
      </c>
      <c r="L733" s="22">
        <v>0</v>
      </c>
      <c r="M733" s="22">
        <v>0</v>
      </c>
      <c r="N733" s="22">
        <v>0</v>
      </c>
      <c r="O733" s="22">
        <v>896773256</v>
      </c>
      <c r="P733" s="22">
        <v>0</v>
      </c>
      <c r="Q733" s="22">
        <f t="shared" si="140"/>
        <v>0</v>
      </c>
      <c r="R733" s="22">
        <v>0</v>
      </c>
      <c r="S733" s="22">
        <v>0</v>
      </c>
      <c r="T733" s="22">
        <v>0</v>
      </c>
      <c r="U733" s="22">
        <v>0</v>
      </c>
      <c r="V733" s="22">
        <v>0</v>
      </c>
      <c r="W733" s="22">
        <v>0</v>
      </c>
      <c r="X733" s="22">
        <v>0</v>
      </c>
      <c r="Y733" s="22">
        <v>0</v>
      </c>
      <c r="Z733" s="22">
        <f t="shared" si="141"/>
        <v>0</v>
      </c>
      <c r="AA733" s="24">
        <f t="shared" si="136"/>
        <v>0</v>
      </c>
      <c r="AB733" s="24">
        <f t="shared" si="137"/>
        <v>0</v>
      </c>
      <c r="AC733" s="24">
        <f t="shared" si="138"/>
        <v>0</v>
      </c>
      <c r="AD733" s="24">
        <f t="shared" si="139"/>
        <v>0</v>
      </c>
    </row>
    <row r="734" spans="1:30" ht="74.25" hidden="1" customHeight="1" outlineLevel="4" x14ac:dyDescent="0.35">
      <c r="A734" s="18">
        <v>573</v>
      </c>
      <c r="B734" s="18" t="s">
        <v>280</v>
      </c>
      <c r="C734" s="18" t="s">
        <v>35</v>
      </c>
      <c r="D734" s="19" t="s">
        <v>69</v>
      </c>
      <c r="E734" s="18" t="s">
        <v>58</v>
      </c>
      <c r="F734" s="18" t="s">
        <v>38</v>
      </c>
      <c r="G734" s="18">
        <v>1112</v>
      </c>
      <c r="H734" s="20">
        <v>709100000</v>
      </c>
      <c r="I734" s="18">
        <v>0</v>
      </c>
      <c r="J734" s="25" t="s">
        <v>71</v>
      </c>
      <c r="K734" s="22">
        <v>7863709839</v>
      </c>
      <c r="L734" s="22">
        <v>7863709839</v>
      </c>
      <c r="M734" s="22">
        <v>0</v>
      </c>
      <c r="N734" s="22">
        <v>0</v>
      </c>
      <c r="O734" s="22">
        <v>0</v>
      </c>
      <c r="P734" s="22">
        <v>0</v>
      </c>
      <c r="Q734" s="22">
        <f t="shared" si="140"/>
        <v>7863709839</v>
      </c>
      <c r="R734" s="27">
        <v>0</v>
      </c>
      <c r="S734" s="22">
        <v>3365215600</v>
      </c>
      <c r="T734" s="27">
        <v>0</v>
      </c>
      <c r="U734" s="22">
        <v>4498494239</v>
      </c>
      <c r="V734" s="22">
        <v>4498494239</v>
      </c>
      <c r="W734" s="22">
        <v>0</v>
      </c>
      <c r="X734" s="22">
        <v>0</v>
      </c>
      <c r="Y734" s="22">
        <v>0</v>
      </c>
      <c r="Z734" s="22">
        <f t="shared" si="141"/>
        <v>0</v>
      </c>
      <c r="AA734" s="24">
        <f t="shared" si="136"/>
        <v>0.57205750607553663</v>
      </c>
      <c r="AB734" s="24">
        <f t="shared" si="137"/>
        <v>0.57205750607553663</v>
      </c>
      <c r="AC734" s="24">
        <f t="shared" si="138"/>
        <v>0.42794249392446332</v>
      </c>
      <c r="AD734" s="24">
        <f t="shared" si="139"/>
        <v>1</v>
      </c>
    </row>
    <row r="735" spans="1:30" ht="60.75" hidden="1" customHeight="1" outlineLevel="4" x14ac:dyDescent="0.3">
      <c r="A735" s="18">
        <v>573</v>
      </c>
      <c r="B735" s="18" t="s">
        <v>280</v>
      </c>
      <c r="C735" s="18" t="s">
        <v>35</v>
      </c>
      <c r="D735" s="19" t="s">
        <v>72</v>
      </c>
      <c r="E735" s="18">
        <v>200</v>
      </c>
      <c r="F735" s="19"/>
      <c r="G735" s="19">
        <v>1112</v>
      </c>
      <c r="H735" s="20">
        <v>709100000</v>
      </c>
      <c r="I735" s="19">
        <v>0</v>
      </c>
      <c r="J735" s="25" t="s">
        <v>73</v>
      </c>
      <c r="K735" s="22">
        <v>0</v>
      </c>
      <c r="L735" s="22">
        <v>0</v>
      </c>
      <c r="M735" s="22">
        <v>0</v>
      </c>
      <c r="N735" s="22">
        <v>0</v>
      </c>
      <c r="O735" s="22">
        <v>1892623985.1099999</v>
      </c>
      <c r="P735" s="22">
        <v>0</v>
      </c>
      <c r="Q735" s="22">
        <f t="shared" si="140"/>
        <v>0</v>
      </c>
      <c r="R735" s="22">
        <v>0</v>
      </c>
      <c r="S735" s="22">
        <v>0</v>
      </c>
      <c r="T735" s="22">
        <v>0</v>
      </c>
      <c r="U735" s="22">
        <v>0</v>
      </c>
      <c r="V735" s="22">
        <v>0</v>
      </c>
      <c r="W735" s="22">
        <v>0</v>
      </c>
      <c r="X735" s="22">
        <v>0</v>
      </c>
      <c r="Y735" s="22">
        <v>0</v>
      </c>
      <c r="Z735" s="22">
        <f t="shared" si="141"/>
        <v>0</v>
      </c>
      <c r="AA735" s="24">
        <f t="shared" si="136"/>
        <v>0</v>
      </c>
      <c r="AB735" s="24">
        <f t="shared" si="137"/>
        <v>0</v>
      </c>
      <c r="AC735" s="24">
        <f t="shared" si="138"/>
        <v>0</v>
      </c>
      <c r="AD735" s="24">
        <f t="shared" si="139"/>
        <v>0</v>
      </c>
    </row>
    <row r="736" spans="1:30" ht="57.75" hidden="1" customHeight="1" outlineLevel="4" x14ac:dyDescent="0.35">
      <c r="A736" s="18">
        <v>573</v>
      </c>
      <c r="B736" s="18" t="s">
        <v>280</v>
      </c>
      <c r="C736" s="18" t="s">
        <v>35</v>
      </c>
      <c r="D736" s="19" t="s">
        <v>72</v>
      </c>
      <c r="E736" s="18" t="s">
        <v>58</v>
      </c>
      <c r="F736" s="18" t="s">
        <v>38</v>
      </c>
      <c r="G736" s="18">
        <v>1112</v>
      </c>
      <c r="H736" s="20">
        <v>709100000</v>
      </c>
      <c r="I736" s="18">
        <v>0</v>
      </c>
      <c r="J736" s="25" t="s">
        <v>74</v>
      </c>
      <c r="K736" s="22">
        <v>26561742245</v>
      </c>
      <c r="L736" s="22">
        <v>26561742245</v>
      </c>
      <c r="M736" s="22">
        <v>0</v>
      </c>
      <c r="N736" s="22">
        <v>0</v>
      </c>
      <c r="O736" s="22">
        <v>0</v>
      </c>
      <c r="P736" s="22">
        <v>0</v>
      </c>
      <c r="Q736" s="22">
        <f t="shared" si="140"/>
        <v>26561742245</v>
      </c>
      <c r="R736" s="27">
        <v>0</v>
      </c>
      <c r="S736" s="22">
        <v>2202112684.2800002</v>
      </c>
      <c r="T736" s="27">
        <v>0</v>
      </c>
      <c r="U736" s="22">
        <v>24359629560.720001</v>
      </c>
      <c r="V736" s="22">
        <v>21660320932.459999</v>
      </c>
      <c r="W736" s="22">
        <v>0</v>
      </c>
      <c r="X736" s="22">
        <v>0</v>
      </c>
      <c r="Y736" s="22">
        <v>0</v>
      </c>
      <c r="Z736" s="22">
        <f t="shared" si="141"/>
        <v>0</v>
      </c>
      <c r="AA736" s="24">
        <f t="shared" si="136"/>
        <v>0.91709456917516297</v>
      </c>
      <c r="AB736" s="24">
        <f t="shared" si="137"/>
        <v>0.91709456917516297</v>
      </c>
      <c r="AC736" s="24">
        <f t="shared" si="138"/>
        <v>8.2905430824837076E-2</v>
      </c>
      <c r="AD736" s="24">
        <f t="shared" si="139"/>
        <v>1</v>
      </c>
    </row>
    <row r="737" spans="1:30" hidden="1" outlineLevel="3" x14ac:dyDescent="0.3">
      <c r="A737" s="46"/>
      <c r="B737" s="46"/>
      <c r="C737" s="46" t="s">
        <v>75</v>
      </c>
      <c r="D737" s="47"/>
      <c r="E737" s="46"/>
      <c r="F737" s="46"/>
      <c r="G737" s="46"/>
      <c r="H737" s="48"/>
      <c r="I737" s="46"/>
      <c r="J737" s="49"/>
      <c r="K737" s="50">
        <f t="shared" ref="K737:Z737" si="142">SUBTOTAL(9,K704:K736)</f>
        <v>690725044704</v>
      </c>
      <c r="L737" s="50">
        <f t="shared" si="142"/>
        <v>687943599092</v>
      </c>
      <c r="M737" s="50">
        <f t="shared" si="142"/>
        <v>7743191002</v>
      </c>
      <c r="N737" s="50">
        <f t="shared" si="142"/>
        <v>0</v>
      </c>
      <c r="O737" s="50">
        <f t="shared" si="142"/>
        <v>51719629652.110001</v>
      </c>
      <c r="P737" s="50">
        <f t="shared" si="142"/>
        <v>-1215900000</v>
      </c>
      <c r="Q737" s="50">
        <f t="shared" si="142"/>
        <v>686727699092</v>
      </c>
      <c r="R737" s="50">
        <f t="shared" si="142"/>
        <v>0</v>
      </c>
      <c r="S737" s="50">
        <f t="shared" si="142"/>
        <v>35742536065.849998</v>
      </c>
      <c r="T737" s="50">
        <f t="shared" si="142"/>
        <v>0</v>
      </c>
      <c r="U737" s="50">
        <f t="shared" si="142"/>
        <v>366669481470.43994</v>
      </c>
      <c r="V737" s="50">
        <f t="shared" si="142"/>
        <v>363970172842.17999</v>
      </c>
      <c r="W737" s="50">
        <f t="shared" si="142"/>
        <v>279604971676.71002</v>
      </c>
      <c r="X737" s="50">
        <f t="shared" si="142"/>
        <v>285531581555.71002</v>
      </c>
      <c r="Y737" s="50">
        <f t="shared" si="142"/>
        <v>0</v>
      </c>
      <c r="Z737" s="50">
        <f t="shared" si="142"/>
        <v>284315681555.71002</v>
      </c>
      <c r="AA737" s="51">
        <f t="shared" si="136"/>
        <v>0.53299352149565471</v>
      </c>
      <c r="AB737" s="51">
        <f t="shared" si="137"/>
        <v>0.53393722425242918</v>
      </c>
      <c r="AC737" s="51">
        <f t="shared" si="138"/>
        <v>5.2047610884356679E-2</v>
      </c>
      <c r="AD737" s="51">
        <f t="shared" si="139"/>
        <v>0.5859848351367859</v>
      </c>
    </row>
    <row r="738" spans="1:30" ht="87" hidden="1" customHeight="1" outlineLevel="4" x14ac:dyDescent="0.3">
      <c r="A738" s="18">
        <v>573</v>
      </c>
      <c r="B738" s="18" t="s">
        <v>280</v>
      </c>
      <c r="C738" s="18" t="s">
        <v>76</v>
      </c>
      <c r="D738" s="19">
        <v>19902</v>
      </c>
      <c r="E738" s="18"/>
      <c r="F738" s="19"/>
      <c r="G738" s="19">
        <v>1120</v>
      </c>
      <c r="H738" s="20">
        <v>709100000</v>
      </c>
      <c r="I738" s="19">
        <v>0</v>
      </c>
      <c r="J738" s="25" t="s">
        <v>101</v>
      </c>
      <c r="K738" s="22">
        <v>0</v>
      </c>
      <c r="L738" s="22">
        <v>0</v>
      </c>
      <c r="M738" s="22">
        <v>0</v>
      </c>
      <c r="N738" s="22">
        <v>0</v>
      </c>
      <c r="O738" s="22">
        <v>823670869.32000005</v>
      </c>
      <c r="P738" s="22">
        <v>0</v>
      </c>
      <c r="Q738" s="22">
        <f t="shared" si="140"/>
        <v>0</v>
      </c>
      <c r="R738" s="22">
        <v>0</v>
      </c>
      <c r="S738" s="22">
        <v>0</v>
      </c>
      <c r="T738" s="22">
        <v>0</v>
      </c>
      <c r="U738" s="22">
        <v>0</v>
      </c>
      <c r="V738" s="22">
        <v>0</v>
      </c>
      <c r="W738" s="22">
        <v>0</v>
      </c>
      <c r="X738" s="22">
        <v>0</v>
      </c>
      <c r="Y738" s="22">
        <v>0</v>
      </c>
      <c r="Z738" s="22">
        <f t="shared" si="141"/>
        <v>0</v>
      </c>
      <c r="AA738" s="24">
        <f t="shared" si="136"/>
        <v>0</v>
      </c>
      <c r="AB738" s="24">
        <f t="shared" si="137"/>
        <v>0</v>
      </c>
      <c r="AC738" s="24">
        <f t="shared" si="138"/>
        <v>0</v>
      </c>
      <c r="AD738" s="24">
        <f t="shared" si="139"/>
        <v>0</v>
      </c>
    </row>
    <row r="739" spans="1:30" hidden="1" outlineLevel="3" x14ac:dyDescent="0.3">
      <c r="A739" s="46"/>
      <c r="B739" s="46"/>
      <c r="C739" s="46" t="s">
        <v>102</v>
      </c>
      <c r="D739" s="47"/>
      <c r="E739" s="46"/>
      <c r="F739" s="46"/>
      <c r="G739" s="46"/>
      <c r="H739" s="48"/>
      <c r="I739" s="46"/>
      <c r="J739" s="49"/>
      <c r="K739" s="50">
        <f t="shared" ref="K739:Z739" si="143">SUBTOTAL(9,K738:K738)</f>
        <v>0</v>
      </c>
      <c r="L739" s="50">
        <f t="shared" si="143"/>
        <v>0</v>
      </c>
      <c r="M739" s="50">
        <f t="shared" si="143"/>
        <v>0</v>
      </c>
      <c r="N739" s="50">
        <f t="shared" si="143"/>
        <v>0</v>
      </c>
      <c r="O739" s="50">
        <f t="shared" si="143"/>
        <v>823670869.32000005</v>
      </c>
      <c r="P739" s="50">
        <f t="shared" si="143"/>
        <v>0</v>
      </c>
      <c r="Q739" s="50">
        <f t="shared" si="143"/>
        <v>0</v>
      </c>
      <c r="R739" s="50">
        <f t="shared" si="143"/>
        <v>0</v>
      </c>
      <c r="S739" s="50">
        <f t="shared" si="143"/>
        <v>0</v>
      </c>
      <c r="T739" s="50">
        <f t="shared" si="143"/>
        <v>0</v>
      </c>
      <c r="U739" s="50">
        <f t="shared" si="143"/>
        <v>0</v>
      </c>
      <c r="V739" s="50">
        <f t="shared" si="143"/>
        <v>0</v>
      </c>
      <c r="W739" s="50">
        <f t="shared" si="143"/>
        <v>0</v>
      </c>
      <c r="X739" s="50">
        <f t="shared" si="143"/>
        <v>0</v>
      </c>
      <c r="Y739" s="50">
        <f t="shared" si="143"/>
        <v>0</v>
      </c>
      <c r="Z739" s="50">
        <f t="shared" si="143"/>
        <v>0</v>
      </c>
      <c r="AA739" s="51">
        <f t="shared" si="136"/>
        <v>0</v>
      </c>
      <c r="AB739" s="51">
        <f t="shared" si="137"/>
        <v>0</v>
      </c>
      <c r="AC739" s="51">
        <f t="shared" si="138"/>
        <v>0</v>
      </c>
      <c r="AD739" s="51">
        <f t="shared" si="139"/>
        <v>0</v>
      </c>
    </row>
    <row r="740" spans="1:30" ht="78" hidden="1" customHeight="1" outlineLevel="4" x14ac:dyDescent="0.3">
      <c r="A740" s="18">
        <v>573</v>
      </c>
      <c r="B740" s="18" t="s">
        <v>280</v>
      </c>
      <c r="C740" s="18" t="s">
        <v>123</v>
      </c>
      <c r="D740" s="19">
        <v>60103</v>
      </c>
      <c r="E740" s="18">
        <v>200</v>
      </c>
      <c r="F740" s="19"/>
      <c r="G740" s="19">
        <v>1310</v>
      </c>
      <c r="H740" s="20">
        <v>709100000</v>
      </c>
      <c r="I740" s="19">
        <v>0</v>
      </c>
      <c r="J740" s="25" t="s">
        <v>124</v>
      </c>
      <c r="K740" s="22">
        <v>0</v>
      </c>
      <c r="L740" s="22">
        <v>0</v>
      </c>
      <c r="M740" s="22">
        <v>0</v>
      </c>
      <c r="N740" s="22">
        <v>0</v>
      </c>
      <c r="O740" s="22">
        <v>6229355</v>
      </c>
      <c r="P740" s="22">
        <v>0</v>
      </c>
      <c r="Q740" s="22">
        <f t="shared" si="140"/>
        <v>0</v>
      </c>
      <c r="R740" s="22">
        <v>0</v>
      </c>
      <c r="S740" s="22">
        <v>0</v>
      </c>
      <c r="T740" s="22">
        <v>0</v>
      </c>
      <c r="U740" s="22">
        <v>0</v>
      </c>
      <c r="V740" s="22">
        <v>0</v>
      </c>
      <c r="W740" s="22">
        <v>0</v>
      </c>
      <c r="X740" s="22">
        <v>0</v>
      </c>
      <c r="Y740" s="22">
        <v>0</v>
      </c>
      <c r="Z740" s="22">
        <f t="shared" si="141"/>
        <v>0</v>
      </c>
      <c r="AA740" s="24">
        <f t="shared" si="136"/>
        <v>0</v>
      </c>
      <c r="AB740" s="24">
        <f t="shared" si="137"/>
        <v>0</v>
      </c>
      <c r="AC740" s="24">
        <f t="shared" si="138"/>
        <v>0</v>
      </c>
      <c r="AD740" s="24">
        <f t="shared" si="139"/>
        <v>0</v>
      </c>
    </row>
    <row r="741" spans="1:30" ht="78" hidden="1" customHeight="1" outlineLevel="4" x14ac:dyDescent="0.3">
      <c r="A741" s="18">
        <v>573</v>
      </c>
      <c r="B741" s="18" t="s">
        <v>280</v>
      </c>
      <c r="C741" s="18" t="s">
        <v>123</v>
      </c>
      <c r="D741" s="19">
        <v>60103</v>
      </c>
      <c r="E741" s="18">
        <v>202</v>
      </c>
      <c r="F741" s="19"/>
      <c r="G741" s="19">
        <v>1310</v>
      </c>
      <c r="H741" s="20">
        <v>709100000</v>
      </c>
      <c r="I741" s="19">
        <v>0</v>
      </c>
      <c r="J741" s="25" t="s">
        <v>125</v>
      </c>
      <c r="K741" s="22">
        <v>0</v>
      </c>
      <c r="L741" s="22">
        <v>0</v>
      </c>
      <c r="M741" s="22">
        <v>0</v>
      </c>
      <c r="N741" s="22">
        <v>0</v>
      </c>
      <c r="O741" s="22">
        <v>13823230</v>
      </c>
      <c r="P741" s="22">
        <v>0</v>
      </c>
      <c r="Q741" s="22">
        <f t="shared" si="140"/>
        <v>0</v>
      </c>
      <c r="R741" s="22">
        <v>0</v>
      </c>
      <c r="S741" s="22">
        <v>0</v>
      </c>
      <c r="T741" s="22">
        <v>0</v>
      </c>
      <c r="U741" s="22">
        <v>0</v>
      </c>
      <c r="V741" s="22">
        <v>0</v>
      </c>
      <c r="W741" s="22">
        <v>0</v>
      </c>
      <c r="X741" s="22">
        <v>0</v>
      </c>
      <c r="Y741" s="22">
        <v>0</v>
      </c>
      <c r="Z741" s="22">
        <f t="shared" si="141"/>
        <v>0</v>
      </c>
      <c r="AA741" s="24">
        <f t="shared" si="136"/>
        <v>0</v>
      </c>
      <c r="AB741" s="24">
        <f t="shared" si="137"/>
        <v>0</v>
      </c>
      <c r="AC741" s="24">
        <f t="shared" si="138"/>
        <v>0</v>
      </c>
      <c r="AD741" s="24">
        <f t="shared" si="139"/>
        <v>0</v>
      </c>
    </row>
    <row r="742" spans="1:30" ht="76.5" hidden="1" customHeight="1" outlineLevel="4" x14ac:dyDescent="0.3">
      <c r="A742" s="18">
        <v>573</v>
      </c>
      <c r="B742" s="18" t="s">
        <v>280</v>
      </c>
      <c r="C742" s="18" t="s">
        <v>123</v>
      </c>
      <c r="D742" s="19">
        <v>60103</v>
      </c>
      <c r="E742" s="18">
        <v>204</v>
      </c>
      <c r="F742" s="19"/>
      <c r="G742" s="19">
        <v>1310</v>
      </c>
      <c r="H742" s="20">
        <v>709100000</v>
      </c>
      <c r="I742" s="19">
        <v>0</v>
      </c>
      <c r="J742" s="25" t="s">
        <v>126</v>
      </c>
      <c r="K742" s="22">
        <v>0</v>
      </c>
      <c r="L742" s="22">
        <v>0</v>
      </c>
      <c r="M742" s="22">
        <v>0</v>
      </c>
      <c r="N742" s="22">
        <v>0</v>
      </c>
      <c r="O742" s="22">
        <v>2138655982.3199999</v>
      </c>
      <c r="P742" s="22">
        <v>0</v>
      </c>
      <c r="Q742" s="22">
        <f t="shared" si="140"/>
        <v>0</v>
      </c>
      <c r="R742" s="22">
        <v>0</v>
      </c>
      <c r="S742" s="22">
        <v>0</v>
      </c>
      <c r="T742" s="22">
        <v>0</v>
      </c>
      <c r="U742" s="22">
        <v>0</v>
      </c>
      <c r="V742" s="22">
        <v>0</v>
      </c>
      <c r="W742" s="22">
        <v>0</v>
      </c>
      <c r="X742" s="22">
        <v>0</v>
      </c>
      <c r="Y742" s="22">
        <v>0</v>
      </c>
      <c r="Z742" s="22">
        <f t="shared" si="141"/>
        <v>0</v>
      </c>
      <c r="AA742" s="24">
        <f t="shared" si="136"/>
        <v>0</v>
      </c>
      <c r="AB742" s="24">
        <f t="shared" si="137"/>
        <v>0</v>
      </c>
      <c r="AC742" s="24">
        <f t="shared" si="138"/>
        <v>0</v>
      </c>
      <c r="AD742" s="24">
        <f t="shared" si="139"/>
        <v>0</v>
      </c>
    </row>
    <row r="743" spans="1:30" ht="87" hidden="1" customHeight="1" outlineLevel="4" x14ac:dyDescent="0.35">
      <c r="A743" s="18">
        <v>573</v>
      </c>
      <c r="B743" s="18" t="s">
        <v>280</v>
      </c>
      <c r="C743" s="18" t="s">
        <v>123</v>
      </c>
      <c r="D743" s="19" t="s">
        <v>127</v>
      </c>
      <c r="E743" s="18" t="s">
        <v>58</v>
      </c>
      <c r="F743" s="18" t="s">
        <v>38</v>
      </c>
      <c r="G743" s="18">
        <v>1310</v>
      </c>
      <c r="H743" s="20">
        <v>709100000</v>
      </c>
      <c r="I743" s="18">
        <v>0</v>
      </c>
      <c r="J743" s="25" t="s">
        <v>128</v>
      </c>
      <c r="K743" s="22">
        <v>832011347</v>
      </c>
      <c r="L743" s="22">
        <v>832011347</v>
      </c>
      <c r="M743" s="22">
        <v>0</v>
      </c>
      <c r="N743" s="22">
        <v>0</v>
      </c>
      <c r="O743" s="22">
        <v>0</v>
      </c>
      <c r="P743" s="22">
        <v>0</v>
      </c>
      <c r="Q743" s="22">
        <f t="shared" si="140"/>
        <v>832011347</v>
      </c>
      <c r="R743" s="27">
        <v>0</v>
      </c>
      <c r="S743" s="22">
        <v>529772754.74000001</v>
      </c>
      <c r="T743" s="27">
        <v>0</v>
      </c>
      <c r="U743" s="22">
        <v>302238592.25999999</v>
      </c>
      <c r="V743" s="22">
        <v>302238592.25999999</v>
      </c>
      <c r="W743" s="22">
        <v>0</v>
      </c>
      <c r="X743" s="22">
        <v>0</v>
      </c>
      <c r="Y743" s="22">
        <v>0</v>
      </c>
      <c r="Z743" s="22">
        <f t="shared" si="141"/>
        <v>0</v>
      </c>
      <c r="AA743" s="24">
        <f t="shared" si="136"/>
        <v>0.36326258451857385</v>
      </c>
      <c r="AB743" s="24">
        <f t="shared" si="137"/>
        <v>0.36326258451857385</v>
      </c>
      <c r="AC743" s="24">
        <f t="shared" si="138"/>
        <v>0.63673741548142615</v>
      </c>
      <c r="AD743" s="24">
        <f t="shared" si="139"/>
        <v>1</v>
      </c>
    </row>
    <row r="744" spans="1:30" ht="84.75" hidden="1" customHeight="1" outlineLevel="4" x14ac:dyDescent="0.35">
      <c r="A744" s="18">
        <v>573</v>
      </c>
      <c r="B744" s="18" t="s">
        <v>280</v>
      </c>
      <c r="C744" s="18" t="s">
        <v>123</v>
      </c>
      <c r="D744" s="19" t="s">
        <v>127</v>
      </c>
      <c r="E744" s="18" t="s">
        <v>129</v>
      </c>
      <c r="F744" s="18" t="s">
        <v>38</v>
      </c>
      <c r="G744" s="18">
        <v>1310</v>
      </c>
      <c r="H744" s="20">
        <v>709100000</v>
      </c>
      <c r="I744" s="18">
        <v>0</v>
      </c>
      <c r="J744" s="25" t="s">
        <v>130</v>
      </c>
      <c r="K744" s="22">
        <v>1310618307</v>
      </c>
      <c r="L744" s="22">
        <v>1310618307</v>
      </c>
      <c r="M744" s="22">
        <v>0</v>
      </c>
      <c r="N744" s="22">
        <v>0</v>
      </c>
      <c r="O744" s="22">
        <v>0</v>
      </c>
      <c r="P744" s="22">
        <v>0</v>
      </c>
      <c r="Q744" s="22">
        <f t="shared" si="140"/>
        <v>1310618307</v>
      </c>
      <c r="R744" s="27">
        <v>0</v>
      </c>
      <c r="S744" s="22">
        <v>561384910.96000004</v>
      </c>
      <c r="T744" s="27">
        <v>0</v>
      </c>
      <c r="U744" s="22">
        <v>749233396.03999996</v>
      </c>
      <c r="V744" s="22">
        <v>749233396.03999996</v>
      </c>
      <c r="W744" s="22">
        <v>0</v>
      </c>
      <c r="X744" s="22">
        <v>0</v>
      </c>
      <c r="Y744" s="22">
        <v>0</v>
      </c>
      <c r="Z744" s="22">
        <f t="shared" si="141"/>
        <v>0</v>
      </c>
      <c r="AA744" s="24">
        <f t="shared" si="136"/>
        <v>0.57166407033867261</v>
      </c>
      <c r="AB744" s="24">
        <f t="shared" si="137"/>
        <v>0.57166407033867261</v>
      </c>
      <c r="AC744" s="24">
        <f t="shared" si="138"/>
        <v>0.42833592966132744</v>
      </c>
      <c r="AD744" s="24">
        <f t="shared" si="139"/>
        <v>1</v>
      </c>
    </row>
    <row r="745" spans="1:30" ht="61.5" hidden="1" customHeight="1" outlineLevel="4" x14ac:dyDescent="0.35">
      <c r="A745" s="18">
        <v>573</v>
      </c>
      <c r="B745" s="18" t="s">
        <v>280</v>
      </c>
      <c r="C745" s="18" t="s">
        <v>123</v>
      </c>
      <c r="D745" s="19" t="s">
        <v>127</v>
      </c>
      <c r="E745" s="18" t="s">
        <v>131</v>
      </c>
      <c r="F745" s="18" t="s">
        <v>38</v>
      </c>
      <c r="G745" s="18">
        <v>1310</v>
      </c>
      <c r="H745" s="20">
        <v>709100000</v>
      </c>
      <c r="I745" s="18">
        <v>0</v>
      </c>
      <c r="J745" s="25" t="s">
        <v>132</v>
      </c>
      <c r="K745" s="22">
        <v>6159813469</v>
      </c>
      <c r="L745" s="22">
        <v>6159813469</v>
      </c>
      <c r="M745" s="22">
        <v>0</v>
      </c>
      <c r="N745" s="22">
        <v>0</v>
      </c>
      <c r="O745" s="22">
        <v>0</v>
      </c>
      <c r="P745" s="22">
        <v>0</v>
      </c>
      <c r="Q745" s="22">
        <f t="shared" si="140"/>
        <v>6159813469</v>
      </c>
      <c r="R745" s="27">
        <v>0</v>
      </c>
      <c r="S745" s="22">
        <v>1266578649.3299999</v>
      </c>
      <c r="T745" s="27">
        <v>0</v>
      </c>
      <c r="U745" s="22">
        <v>4893234819.6700001</v>
      </c>
      <c r="V745" s="22">
        <v>4265422184.6300001</v>
      </c>
      <c r="W745" s="22">
        <v>0</v>
      </c>
      <c r="X745" s="22">
        <v>0</v>
      </c>
      <c r="Y745" s="22">
        <v>0</v>
      </c>
      <c r="Z745" s="22">
        <f t="shared" si="141"/>
        <v>0</v>
      </c>
      <c r="AA745" s="24">
        <f t="shared" si="136"/>
        <v>0.79438035653121497</v>
      </c>
      <c r="AB745" s="24">
        <f t="shared" si="137"/>
        <v>0.79438035653121497</v>
      </c>
      <c r="AC745" s="24">
        <f t="shared" si="138"/>
        <v>0.20561964346878503</v>
      </c>
      <c r="AD745" s="24">
        <f t="shared" si="139"/>
        <v>1</v>
      </c>
    </row>
    <row r="746" spans="1:30" ht="127.5" hidden="1" customHeight="1" outlineLevel="4" x14ac:dyDescent="0.35">
      <c r="A746" s="18">
        <v>573</v>
      </c>
      <c r="B746" s="18" t="s">
        <v>280</v>
      </c>
      <c r="C746" s="18" t="s">
        <v>123</v>
      </c>
      <c r="D746" s="19" t="s">
        <v>127</v>
      </c>
      <c r="E746" s="18" t="s">
        <v>390</v>
      </c>
      <c r="F746" s="18" t="s">
        <v>38</v>
      </c>
      <c r="G746" s="18">
        <v>1310</v>
      </c>
      <c r="H746" s="20">
        <v>709100000</v>
      </c>
      <c r="I746" s="18">
        <v>0</v>
      </c>
      <c r="J746" s="25" t="s">
        <v>303</v>
      </c>
      <c r="K746" s="22">
        <v>262414854</v>
      </c>
      <c r="L746" s="22">
        <v>262414854</v>
      </c>
      <c r="M746" s="22">
        <v>-262414854</v>
      </c>
      <c r="N746" s="22">
        <v>0</v>
      </c>
      <c r="O746" s="22">
        <v>0</v>
      </c>
      <c r="P746" s="22">
        <v>0</v>
      </c>
      <c r="Q746" s="22">
        <f t="shared" si="140"/>
        <v>262414854</v>
      </c>
      <c r="R746" s="27">
        <v>0</v>
      </c>
      <c r="S746" s="22">
        <v>0</v>
      </c>
      <c r="T746" s="27">
        <v>0</v>
      </c>
      <c r="U746" s="22">
        <v>0</v>
      </c>
      <c r="V746" s="22">
        <v>0</v>
      </c>
      <c r="W746" s="22">
        <v>0</v>
      </c>
      <c r="X746" s="22">
        <v>262414854</v>
      </c>
      <c r="Y746" s="22">
        <v>0</v>
      </c>
      <c r="Z746" s="22">
        <f t="shared" si="141"/>
        <v>262414854</v>
      </c>
      <c r="AA746" s="24">
        <f t="shared" si="136"/>
        <v>0</v>
      </c>
      <c r="AB746" s="24">
        <f t="shared" si="137"/>
        <v>0</v>
      </c>
      <c r="AC746" s="24">
        <f t="shared" si="138"/>
        <v>0</v>
      </c>
      <c r="AD746" s="24">
        <f t="shared" si="139"/>
        <v>0</v>
      </c>
    </row>
    <row r="747" spans="1:30" ht="30" hidden="1" customHeight="1" outlineLevel="4" x14ac:dyDescent="0.35">
      <c r="A747" s="18">
        <v>573</v>
      </c>
      <c r="B747" s="18" t="s">
        <v>280</v>
      </c>
      <c r="C747" s="18" t="s">
        <v>123</v>
      </c>
      <c r="D747" s="19" t="s">
        <v>163</v>
      </c>
      <c r="E747" s="18" t="s">
        <v>37</v>
      </c>
      <c r="F747" s="18" t="s">
        <v>38</v>
      </c>
      <c r="G747" s="18">
        <v>1320</v>
      </c>
      <c r="H747" s="20">
        <v>709100000</v>
      </c>
      <c r="I747" s="18">
        <v>0</v>
      </c>
      <c r="J747" s="25" t="s">
        <v>164</v>
      </c>
      <c r="K747" s="22">
        <v>8864149984</v>
      </c>
      <c r="L747" s="22">
        <v>8864149984</v>
      </c>
      <c r="M747" s="22">
        <v>-6069579312</v>
      </c>
      <c r="N747" s="22">
        <v>0</v>
      </c>
      <c r="O747" s="22">
        <v>0</v>
      </c>
      <c r="P747" s="22">
        <v>0</v>
      </c>
      <c r="Q747" s="22">
        <f t="shared" si="140"/>
        <v>8864149984</v>
      </c>
      <c r="R747" s="27">
        <v>0</v>
      </c>
      <c r="S747" s="22">
        <v>0</v>
      </c>
      <c r="T747" s="27">
        <v>0</v>
      </c>
      <c r="U747" s="22">
        <v>551760613.23000002</v>
      </c>
      <c r="V747" s="22">
        <v>551760613.23000002</v>
      </c>
      <c r="W747" s="22">
        <v>2242810058.77</v>
      </c>
      <c r="X747" s="22">
        <v>8312389370.7700005</v>
      </c>
      <c r="Y747" s="22">
        <v>0</v>
      </c>
      <c r="Z747" s="22">
        <f t="shared" si="141"/>
        <v>8312389370.7700005</v>
      </c>
      <c r="AA747" s="24">
        <f t="shared" si="136"/>
        <v>6.224630835736545E-2</v>
      </c>
      <c r="AB747" s="24">
        <f t="shared" si="137"/>
        <v>6.224630835736545E-2</v>
      </c>
      <c r="AC747" s="24">
        <f t="shared" si="138"/>
        <v>0</v>
      </c>
      <c r="AD747" s="24">
        <f t="shared" si="139"/>
        <v>6.224630835736545E-2</v>
      </c>
    </row>
    <row r="748" spans="1:30" ht="31.5" hidden="1" customHeight="1" outlineLevel="4" x14ac:dyDescent="0.3">
      <c r="A748" s="18">
        <v>573</v>
      </c>
      <c r="B748" s="18" t="s">
        <v>280</v>
      </c>
      <c r="C748" s="18" t="s">
        <v>123</v>
      </c>
      <c r="D748" s="19">
        <v>60399</v>
      </c>
      <c r="E748" s="18"/>
      <c r="F748" s="19"/>
      <c r="G748" s="19">
        <v>1320</v>
      </c>
      <c r="H748" s="20">
        <v>709100000</v>
      </c>
      <c r="I748" s="19">
        <v>0</v>
      </c>
      <c r="J748" s="25" t="s">
        <v>165</v>
      </c>
      <c r="K748" s="22">
        <v>0</v>
      </c>
      <c r="L748" s="22">
        <v>0</v>
      </c>
      <c r="M748" s="22">
        <v>0</v>
      </c>
      <c r="N748" s="22">
        <v>0</v>
      </c>
      <c r="O748" s="22">
        <v>44402474</v>
      </c>
      <c r="P748" s="22">
        <v>0</v>
      </c>
      <c r="Q748" s="22">
        <f t="shared" si="140"/>
        <v>0</v>
      </c>
      <c r="R748" s="22">
        <v>0</v>
      </c>
      <c r="S748" s="22">
        <v>0</v>
      </c>
      <c r="T748" s="22">
        <v>0</v>
      </c>
      <c r="U748" s="22">
        <v>0</v>
      </c>
      <c r="V748" s="22">
        <v>0</v>
      </c>
      <c r="W748" s="22">
        <v>0</v>
      </c>
      <c r="X748" s="22">
        <v>0</v>
      </c>
      <c r="Y748" s="22">
        <v>0</v>
      </c>
      <c r="Z748" s="22">
        <f t="shared" si="141"/>
        <v>0</v>
      </c>
      <c r="AA748" s="24">
        <f t="shared" si="136"/>
        <v>0</v>
      </c>
      <c r="AB748" s="24">
        <f t="shared" si="137"/>
        <v>0</v>
      </c>
      <c r="AC748" s="24">
        <f t="shared" si="138"/>
        <v>0</v>
      </c>
      <c r="AD748" s="24">
        <f t="shared" si="139"/>
        <v>0</v>
      </c>
    </row>
    <row r="749" spans="1:30" ht="299.25" hidden="1" customHeight="1" outlineLevel="4" x14ac:dyDescent="0.35">
      <c r="A749" s="18">
        <v>573</v>
      </c>
      <c r="B749" s="18" t="s">
        <v>280</v>
      </c>
      <c r="C749" s="18" t="s">
        <v>123</v>
      </c>
      <c r="D749" s="19" t="s">
        <v>166</v>
      </c>
      <c r="E749" s="18" t="s">
        <v>58</v>
      </c>
      <c r="F749" s="18" t="s">
        <v>38</v>
      </c>
      <c r="G749" s="18">
        <v>1320</v>
      </c>
      <c r="H749" s="20">
        <v>709100000</v>
      </c>
      <c r="I749" s="18">
        <v>0</v>
      </c>
      <c r="J749" s="25" t="s">
        <v>391</v>
      </c>
      <c r="K749" s="22">
        <v>202281955</v>
      </c>
      <c r="L749" s="22">
        <v>202281955</v>
      </c>
      <c r="M749" s="22">
        <v>0</v>
      </c>
      <c r="N749" s="22">
        <v>0</v>
      </c>
      <c r="O749" s="22">
        <v>0</v>
      </c>
      <c r="P749" s="22">
        <v>0</v>
      </c>
      <c r="Q749" s="22">
        <f t="shared" si="140"/>
        <v>202281955</v>
      </c>
      <c r="R749" s="27">
        <v>0</v>
      </c>
      <c r="S749" s="22">
        <v>0</v>
      </c>
      <c r="T749" s="27">
        <v>0</v>
      </c>
      <c r="U749" s="22">
        <v>94216051</v>
      </c>
      <c r="V749" s="22">
        <v>94216051</v>
      </c>
      <c r="W749" s="22">
        <v>0</v>
      </c>
      <c r="X749" s="22">
        <v>108065904</v>
      </c>
      <c r="Y749" s="22">
        <v>0</v>
      </c>
      <c r="Z749" s="22">
        <f t="shared" si="141"/>
        <v>108065904</v>
      </c>
      <c r="AA749" s="24">
        <f t="shared" si="136"/>
        <v>0.46576597007874476</v>
      </c>
      <c r="AB749" s="24">
        <f t="shared" si="137"/>
        <v>0.46576597007874476</v>
      </c>
      <c r="AC749" s="24">
        <f t="shared" si="138"/>
        <v>0</v>
      </c>
      <c r="AD749" s="24">
        <f t="shared" si="139"/>
        <v>0.46576597007874476</v>
      </c>
    </row>
    <row r="750" spans="1:30" ht="48.75" hidden="1" customHeight="1" outlineLevel="4" x14ac:dyDescent="0.35">
      <c r="A750" s="18">
        <v>573</v>
      </c>
      <c r="B750" s="18" t="s">
        <v>280</v>
      </c>
      <c r="C750" s="18" t="s">
        <v>123</v>
      </c>
      <c r="D750" s="19" t="s">
        <v>277</v>
      </c>
      <c r="E750" s="18" t="s">
        <v>37</v>
      </c>
      <c r="F750" s="18" t="s">
        <v>38</v>
      </c>
      <c r="G750" s="18">
        <v>1320</v>
      </c>
      <c r="H750" s="20">
        <v>709100000</v>
      </c>
      <c r="I750" s="18">
        <v>0</v>
      </c>
      <c r="J750" s="25" t="s">
        <v>392</v>
      </c>
      <c r="K750" s="22">
        <v>4800000</v>
      </c>
      <c r="L750" s="22">
        <v>2380341.66</v>
      </c>
      <c r="M750" s="22">
        <v>0</v>
      </c>
      <c r="N750" s="22">
        <v>0</v>
      </c>
      <c r="O750" s="22">
        <v>0</v>
      </c>
      <c r="P750" s="22">
        <v>0</v>
      </c>
      <c r="Q750" s="22">
        <f t="shared" si="140"/>
        <v>2380341.66</v>
      </c>
      <c r="R750" s="27">
        <v>0</v>
      </c>
      <c r="S750" s="22">
        <v>1984376.36</v>
      </c>
      <c r="T750" s="27">
        <v>0</v>
      </c>
      <c r="U750" s="22">
        <v>395965.3</v>
      </c>
      <c r="V750" s="22">
        <v>395965.3</v>
      </c>
      <c r="W750" s="22">
        <v>0</v>
      </c>
      <c r="X750" s="22">
        <v>0</v>
      </c>
      <c r="Y750" s="22">
        <v>0</v>
      </c>
      <c r="Z750" s="22">
        <f t="shared" si="141"/>
        <v>5.8207660913467407E-11</v>
      </c>
      <c r="AA750" s="24">
        <f t="shared" si="136"/>
        <v>0.16634809475207857</v>
      </c>
      <c r="AB750" s="24">
        <f t="shared" si="137"/>
        <v>0.16634809475207857</v>
      </c>
      <c r="AC750" s="24">
        <f t="shared" si="138"/>
        <v>0.83365190524792143</v>
      </c>
      <c r="AD750" s="24">
        <f t="shared" si="139"/>
        <v>1</v>
      </c>
    </row>
    <row r="751" spans="1:30" hidden="1" outlineLevel="3" x14ac:dyDescent="0.3">
      <c r="A751" s="46"/>
      <c r="B751" s="46"/>
      <c r="C751" s="46" t="s">
        <v>185</v>
      </c>
      <c r="D751" s="47"/>
      <c r="E751" s="46"/>
      <c r="F751" s="46"/>
      <c r="G751" s="46"/>
      <c r="H751" s="48"/>
      <c r="I751" s="46"/>
      <c r="J751" s="49"/>
      <c r="K751" s="50">
        <f t="shared" ref="K751:Z751" si="144">SUBTOTAL(9,K740:K750)</f>
        <v>17636089916</v>
      </c>
      <c r="L751" s="50">
        <f t="shared" si="144"/>
        <v>17633670257.66</v>
      </c>
      <c r="M751" s="50">
        <f t="shared" si="144"/>
        <v>-6331994166</v>
      </c>
      <c r="N751" s="50">
        <f t="shared" si="144"/>
        <v>0</v>
      </c>
      <c r="O751" s="50">
        <f t="shared" si="144"/>
        <v>2203111041.3199997</v>
      </c>
      <c r="P751" s="50">
        <f t="shared" si="144"/>
        <v>0</v>
      </c>
      <c r="Q751" s="50">
        <f t="shared" si="144"/>
        <v>17633670257.66</v>
      </c>
      <c r="R751" s="50">
        <f t="shared" si="144"/>
        <v>0</v>
      </c>
      <c r="S751" s="50">
        <f t="shared" si="144"/>
        <v>2359720691.3899999</v>
      </c>
      <c r="T751" s="50">
        <f t="shared" si="144"/>
        <v>0</v>
      </c>
      <c r="U751" s="50">
        <f t="shared" si="144"/>
        <v>6591079437.500001</v>
      </c>
      <c r="V751" s="50">
        <f t="shared" si="144"/>
        <v>5963266802.46</v>
      </c>
      <c r="W751" s="50">
        <f t="shared" si="144"/>
        <v>2242810058.77</v>
      </c>
      <c r="X751" s="50">
        <f t="shared" si="144"/>
        <v>8682870128.7700005</v>
      </c>
      <c r="Y751" s="50">
        <f t="shared" si="144"/>
        <v>0</v>
      </c>
      <c r="Z751" s="50">
        <f t="shared" si="144"/>
        <v>8682870128.7700005</v>
      </c>
      <c r="AA751" s="51">
        <f t="shared" si="136"/>
        <v>0.37377808143128122</v>
      </c>
      <c r="AB751" s="51">
        <f t="shared" si="137"/>
        <v>0.37377808143128122</v>
      </c>
      <c r="AC751" s="51">
        <f t="shared" si="138"/>
        <v>0.13381903239145271</v>
      </c>
      <c r="AD751" s="51">
        <f t="shared" si="139"/>
        <v>0.50759711382273398</v>
      </c>
    </row>
    <row r="752" spans="1:30" ht="63.75" hidden="1" customHeight="1" outlineLevel="4" x14ac:dyDescent="0.35">
      <c r="A752" s="18">
        <v>573</v>
      </c>
      <c r="B752" s="18" t="s">
        <v>280</v>
      </c>
      <c r="C752" s="18" t="s">
        <v>186</v>
      </c>
      <c r="D752" s="19" t="s">
        <v>187</v>
      </c>
      <c r="E752" s="18" t="s">
        <v>58</v>
      </c>
      <c r="F752" s="18">
        <v>280</v>
      </c>
      <c r="G752" s="18">
        <v>2310</v>
      </c>
      <c r="H752" s="20">
        <v>709100000</v>
      </c>
      <c r="I752" s="18">
        <v>0</v>
      </c>
      <c r="J752" s="25" t="s">
        <v>393</v>
      </c>
      <c r="K752" s="22">
        <v>50843499</v>
      </c>
      <c r="L752" s="22">
        <v>50843499</v>
      </c>
      <c r="M752" s="22">
        <v>0</v>
      </c>
      <c r="N752" s="22">
        <v>0</v>
      </c>
      <c r="O752" s="22">
        <v>0</v>
      </c>
      <c r="P752" s="22">
        <v>0</v>
      </c>
      <c r="Q752" s="22">
        <f t="shared" si="140"/>
        <v>50843499</v>
      </c>
      <c r="R752" s="27">
        <v>0</v>
      </c>
      <c r="S752" s="22">
        <v>25021748</v>
      </c>
      <c r="T752" s="27">
        <v>0</v>
      </c>
      <c r="U752" s="27">
        <v>0</v>
      </c>
      <c r="V752" s="27">
        <v>0</v>
      </c>
      <c r="W752" s="22">
        <v>0</v>
      </c>
      <c r="X752" s="22">
        <v>25821751</v>
      </c>
      <c r="Y752" s="22">
        <v>0</v>
      </c>
      <c r="Z752" s="22">
        <f t="shared" si="141"/>
        <v>25821751</v>
      </c>
      <c r="AA752" s="24">
        <f t="shared" si="136"/>
        <v>0</v>
      </c>
      <c r="AB752" s="24">
        <f t="shared" si="137"/>
        <v>0</v>
      </c>
      <c r="AC752" s="24">
        <f t="shared" si="138"/>
        <v>0.49213269133975218</v>
      </c>
      <c r="AD752" s="24">
        <f t="shared" si="139"/>
        <v>0.49213269133975218</v>
      </c>
    </row>
    <row r="753" spans="1:30" ht="54" hidden="1" outlineLevel="4" x14ac:dyDescent="0.35">
      <c r="A753" s="18">
        <v>573</v>
      </c>
      <c r="B753" s="18" t="s">
        <v>280</v>
      </c>
      <c r="C753" s="18" t="s">
        <v>186</v>
      </c>
      <c r="D753" s="19" t="s">
        <v>187</v>
      </c>
      <c r="E753" s="18" t="s">
        <v>129</v>
      </c>
      <c r="F753" s="18">
        <v>280</v>
      </c>
      <c r="G753" s="18">
        <v>2310</v>
      </c>
      <c r="H753" s="20">
        <v>709100000</v>
      </c>
      <c r="I753" s="18">
        <v>0</v>
      </c>
      <c r="J753" s="25" t="s">
        <v>394</v>
      </c>
      <c r="K753" s="22">
        <v>1116673</v>
      </c>
      <c r="L753" s="22">
        <v>1116673</v>
      </c>
      <c r="M753" s="22">
        <v>0</v>
      </c>
      <c r="N753" s="22">
        <v>0</v>
      </c>
      <c r="O753" s="22">
        <v>0</v>
      </c>
      <c r="P753" s="22">
        <v>0</v>
      </c>
      <c r="Q753" s="22">
        <f t="shared" si="140"/>
        <v>1116673</v>
      </c>
      <c r="R753" s="27">
        <v>0</v>
      </c>
      <c r="S753" s="22">
        <v>558335</v>
      </c>
      <c r="T753" s="27">
        <v>0</v>
      </c>
      <c r="U753" s="27">
        <v>0</v>
      </c>
      <c r="V753" s="27">
        <v>0</v>
      </c>
      <c r="W753" s="22">
        <v>0</v>
      </c>
      <c r="X753" s="22">
        <v>558338</v>
      </c>
      <c r="Y753" s="22">
        <v>0</v>
      </c>
      <c r="Z753" s="22">
        <f t="shared" si="141"/>
        <v>558338</v>
      </c>
      <c r="AA753" s="24">
        <f t="shared" si="136"/>
        <v>0</v>
      </c>
      <c r="AB753" s="24">
        <f t="shared" si="137"/>
        <v>0</v>
      </c>
      <c r="AC753" s="24">
        <f t="shared" si="138"/>
        <v>0.49999865672403648</v>
      </c>
      <c r="AD753" s="24">
        <f t="shared" si="139"/>
        <v>0.49999865672403648</v>
      </c>
    </row>
    <row r="754" spans="1:30" hidden="1" outlineLevel="3" x14ac:dyDescent="0.3">
      <c r="A754" s="46"/>
      <c r="B754" s="46"/>
      <c r="C754" s="46" t="s">
        <v>189</v>
      </c>
      <c r="D754" s="47"/>
      <c r="E754" s="46"/>
      <c r="F754" s="46"/>
      <c r="G754" s="46"/>
      <c r="H754" s="48"/>
      <c r="I754" s="46"/>
      <c r="J754" s="49"/>
      <c r="K754" s="50">
        <f t="shared" ref="K754:Z754" si="145">SUBTOTAL(9,K752:K753)</f>
        <v>51960172</v>
      </c>
      <c r="L754" s="50">
        <f t="shared" si="145"/>
        <v>51960172</v>
      </c>
      <c r="M754" s="50">
        <f t="shared" si="145"/>
        <v>0</v>
      </c>
      <c r="N754" s="50">
        <f t="shared" si="145"/>
        <v>0</v>
      </c>
      <c r="O754" s="50">
        <f t="shared" si="145"/>
        <v>0</v>
      </c>
      <c r="P754" s="50">
        <f t="shared" si="145"/>
        <v>0</v>
      </c>
      <c r="Q754" s="50">
        <f t="shared" si="145"/>
        <v>51960172</v>
      </c>
      <c r="R754" s="50">
        <f t="shared" si="145"/>
        <v>0</v>
      </c>
      <c r="S754" s="50">
        <f t="shared" si="145"/>
        <v>25580083</v>
      </c>
      <c r="T754" s="50">
        <f t="shared" si="145"/>
        <v>0</v>
      </c>
      <c r="U754" s="50">
        <f t="shared" si="145"/>
        <v>0</v>
      </c>
      <c r="V754" s="50">
        <f t="shared" si="145"/>
        <v>0</v>
      </c>
      <c r="W754" s="50">
        <f t="shared" si="145"/>
        <v>0</v>
      </c>
      <c r="X754" s="50">
        <f t="shared" si="145"/>
        <v>26380089</v>
      </c>
      <c r="Y754" s="50">
        <f t="shared" si="145"/>
        <v>0</v>
      </c>
      <c r="Z754" s="50">
        <f t="shared" si="145"/>
        <v>26380089</v>
      </c>
      <c r="AA754" s="51">
        <f t="shared" si="136"/>
        <v>0</v>
      </c>
      <c r="AB754" s="51">
        <f t="shared" si="137"/>
        <v>0</v>
      </c>
      <c r="AC754" s="51">
        <f t="shared" si="138"/>
        <v>0.49230173833912638</v>
      </c>
      <c r="AD754" s="51">
        <f t="shared" si="139"/>
        <v>0.49230173833912638</v>
      </c>
    </row>
    <row r="755" spans="1:30" outlineLevel="2" collapsed="1" x14ac:dyDescent="0.3">
      <c r="A755" s="52"/>
      <c r="B755" s="52" t="s">
        <v>281</v>
      </c>
      <c r="C755" s="52"/>
      <c r="D755" s="53"/>
      <c r="E755" s="52"/>
      <c r="F755" s="52"/>
      <c r="G755" s="52"/>
      <c r="H755" s="52"/>
      <c r="I755" s="52"/>
      <c r="J755" s="54"/>
      <c r="K755" s="55">
        <f t="shared" ref="K755:Z755" si="146">SUBTOTAL(9,K704:K753)</f>
        <v>708413094792</v>
      </c>
      <c r="L755" s="55">
        <f t="shared" si="146"/>
        <v>705629229521.66003</v>
      </c>
      <c r="M755" s="55">
        <f t="shared" si="146"/>
        <v>1411196836</v>
      </c>
      <c r="N755" s="55">
        <f t="shared" si="146"/>
        <v>0</v>
      </c>
      <c r="O755" s="55">
        <f t="shared" si="146"/>
        <v>54746411562.75</v>
      </c>
      <c r="P755" s="55">
        <f t="shared" si="146"/>
        <v>-1215900000</v>
      </c>
      <c r="Q755" s="55">
        <f t="shared" si="146"/>
        <v>704413329521.66003</v>
      </c>
      <c r="R755" s="55">
        <f t="shared" si="146"/>
        <v>0</v>
      </c>
      <c r="S755" s="55">
        <f t="shared" si="146"/>
        <v>38127836840.239998</v>
      </c>
      <c r="T755" s="55">
        <f t="shared" si="146"/>
        <v>0</v>
      </c>
      <c r="U755" s="55">
        <f t="shared" si="146"/>
        <v>373260560907.93988</v>
      </c>
      <c r="V755" s="55">
        <f t="shared" si="146"/>
        <v>369933439644.63995</v>
      </c>
      <c r="W755" s="55">
        <f t="shared" si="146"/>
        <v>281847781735.48004</v>
      </c>
      <c r="X755" s="55">
        <f t="shared" si="146"/>
        <v>294240831773.48004</v>
      </c>
      <c r="Y755" s="55">
        <f t="shared" si="146"/>
        <v>0</v>
      </c>
      <c r="Z755" s="55">
        <f t="shared" si="146"/>
        <v>293024931773.48004</v>
      </c>
      <c r="AA755" s="56">
        <f t="shared" si="136"/>
        <v>0.52897548073649103</v>
      </c>
      <c r="AB755" s="56">
        <f t="shared" si="137"/>
        <v>0.52988855443920513</v>
      </c>
      <c r="AC755" s="56">
        <f t="shared" si="138"/>
        <v>5.412708028414389E-2</v>
      </c>
      <c r="AD755" s="56">
        <f t="shared" si="139"/>
        <v>0.58401563472334905</v>
      </c>
    </row>
    <row r="756" spans="1:30" ht="12.75" hidden="1" customHeight="1" outlineLevel="4" x14ac:dyDescent="0.3">
      <c r="A756" s="18">
        <v>573</v>
      </c>
      <c r="B756" s="18" t="s">
        <v>282</v>
      </c>
      <c r="C756" s="18" t="s">
        <v>35</v>
      </c>
      <c r="D756" s="19" t="s">
        <v>36</v>
      </c>
      <c r="E756" s="18" t="s">
        <v>37</v>
      </c>
      <c r="F756" s="18" t="s">
        <v>38</v>
      </c>
      <c r="G756" s="18">
        <v>1111</v>
      </c>
      <c r="H756" s="20">
        <v>709200000</v>
      </c>
      <c r="I756" s="18">
        <v>0</v>
      </c>
      <c r="J756" s="25" t="s">
        <v>39</v>
      </c>
      <c r="K756" s="22">
        <v>0</v>
      </c>
      <c r="L756" s="22">
        <v>0</v>
      </c>
      <c r="M756" s="22">
        <v>2600000000</v>
      </c>
      <c r="N756" s="22">
        <v>0</v>
      </c>
      <c r="O756" s="22">
        <v>0</v>
      </c>
      <c r="P756" s="22">
        <v>0</v>
      </c>
      <c r="Q756" s="22">
        <f t="shared" si="140"/>
        <v>0</v>
      </c>
      <c r="R756" s="22">
        <v>0</v>
      </c>
      <c r="S756" s="22">
        <v>0</v>
      </c>
      <c r="T756" s="22">
        <v>0</v>
      </c>
      <c r="U756" s="22">
        <v>0</v>
      </c>
      <c r="V756" s="22">
        <v>0</v>
      </c>
      <c r="W756" s="22">
        <v>0</v>
      </c>
      <c r="X756" s="22">
        <v>0</v>
      </c>
      <c r="Y756" s="22">
        <v>0</v>
      </c>
      <c r="Z756" s="22">
        <f t="shared" si="141"/>
        <v>0</v>
      </c>
      <c r="AA756" s="24">
        <f t="shared" si="136"/>
        <v>0</v>
      </c>
      <c r="AB756" s="24">
        <f t="shared" si="137"/>
        <v>0</v>
      </c>
      <c r="AC756" s="24">
        <f t="shared" si="138"/>
        <v>0</v>
      </c>
      <c r="AD756" s="24">
        <f t="shared" si="139"/>
        <v>0</v>
      </c>
    </row>
    <row r="757" spans="1:30" ht="15" hidden="1" customHeight="1" outlineLevel="4" x14ac:dyDescent="0.35">
      <c r="A757" s="18">
        <v>573</v>
      </c>
      <c r="B757" s="18" t="s">
        <v>282</v>
      </c>
      <c r="C757" s="18" t="s">
        <v>35</v>
      </c>
      <c r="D757" s="19" t="s">
        <v>36</v>
      </c>
      <c r="E757" s="18" t="s">
        <v>37</v>
      </c>
      <c r="F757" s="18">
        <v>280</v>
      </c>
      <c r="G757" s="18">
        <v>1111</v>
      </c>
      <c r="H757" s="20">
        <v>709200000</v>
      </c>
      <c r="I757" s="18">
        <v>0</v>
      </c>
      <c r="J757" s="25" t="s">
        <v>39</v>
      </c>
      <c r="K757" s="22">
        <v>140409710506</v>
      </c>
      <c r="L757" s="22">
        <v>140409710506</v>
      </c>
      <c r="M757" s="22">
        <v>-7498452</v>
      </c>
      <c r="N757" s="22">
        <v>0</v>
      </c>
      <c r="O757" s="22">
        <v>0</v>
      </c>
      <c r="P757" s="22">
        <v>0</v>
      </c>
      <c r="Q757" s="22">
        <f t="shared" si="140"/>
        <v>140409710506</v>
      </c>
      <c r="R757" s="27">
        <v>0</v>
      </c>
      <c r="S757" s="22">
        <v>0</v>
      </c>
      <c r="T757" s="27">
        <v>0</v>
      </c>
      <c r="U757" s="22">
        <v>73570468507.720001</v>
      </c>
      <c r="V757" s="22">
        <v>73570468507.720001</v>
      </c>
      <c r="W757" s="22">
        <v>66831743546.279999</v>
      </c>
      <c r="X757" s="22">
        <v>66839241998.279999</v>
      </c>
      <c r="Y757" s="22">
        <v>0</v>
      </c>
      <c r="Z757" s="22">
        <f t="shared" si="141"/>
        <v>66839241998.279999</v>
      </c>
      <c r="AA757" s="24">
        <f t="shared" si="136"/>
        <v>0.52396994654138385</v>
      </c>
      <c r="AB757" s="24">
        <f t="shared" si="137"/>
        <v>0.52396994654138385</v>
      </c>
      <c r="AC757" s="24">
        <f t="shared" si="138"/>
        <v>0</v>
      </c>
      <c r="AD757" s="24">
        <f t="shared" si="139"/>
        <v>0.52396994654138385</v>
      </c>
    </row>
    <row r="758" spans="1:30" ht="12.75" hidden="1" customHeight="1" outlineLevel="4" x14ac:dyDescent="0.3">
      <c r="A758" s="18">
        <v>573</v>
      </c>
      <c r="B758" s="18" t="s">
        <v>282</v>
      </c>
      <c r="C758" s="18" t="s">
        <v>35</v>
      </c>
      <c r="D758" s="19" t="s">
        <v>36</v>
      </c>
      <c r="E758" s="18"/>
      <c r="F758" s="19"/>
      <c r="G758" s="19">
        <v>1111</v>
      </c>
      <c r="H758" s="20">
        <v>709200000</v>
      </c>
      <c r="I758" s="19">
        <v>0</v>
      </c>
      <c r="J758" s="25" t="s">
        <v>39</v>
      </c>
      <c r="K758" s="22">
        <v>0</v>
      </c>
      <c r="L758" s="22">
        <v>0</v>
      </c>
      <c r="M758" s="22">
        <v>0</v>
      </c>
      <c r="N758" s="22">
        <v>0</v>
      </c>
      <c r="O758" s="22">
        <v>7133179241</v>
      </c>
      <c r="P758" s="22">
        <v>0</v>
      </c>
      <c r="Q758" s="22">
        <f t="shared" si="140"/>
        <v>0</v>
      </c>
      <c r="R758" s="22">
        <v>0</v>
      </c>
      <c r="S758" s="22">
        <v>0</v>
      </c>
      <c r="T758" s="22">
        <v>0</v>
      </c>
      <c r="U758" s="22">
        <v>0</v>
      </c>
      <c r="V758" s="22">
        <v>0</v>
      </c>
      <c r="W758" s="22">
        <v>0</v>
      </c>
      <c r="X758" s="22">
        <v>0</v>
      </c>
      <c r="Y758" s="22">
        <v>0</v>
      </c>
      <c r="Z758" s="22">
        <f t="shared" si="141"/>
        <v>0</v>
      </c>
      <c r="AA758" s="24">
        <f t="shared" si="136"/>
        <v>0</v>
      </c>
      <c r="AB758" s="24">
        <f t="shared" si="137"/>
        <v>0</v>
      </c>
      <c r="AC758" s="24">
        <f t="shared" si="138"/>
        <v>0</v>
      </c>
      <c r="AD758" s="24">
        <f t="shared" si="139"/>
        <v>0</v>
      </c>
    </row>
    <row r="759" spans="1:30" ht="15" hidden="1" customHeight="1" outlineLevel="4" x14ac:dyDescent="0.35">
      <c r="A759" s="18">
        <v>573</v>
      </c>
      <c r="B759" s="18" t="s">
        <v>282</v>
      </c>
      <c r="C759" s="18" t="s">
        <v>35</v>
      </c>
      <c r="D759" s="19" t="s">
        <v>40</v>
      </c>
      <c r="E759" s="18" t="s">
        <v>37</v>
      </c>
      <c r="F759" s="18">
        <v>280</v>
      </c>
      <c r="G759" s="18">
        <v>1111</v>
      </c>
      <c r="H759" s="20">
        <v>709200000</v>
      </c>
      <c r="I759" s="18">
        <v>0</v>
      </c>
      <c r="J759" s="25" t="s">
        <v>41</v>
      </c>
      <c r="K759" s="22">
        <v>9256144195</v>
      </c>
      <c r="L759" s="22">
        <v>9256144195</v>
      </c>
      <c r="M759" s="22">
        <v>0</v>
      </c>
      <c r="N759" s="22">
        <v>0</v>
      </c>
      <c r="O759" s="22">
        <v>0</v>
      </c>
      <c r="P759" s="22">
        <v>0</v>
      </c>
      <c r="Q759" s="22">
        <f t="shared" si="140"/>
        <v>9256144195</v>
      </c>
      <c r="R759" s="27">
        <v>0</v>
      </c>
      <c r="S759" s="22">
        <v>0</v>
      </c>
      <c r="T759" s="27">
        <v>0</v>
      </c>
      <c r="U759" s="22">
        <v>5822760059.8800001</v>
      </c>
      <c r="V759" s="22">
        <v>5822760059.8800001</v>
      </c>
      <c r="W759" s="22">
        <v>3433384135.1199999</v>
      </c>
      <c r="X759" s="22">
        <v>3433384135.1199999</v>
      </c>
      <c r="Y759" s="22">
        <v>0</v>
      </c>
      <c r="Z759" s="22">
        <f t="shared" si="141"/>
        <v>3433384135.1199999</v>
      </c>
      <c r="AA759" s="24">
        <f t="shared" si="136"/>
        <v>0.62906972246881687</v>
      </c>
      <c r="AB759" s="24">
        <f t="shared" si="137"/>
        <v>0.62906972246881687</v>
      </c>
      <c r="AC759" s="24">
        <f t="shared" si="138"/>
        <v>0</v>
      </c>
      <c r="AD759" s="24">
        <f t="shared" si="139"/>
        <v>0.62906972246881687</v>
      </c>
    </row>
    <row r="760" spans="1:30" ht="12.75" hidden="1" customHeight="1" outlineLevel="4" x14ac:dyDescent="0.3">
      <c r="A760" s="18">
        <v>573</v>
      </c>
      <c r="B760" s="18" t="s">
        <v>282</v>
      </c>
      <c r="C760" s="18" t="s">
        <v>35</v>
      </c>
      <c r="D760" s="19" t="s">
        <v>40</v>
      </c>
      <c r="E760" s="18"/>
      <c r="F760" s="19"/>
      <c r="G760" s="19">
        <v>1111</v>
      </c>
      <c r="H760" s="20">
        <v>709200000</v>
      </c>
      <c r="I760" s="19">
        <v>0</v>
      </c>
      <c r="J760" s="25" t="s">
        <v>41</v>
      </c>
      <c r="K760" s="22">
        <v>0</v>
      </c>
      <c r="L760" s="22">
        <v>0</v>
      </c>
      <c r="M760" s="22">
        <v>0</v>
      </c>
      <c r="N760" s="22">
        <v>0</v>
      </c>
      <c r="O760" s="22">
        <v>4666476735</v>
      </c>
      <c r="P760" s="22">
        <v>0</v>
      </c>
      <c r="Q760" s="22">
        <f t="shared" si="140"/>
        <v>0</v>
      </c>
      <c r="R760" s="22">
        <v>0</v>
      </c>
      <c r="S760" s="22">
        <v>0</v>
      </c>
      <c r="T760" s="22">
        <v>0</v>
      </c>
      <c r="U760" s="22">
        <v>0</v>
      </c>
      <c r="V760" s="22">
        <v>0</v>
      </c>
      <c r="W760" s="22">
        <v>0</v>
      </c>
      <c r="X760" s="22">
        <v>0</v>
      </c>
      <c r="Y760" s="22">
        <v>0</v>
      </c>
      <c r="Z760" s="22">
        <f t="shared" si="141"/>
        <v>0</v>
      </c>
      <c r="AA760" s="24">
        <f t="shared" si="136"/>
        <v>0</v>
      </c>
      <c r="AB760" s="24">
        <f t="shared" si="137"/>
        <v>0</v>
      </c>
      <c r="AC760" s="24">
        <f t="shared" si="138"/>
        <v>0</v>
      </c>
      <c r="AD760" s="24">
        <f t="shared" si="139"/>
        <v>0</v>
      </c>
    </row>
    <row r="761" spans="1:30" ht="15" hidden="1" customHeight="1" outlineLevel="4" x14ac:dyDescent="0.35">
      <c r="A761" s="18">
        <v>573</v>
      </c>
      <c r="B761" s="18" t="s">
        <v>282</v>
      </c>
      <c r="C761" s="18" t="s">
        <v>35</v>
      </c>
      <c r="D761" s="19" t="s">
        <v>385</v>
      </c>
      <c r="E761" s="18" t="s">
        <v>37</v>
      </c>
      <c r="F761" s="18">
        <v>280</v>
      </c>
      <c r="G761" s="18">
        <v>1111</v>
      </c>
      <c r="H761" s="20">
        <v>709200000</v>
      </c>
      <c r="I761" s="18">
        <v>0</v>
      </c>
      <c r="J761" s="25" t="s">
        <v>386</v>
      </c>
      <c r="K761" s="22">
        <v>126669420</v>
      </c>
      <c r="L761" s="22">
        <v>126669420</v>
      </c>
      <c r="M761" s="22">
        <v>0</v>
      </c>
      <c r="N761" s="22">
        <v>0</v>
      </c>
      <c r="O761" s="22">
        <v>0</v>
      </c>
      <c r="P761" s="22">
        <v>-10500000</v>
      </c>
      <c r="Q761" s="22">
        <f t="shared" si="140"/>
        <v>116169420</v>
      </c>
      <c r="R761" s="27">
        <v>0</v>
      </c>
      <c r="S761" s="22">
        <v>0</v>
      </c>
      <c r="T761" s="27">
        <v>0</v>
      </c>
      <c r="U761" s="22">
        <v>53864559.32</v>
      </c>
      <c r="V761" s="22">
        <v>53864559.32</v>
      </c>
      <c r="W761" s="22">
        <v>62304860.68</v>
      </c>
      <c r="X761" s="22">
        <v>72804860.680000007</v>
      </c>
      <c r="Y761" s="22">
        <v>0</v>
      </c>
      <c r="Z761" s="22">
        <f t="shared" si="141"/>
        <v>62304860.68</v>
      </c>
      <c r="AA761" s="24">
        <f t="shared" si="136"/>
        <v>0.42523727763180724</v>
      </c>
      <c r="AB761" s="24">
        <f t="shared" si="137"/>
        <v>0.46367244770611749</v>
      </c>
      <c r="AC761" s="24">
        <f t="shared" si="138"/>
        <v>0</v>
      </c>
      <c r="AD761" s="24">
        <f t="shared" si="139"/>
        <v>0.46367244770611749</v>
      </c>
    </row>
    <row r="762" spans="1:30" ht="15" hidden="1" customHeight="1" outlineLevel="4" x14ac:dyDescent="0.35">
      <c r="A762" s="18">
        <v>573</v>
      </c>
      <c r="B762" s="18" t="s">
        <v>282</v>
      </c>
      <c r="C762" s="18" t="s">
        <v>35</v>
      </c>
      <c r="D762" s="19" t="s">
        <v>387</v>
      </c>
      <c r="E762" s="18" t="s">
        <v>37</v>
      </c>
      <c r="F762" s="18">
        <v>280</v>
      </c>
      <c r="G762" s="18">
        <v>1111</v>
      </c>
      <c r="H762" s="20">
        <v>709200000</v>
      </c>
      <c r="I762" s="18">
        <v>0</v>
      </c>
      <c r="J762" s="25" t="s">
        <v>388</v>
      </c>
      <c r="K762" s="22">
        <v>103145405</v>
      </c>
      <c r="L762" s="22">
        <v>103145405</v>
      </c>
      <c r="M762" s="22">
        <v>0</v>
      </c>
      <c r="N762" s="22">
        <v>0</v>
      </c>
      <c r="O762" s="22">
        <v>0</v>
      </c>
      <c r="P762" s="22">
        <v>0</v>
      </c>
      <c r="Q762" s="22">
        <f t="shared" si="140"/>
        <v>103145405</v>
      </c>
      <c r="R762" s="27">
        <v>0</v>
      </c>
      <c r="S762" s="22">
        <v>73852681.290000007</v>
      </c>
      <c r="T762" s="27">
        <v>0</v>
      </c>
      <c r="U762" s="22">
        <v>29292723.710000001</v>
      </c>
      <c r="V762" s="22">
        <v>29292723.710000001</v>
      </c>
      <c r="W762" s="22">
        <v>0</v>
      </c>
      <c r="X762" s="22">
        <v>0</v>
      </c>
      <c r="Y762" s="22">
        <v>0</v>
      </c>
      <c r="Z762" s="22">
        <v>0</v>
      </c>
      <c r="AA762" s="24">
        <f t="shared" si="136"/>
        <v>0.2839944611202021</v>
      </c>
      <c r="AB762" s="24">
        <f t="shared" si="137"/>
        <v>0.2839944611202021</v>
      </c>
      <c r="AC762" s="24">
        <f t="shared" si="138"/>
        <v>0.71600553887979801</v>
      </c>
      <c r="AD762" s="24">
        <f t="shared" si="139"/>
        <v>1</v>
      </c>
    </row>
    <row r="763" spans="1:30" ht="12.75" hidden="1" customHeight="1" outlineLevel="4" x14ac:dyDescent="0.3">
      <c r="A763" s="18">
        <v>573</v>
      </c>
      <c r="B763" s="18" t="s">
        <v>282</v>
      </c>
      <c r="C763" s="18" t="s">
        <v>35</v>
      </c>
      <c r="D763" s="19" t="s">
        <v>387</v>
      </c>
      <c r="E763" s="18"/>
      <c r="F763" s="19"/>
      <c r="G763" s="19">
        <v>1111</v>
      </c>
      <c r="H763" s="20">
        <v>709200000</v>
      </c>
      <c r="I763" s="19">
        <v>0</v>
      </c>
      <c r="J763" s="25" t="s">
        <v>389</v>
      </c>
      <c r="K763" s="22">
        <v>0</v>
      </c>
      <c r="L763" s="22">
        <v>0</v>
      </c>
      <c r="M763" s="22">
        <v>0</v>
      </c>
      <c r="N763" s="22">
        <v>0</v>
      </c>
      <c r="O763" s="22">
        <v>10321915</v>
      </c>
      <c r="P763" s="22">
        <v>0</v>
      </c>
      <c r="Q763" s="22">
        <f t="shared" si="140"/>
        <v>0</v>
      </c>
      <c r="R763" s="22">
        <v>0</v>
      </c>
      <c r="S763" s="22">
        <v>0</v>
      </c>
      <c r="T763" s="22">
        <v>0</v>
      </c>
      <c r="U763" s="22">
        <v>0</v>
      </c>
      <c r="V763" s="22">
        <v>0</v>
      </c>
      <c r="W763" s="22">
        <v>0</v>
      </c>
      <c r="X763" s="22">
        <v>0</v>
      </c>
      <c r="Y763" s="22">
        <v>0</v>
      </c>
      <c r="Z763" s="22">
        <f t="shared" si="141"/>
        <v>0</v>
      </c>
      <c r="AA763" s="24">
        <f t="shared" si="136"/>
        <v>0</v>
      </c>
      <c r="AB763" s="24">
        <f t="shared" si="137"/>
        <v>0</v>
      </c>
      <c r="AC763" s="24">
        <f t="shared" si="138"/>
        <v>0</v>
      </c>
      <c r="AD763" s="24">
        <f t="shared" si="139"/>
        <v>0</v>
      </c>
    </row>
    <row r="764" spans="1:30" ht="12.75" hidden="1" customHeight="1" outlineLevel="4" x14ac:dyDescent="0.3">
      <c r="A764" s="18">
        <v>573</v>
      </c>
      <c r="B764" s="18" t="s">
        <v>282</v>
      </c>
      <c r="C764" s="18" t="s">
        <v>35</v>
      </c>
      <c r="D764" s="19" t="s">
        <v>46</v>
      </c>
      <c r="E764" s="18" t="s">
        <v>37</v>
      </c>
      <c r="F764" s="18" t="s">
        <v>38</v>
      </c>
      <c r="G764" s="18">
        <v>1111</v>
      </c>
      <c r="H764" s="20">
        <v>709200000</v>
      </c>
      <c r="I764" s="18">
        <v>0</v>
      </c>
      <c r="J764" s="25" t="s">
        <v>395</v>
      </c>
      <c r="K764" s="22">
        <v>0</v>
      </c>
      <c r="L764" s="22">
        <v>0</v>
      </c>
      <c r="M764" s="22">
        <v>80000000</v>
      </c>
      <c r="N764" s="22">
        <v>0</v>
      </c>
      <c r="O764" s="22">
        <v>0</v>
      </c>
      <c r="P764" s="22">
        <v>0</v>
      </c>
      <c r="Q764" s="22">
        <f t="shared" si="140"/>
        <v>0</v>
      </c>
      <c r="R764" s="22">
        <v>0</v>
      </c>
      <c r="S764" s="22">
        <v>0</v>
      </c>
      <c r="T764" s="22">
        <v>0</v>
      </c>
      <c r="U764" s="22">
        <v>0</v>
      </c>
      <c r="V764" s="22">
        <v>0</v>
      </c>
      <c r="W764" s="22">
        <v>0</v>
      </c>
      <c r="X764" s="22">
        <v>0</v>
      </c>
      <c r="Y764" s="22">
        <v>0</v>
      </c>
      <c r="Z764" s="22">
        <f t="shared" si="141"/>
        <v>0</v>
      </c>
      <c r="AA764" s="24">
        <f t="shared" si="136"/>
        <v>0</v>
      </c>
      <c r="AB764" s="24">
        <f t="shared" si="137"/>
        <v>0</v>
      </c>
      <c r="AC764" s="24">
        <f t="shared" si="138"/>
        <v>0</v>
      </c>
      <c r="AD764" s="24">
        <f t="shared" si="139"/>
        <v>0</v>
      </c>
    </row>
    <row r="765" spans="1:30" ht="15" hidden="1" customHeight="1" outlineLevel="4" x14ac:dyDescent="0.35">
      <c r="A765" s="18">
        <v>573</v>
      </c>
      <c r="B765" s="18" t="s">
        <v>282</v>
      </c>
      <c r="C765" s="18" t="s">
        <v>35</v>
      </c>
      <c r="D765" s="19" t="s">
        <v>46</v>
      </c>
      <c r="E765" s="18" t="s">
        <v>37</v>
      </c>
      <c r="F765" s="18">
        <v>280</v>
      </c>
      <c r="G765" s="18">
        <v>1111</v>
      </c>
      <c r="H765" s="20">
        <v>709200000</v>
      </c>
      <c r="I765" s="18">
        <v>0</v>
      </c>
      <c r="J765" s="25" t="s">
        <v>47</v>
      </c>
      <c r="K765" s="22">
        <v>41571674734</v>
      </c>
      <c r="L765" s="22">
        <v>41571674734</v>
      </c>
      <c r="M765" s="22">
        <v>0</v>
      </c>
      <c r="N765" s="22">
        <v>0</v>
      </c>
      <c r="O765" s="22">
        <v>0</v>
      </c>
      <c r="P765" s="22">
        <v>0</v>
      </c>
      <c r="Q765" s="22">
        <f t="shared" si="140"/>
        <v>41571674734</v>
      </c>
      <c r="R765" s="27">
        <v>0</v>
      </c>
      <c r="S765" s="22">
        <v>0</v>
      </c>
      <c r="T765" s="27">
        <v>0</v>
      </c>
      <c r="U765" s="22">
        <v>20572484851.330002</v>
      </c>
      <c r="V765" s="22">
        <v>20572484851.330002</v>
      </c>
      <c r="W765" s="22">
        <v>20999189882.669998</v>
      </c>
      <c r="X765" s="22">
        <v>20999189882.669998</v>
      </c>
      <c r="Y765" s="22">
        <v>0</v>
      </c>
      <c r="Z765" s="22">
        <f t="shared" si="141"/>
        <v>20999189882.669998</v>
      </c>
      <c r="AA765" s="24">
        <f t="shared" si="136"/>
        <v>0.49486783929117234</v>
      </c>
      <c r="AB765" s="24">
        <f t="shared" si="137"/>
        <v>0.49486783929117234</v>
      </c>
      <c r="AC765" s="24">
        <f t="shared" si="138"/>
        <v>0</v>
      </c>
      <c r="AD765" s="24">
        <f t="shared" si="139"/>
        <v>0.49486783929117234</v>
      </c>
    </row>
    <row r="766" spans="1:30" ht="12.75" hidden="1" customHeight="1" outlineLevel="4" x14ac:dyDescent="0.3">
      <c r="A766" s="18">
        <v>573</v>
      </c>
      <c r="B766" s="18" t="s">
        <v>282</v>
      </c>
      <c r="C766" s="18" t="s">
        <v>35</v>
      </c>
      <c r="D766" s="19" t="s">
        <v>46</v>
      </c>
      <c r="E766" s="18"/>
      <c r="F766" s="19"/>
      <c r="G766" s="19">
        <v>1111</v>
      </c>
      <c r="H766" s="20">
        <v>709200000</v>
      </c>
      <c r="I766" s="19">
        <v>0</v>
      </c>
      <c r="J766" s="25" t="s">
        <v>47</v>
      </c>
      <c r="K766" s="22">
        <v>0</v>
      </c>
      <c r="L766" s="22">
        <v>0</v>
      </c>
      <c r="M766" s="22">
        <v>0</v>
      </c>
      <c r="N766" s="22">
        <v>0</v>
      </c>
      <c r="O766" s="22">
        <v>795000000</v>
      </c>
      <c r="P766" s="22">
        <v>0</v>
      </c>
      <c r="Q766" s="22">
        <f t="shared" si="140"/>
        <v>0</v>
      </c>
      <c r="R766" s="22">
        <v>0</v>
      </c>
      <c r="S766" s="22">
        <v>0</v>
      </c>
      <c r="T766" s="22">
        <v>0</v>
      </c>
      <c r="U766" s="22">
        <v>0</v>
      </c>
      <c r="V766" s="22">
        <v>0</v>
      </c>
      <c r="W766" s="22">
        <v>0</v>
      </c>
      <c r="X766" s="22">
        <v>0</v>
      </c>
      <c r="Y766" s="22">
        <v>0</v>
      </c>
      <c r="Z766" s="22">
        <f t="shared" si="141"/>
        <v>0</v>
      </c>
      <c r="AA766" s="24">
        <f t="shared" si="136"/>
        <v>0</v>
      </c>
      <c r="AB766" s="24">
        <f t="shared" si="137"/>
        <v>0</v>
      </c>
      <c r="AC766" s="24">
        <f t="shared" si="138"/>
        <v>0</v>
      </c>
      <c r="AD766" s="24">
        <f t="shared" si="139"/>
        <v>0</v>
      </c>
    </row>
    <row r="767" spans="1:30" ht="15" hidden="1" customHeight="1" outlineLevel="4" x14ac:dyDescent="0.35">
      <c r="A767" s="18">
        <v>573</v>
      </c>
      <c r="B767" s="18" t="s">
        <v>282</v>
      </c>
      <c r="C767" s="18" t="s">
        <v>35</v>
      </c>
      <c r="D767" s="19" t="s">
        <v>48</v>
      </c>
      <c r="E767" s="18" t="s">
        <v>37</v>
      </c>
      <c r="F767" s="18">
        <v>280</v>
      </c>
      <c r="G767" s="18">
        <v>1111</v>
      </c>
      <c r="H767" s="20">
        <v>709200000</v>
      </c>
      <c r="I767" s="18">
        <v>0</v>
      </c>
      <c r="J767" s="25" t="s">
        <v>49</v>
      </c>
      <c r="K767" s="22">
        <v>7361175621</v>
      </c>
      <c r="L767" s="22">
        <v>7361175621</v>
      </c>
      <c r="M767" s="22">
        <v>0</v>
      </c>
      <c r="N767" s="22">
        <v>0</v>
      </c>
      <c r="O767" s="22">
        <v>0</v>
      </c>
      <c r="P767" s="22">
        <v>-80000000</v>
      </c>
      <c r="Q767" s="22">
        <f t="shared" si="140"/>
        <v>7281175621</v>
      </c>
      <c r="R767" s="27">
        <v>0</v>
      </c>
      <c r="S767" s="22">
        <v>0</v>
      </c>
      <c r="T767" s="27">
        <v>0</v>
      </c>
      <c r="U767" s="22">
        <v>3516996299.8400002</v>
      </c>
      <c r="V767" s="22">
        <v>3516996299.8400002</v>
      </c>
      <c r="W767" s="22">
        <v>3764179321.1599998</v>
      </c>
      <c r="X767" s="22">
        <v>3844179321.1599998</v>
      </c>
      <c r="Y767" s="22">
        <v>0</v>
      </c>
      <c r="Z767" s="22">
        <f t="shared" si="141"/>
        <v>3764179321.1599998</v>
      </c>
      <c r="AA767" s="24">
        <f t="shared" si="136"/>
        <v>0.47777644236699024</v>
      </c>
      <c r="AB767" s="24">
        <f t="shared" si="137"/>
        <v>0.48302588522881618</v>
      </c>
      <c r="AC767" s="24">
        <f t="shared" si="138"/>
        <v>0</v>
      </c>
      <c r="AD767" s="24">
        <f t="shared" si="139"/>
        <v>0.48302588522881618</v>
      </c>
    </row>
    <row r="768" spans="1:30" ht="12.75" hidden="1" customHeight="1" outlineLevel="4" x14ac:dyDescent="0.3">
      <c r="A768" s="18">
        <v>573</v>
      </c>
      <c r="B768" s="18" t="s">
        <v>282</v>
      </c>
      <c r="C768" s="18" t="s">
        <v>35</v>
      </c>
      <c r="D768" s="19" t="s">
        <v>48</v>
      </c>
      <c r="E768" s="18"/>
      <c r="F768" s="19"/>
      <c r="G768" s="19">
        <v>1111</v>
      </c>
      <c r="H768" s="20">
        <v>709200000</v>
      </c>
      <c r="I768" s="19">
        <v>0</v>
      </c>
      <c r="J768" s="25" t="s">
        <v>49</v>
      </c>
      <c r="K768" s="22">
        <v>0</v>
      </c>
      <c r="L768" s="22">
        <v>0</v>
      </c>
      <c r="M768" s="22">
        <v>0</v>
      </c>
      <c r="N768" s="22">
        <v>0</v>
      </c>
      <c r="O768" s="22">
        <v>37792651</v>
      </c>
      <c r="P768" s="22">
        <v>0</v>
      </c>
      <c r="Q768" s="22">
        <f t="shared" si="140"/>
        <v>0</v>
      </c>
      <c r="R768" s="22">
        <v>0</v>
      </c>
      <c r="S768" s="22">
        <v>0</v>
      </c>
      <c r="T768" s="22">
        <v>0</v>
      </c>
      <c r="U768" s="22">
        <v>0</v>
      </c>
      <c r="V768" s="22">
        <v>0</v>
      </c>
      <c r="W768" s="22">
        <v>0</v>
      </c>
      <c r="X768" s="22">
        <v>0</v>
      </c>
      <c r="Y768" s="22">
        <v>0</v>
      </c>
      <c r="Z768" s="22">
        <f t="shared" si="141"/>
        <v>0</v>
      </c>
      <c r="AA768" s="24">
        <f t="shared" si="136"/>
        <v>0</v>
      </c>
      <c r="AB768" s="24">
        <f t="shared" si="137"/>
        <v>0</v>
      </c>
      <c r="AC768" s="24">
        <f t="shared" si="138"/>
        <v>0</v>
      </c>
      <c r="AD768" s="24">
        <f t="shared" si="139"/>
        <v>0</v>
      </c>
    </row>
    <row r="769" spans="1:30" ht="12.75" hidden="1" customHeight="1" outlineLevel="4" x14ac:dyDescent="0.3">
      <c r="A769" s="18">
        <v>573</v>
      </c>
      <c r="B769" s="18" t="s">
        <v>282</v>
      </c>
      <c r="C769" s="18" t="s">
        <v>35</v>
      </c>
      <c r="D769" s="19" t="s">
        <v>50</v>
      </c>
      <c r="E769" s="18" t="s">
        <v>37</v>
      </c>
      <c r="F769" s="18" t="s">
        <v>38</v>
      </c>
      <c r="G769" s="18">
        <v>1111</v>
      </c>
      <c r="H769" s="20">
        <v>709200000</v>
      </c>
      <c r="I769" s="18">
        <v>0</v>
      </c>
      <c r="J769" s="25" t="s">
        <v>51</v>
      </c>
      <c r="K769" s="22">
        <v>0</v>
      </c>
      <c r="L769" s="22">
        <v>0</v>
      </c>
      <c r="M769" s="22">
        <v>20000000</v>
      </c>
      <c r="N769" s="22">
        <v>0</v>
      </c>
      <c r="O769" s="22">
        <v>0</v>
      </c>
      <c r="P769" s="22">
        <v>0</v>
      </c>
      <c r="Q769" s="22">
        <f t="shared" si="140"/>
        <v>0</v>
      </c>
      <c r="R769" s="22">
        <v>0</v>
      </c>
      <c r="S769" s="22">
        <v>0</v>
      </c>
      <c r="T769" s="22">
        <v>0</v>
      </c>
      <c r="U769" s="22">
        <v>0</v>
      </c>
      <c r="V769" s="22">
        <v>0</v>
      </c>
      <c r="W769" s="22">
        <v>0</v>
      </c>
      <c r="X769" s="22">
        <v>0</v>
      </c>
      <c r="Y769" s="22">
        <v>0</v>
      </c>
      <c r="Z769" s="22">
        <f t="shared" si="141"/>
        <v>0</v>
      </c>
      <c r="AA769" s="24">
        <f t="shared" si="136"/>
        <v>0</v>
      </c>
      <c r="AB769" s="24">
        <f t="shared" si="137"/>
        <v>0</v>
      </c>
      <c r="AC769" s="24">
        <f t="shared" si="138"/>
        <v>0</v>
      </c>
      <c r="AD769" s="24">
        <f t="shared" si="139"/>
        <v>0</v>
      </c>
    </row>
    <row r="770" spans="1:30" ht="15" hidden="1" customHeight="1" outlineLevel="4" x14ac:dyDescent="0.35">
      <c r="A770" s="18">
        <v>573</v>
      </c>
      <c r="B770" s="18" t="s">
        <v>282</v>
      </c>
      <c r="C770" s="18" t="s">
        <v>35</v>
      </c>
      <c r="D770" s="19" t="s">
        <v>50</v>
      </c>
      <c r="E770" s="18" t="s">
        <v>37</v>
      </c>
      <c r="F770" s="18">
        <v>280</v>
      </c>
      <c r="G770" s="18">
        <v>1111</v>
      </c>
      <c r="H770" s="20">
        <v>709200000</v>
      </c>
      <c r="I770" s="18">
        <v>0</v>
      </c>
      <c r="J770" s="25" t="s">
        <v>51</v>
      </c>
      <c r="K770" s="22">
        <v>22332131440</v>
      </c>
      <c r="L770" s="22">
        <v>22332131440</v>
      </c>
      <c r="M770" s="22">
        <v>-624621.05000000005</v>
      </c>
      <c r="N770" s="22">
        <v>0</v>
      </c>
      <c r="O770" s="22">
        <v>0</v>
      </c>
      <c r="P770" s="22">
        <v>0</v>
      </c>
      <c r="Q770" s="22">
        <f t="shared" si="140"/>
        <v>22332131440</v>
      </c>
      <c r="R770" s="27">
        <v>0</v>
      </c>
      <c r="S770" s="22">
        <v>0</v>
      </c>
      <c r="T770" s="27">
        <v>0</v>
      </c>
      <c r="U770" s="22">
        <v>141318470.06999999</v>
      </c>
      <c r="V770" s="22">
        <v>141318470.06999999</v>
      </c>
      <c r="W770" s="22">
        <v>22190188348.880001</v>
      </c>
      <c r="X770" s="22">
        <v>22190812969.93</v>
      </c>
      <c r="Y770" s="22">
        <v>0</v>
      </c>
      <c r="Z770" s="22">
        <f t="shared" si="141"/>
        <v>22190812969.93</v>
      </c>
      <c r="AA770" s="24">
        <f t="shared" si="136"/>
        <v>6.3280332398939166E-3</v>
      </c>
      <c r="AB770" s="24">
        <f t="shared" si="137"/>
        <v>6.3280332398939166E-3</v>
      </c>
      <c r="AC770" s="24">
        <f t="shared" si="138"/>
        <v>0</v>
      </c>
      <c r="AD770" s="24">
        <f t="shared" si="139"/>
        <v>6.3280332398939166E-3</v>
      </c>
    </row>
    <row r="771" spans="1:30" ht="12.75" hidden="1" customHeight="1" outlineLevel="4" x14ac:dyDescent="0.3">
      <c r="A771" s="18">
        <v>573</v>
      </c>
      <c r="B771" s="18" t="s">
        <v>282</v>
      </c>
      <c r="C771" s="18" t="s">
        <v>35</v>
      </c>
      <c r="D771" s="19" t="s">
        <v>50</v>
      </c>
      <c r="E771" s="18"/>
      <c r="F771" s="19"/>
      <c r="G771" s="19">
        <v>1111</v>
      </c>
      <c r="H771" s="20">
        <v>709200000</v>
      </c>
      <c r="I771" s="19">
        <v>0</v>
      </c>
      <c r="J771" s="25" t="s">
        <v>51</v>
      </c>
      <c r="K771" s="22">
        <v>0</v>
      </c>
      <c r="L771" s="22">
        <v>0</v>
      </c>
      <c r="M771" s="22">
        <v>0</v>
      </c>
      <c r="N771" s="22">
        <v>0</v>
      </c>
      <c r="O771" s="22">
        <v>1964069953</v>
      </c>
      <c r="P771" s="22">
        <v>0</v>
      </c>
      <c r="Q771" s="22">
        <f t="shared" si="140"/>
        <v>0</v>
      </c>
      <c r="R771" s="22">
        <v>0</v>
      </c>
      <c r="S771" s="22">
        <v>0</v>
      </c>
      <c r="T771" s="22">
        <v>0</v>
      </c>
      <c r="U771" s="22">
        <v>0</v>
      </c>
      <c r="V771" s="22">
        <v>0</v>
      </c>
      <c r="W771" s="22">
        <v>0</v>
      </c>
      <c r="X771" s="22">
        <v>0</v>
      </c>
      <c r="Y771" s="22">
        <v>0</v>
      </c>
      <c r="Z771" s="22">
        <f t="shared" si="141"/>
        <v>0</v>
      </c>
      <c r="AA771" s="24">
        <f t="shared" si="136"/>
        <v>0</v>
      </c>
      <c r="AB771" s="24">
        <f t="shared" si="137"/>
        <v>0</v>
      </c>
      <c r="AC771" s="24">
        <f t="shared" si="138"/>
        <v>0</v>
      </c>
      <c r="AD771" s="24">
        <f t="shared" si="139"/>
        <v>0</v>
      </c>
    </row>
    <row r="772" spans="1:30" ht="12.75" hidden="1" customHeight="1" outlineLevel="4" x14ac:dyDescent="0.3">
      <c r="A772" s="18">
        <v>573</v>
      </c>
      <c r="B772" s="18" t="s">
        <v>282</v>
      </c>
      <c r="C772" s="18" t="s">
        <v>35</v>
      </c>
      <c r="D772" s="19" t="s">
        <v>52</v>
      </c>
      <c r="E772" s="18" t="s">
        <v>37</v>
      </c>
      <c r="F772" s="18" t="s">
        <v>38</v>
      </c>
      <c r="G772" s="18">
        <v>1111</v>
      </c>
      <c r="H772" s="20">
        <v>709200000</v>
      </c>
      <c r="I772" s="18">
        <v>0</v>
      </c>
      <c r="J772" s="25" t="s">
        <v>53</v>
      </c>
      <c r="K772" s="22">
        <v>0</v>
      </c>
      <c r="L772" s="22">
        <v>0</v>
      </c>
      <c r="M772" s="22">
        <v>20000000</v>
      </c>
      <c r="N772" s="22">
        <v>0</v>
      </c>
      <c r="O772" s="22">
        <v>0</v>
      </c>
      <c r="P772" s="22">
        <v>0</v>
      </c>
      <c r="Q772" s="22">
        <f t="shared" si="140"/>
        <v>0</v>
      </c>
      <c r="R772" s="22">
        <v>0</v>
      </c>
      <c r="S772" s="22">
        <v>0</v>
      </c>
      <c r="T772" s="22">
        <v>0</v>
      </c>
      <c r="U772" s="22">
        <v>0</v>
      </c>
      <c r="V772" s="22">
        <v>0</v>
      </c>
      <c r="W772" s="22">
        <v>0</v>
      </c>
      <c r="X772" s="22">
        <v>0</v>
      </c>
      <c r="Y772" s="22">
        <v>0</v>
      </c>
      <c r="Z772" s="22">
        <f t="shared" si="141"/>
        <v>0</v>
      </c>
      <c r="AA772" s="24">
        <f t="shared" si="136"/>
        <v>0</v>
      </c>
      <c r="AB772" s="24">
        <f t="shared" si="137"/>
        <v>0</v>
      </c>
      <c r="AC772" s="24">
        <f t="shared" si="138"/>
        <v>0</v>
      </c>
      <c r="AD772" s="24">
        <f t="shared" si="139"/>
        <v>0</v>
      </c>
    </row>
    <row r="773" spans="1:30" ht="15" hidden="1" customHeight="1" outlineLevel="4" x14ac:dyDescent="0.35">
      <c r="A773" s="18">
        <v>573</v>
      </c>
      <c r="B773" s="18" t="s">
        <v>282</v>
      </c>
      <c r="C773" s="18" t="s">
        <v>35</v>
      </c>
      <c r="D773" s="19" t="s">
        <v>52</v>
      </c>
      <c r="E773" s="18" t="s">
        <v>37</v>
      </c>
      <c r="F773" s="18">
        <v>280</v>
      </c>
      <c r="G773" s="18">
        <v>1111</v>
      </c>
      <c r="H773" s="20">
        <v>709200000</v>
      </c>
      <c r="I773" s="18">
        <v>0</v>
      </c>
      <c r="J773" s="25" t="s">
        <v>53</v>
      </c>
      <c r="K773" s="22">
        <v>19863067069</v>
      </c>
      <c r="L773" s="22">
        <v>20912374727</v>
      </c>
      <c r="M773" s="22">
        <v>0</v>
      </c>
      <c r="N773" s="22">
        <v>0</v>
      </c>
      <c r="O773" s="22">
        <v>0</v>
      </c>
      <c r="P773" s="22">
        <v>0</v>
      </c>
      <c r="Q773" s="22">
        <f t="shared" si="140"/>
        <v>20912374727</v>
      </c>
      <c r="R773" s="27">
        <v>0</v>
      </c>
      <c r="S773" s="22">
        <v>10151740.74</v>
      </c>
      <c r="T773" s="27">
        <v>0</v>
      </c>
      <c r="U773" s="22">
        <v>20547815885.779999</v>
      </c>
      <c r="V773" s="22">
        <v>20547815885.779999</v>
      </c>
      <c r="W773" s="22">
        <v>354407100.48000002</v>
      </c>
      <c r="X773" s="22">
        <v>354407100.48000002</v>
      </c>
      <c r="Y773" s="22">
        <v>0</v>
      </c>
      <c r="Z773" s="22">
        <f t="shared" si="141"/>
        <v>354407100.47999954</v>
      </c>
      <c r="AA773" s="24">
        <f t="shared" si="136"/>
        <v>0.98256731499989247</v>
      </c>
      <c r="AB773" s="24">
        <f t="shared" si="137"/>
        <v>0.98256731499989247</v>
      </c>
      <c r="AC773" s="24">
        <f t="shared" si="138"/>
        <v>4.8544179570831199E-4</v>
      </c>
      <c r="AD773" s="24">
        <f t="shared" si="139"/>
        <v>0.98305275679560078</v>
      </c>
    </row>
    <row r="774" spans="1:30" ht="12.75" hidden="1" customHeight="1" outlineLevel="4" x14ac:dyDescent="0.3">
      <c r="A774" s="18">
        <v>573</v>
      </c>
      <c r="B774" s="18" t="s">
        <v>282</v>
      </c>
      <c r="C774" s="18" t="s">
        <v>35</v>
      </c>
      <c r="D774" s="19" t="s">
        <v>52</v>
      </c>
      <c r="E774" s="18"/>
      <c r="F774" s="19"/>
      <c r="G774" s="19">
        <v>1111</v>
      </c>
      <c r="H774" s="20">
        <v>709200000</v>
      </c>
      <c r="I774" s="19">
        <v>0</v>
      </c>
      <c r="J774" s="25" t="s">
        <v>53</v>
      </c>
      <c r="K774" s="22">
        <v>0</v>
      </c>
      <c r="L774" s="22">
        <v>0</v>
      </c>
      <c r="M774" s="22">
        <v>0</v>
      </c>
      <c r="N774" s="22">
        <v>0</v>
      </c>
      <c r="O774" s="22">
        <v>370121258</v>
      </c>
      <c r="P774" s="22">
        <v>0</v>
      </c>
      <c r="Q774" s="22">
        <f t="shared" si="140"/>
        <v>0</v>
      </c>
      <c r="R774" s="22">
        <v>0</v>
      </c>
      <c r="S774" s="22">
        <v>0</v>
      </c>
      <c r="T774" s="22">
        <v>0</v>
      </c>
      <c r="U774" s="22">
        <v>0</v>
      </c>
      <c r="V774" s="22">
        <v>0</v>
      </c>
      <c r="W774" s="22">
        <v>0</v>
      </c>
      <c r="X774" s="22">
        <v>0</v>
      </c>
      <c r="Y774" s="22">
        <v>0</v>
      </c>
      <c r="Z774" s="22">
        <f t="shared" si="141"/>
        <v>0</v>
      </c>
      <c r="AA774" s="24">
        <f t="shared" si="136"/>
        <v>0</v>
      </c>
      <c r="AB774" s="24">
        <f t="shared" si="137"/>
        <v>0</v>
      </c>
      <c r="AC774" s="24">
        <f t="shared" si="138"/>
        <v>0</v>
      </c>
      <c r="AD774" s="24">
        <f t="shared" si="139"/>
        <v>0</v>
      </c>
    </row>
    <row r="775" spans="1:30" ht="12.75" hidden="1" customHeight="1" outlineLevel="4" x14ac:dyDescent="0.3">
      <c r="A775" s="18">
        <v>573</v>
      </c>
      <c r="B775" s="18" t="s">
        <v>282</v>
      </c>
      <c r="C775" s="18" t="s">
        <v>35</v>
      </c>
      <c r="D775" s="19" t="s">
        <v>54</v>
      </c>
      <c r="E775" s="18" t="s">
        <v>37</v>
      </c>
      <c r="F775" s="18" t="s">
        <v>38</v>
      </c>
      <c r="G775" s="18">
        <v>1111</v>
      </c>
      <c r="H775" s="20">
        <v>709200000</v>
      </c>
      <c r="I775" s="18">
        <v>0</v>
      </c>
      <c r="J775" s="25" t="s">
        <v>55</v>
      </c>
      <c r="K775" s="22">
        <v>0</v>
      </c>
      <c r="L775" s="22">
        <v>0</v>
      </c>
      <c r="M775" s="22">
        <v>336000000</v>
      </c>
      <c r="N775" s="22">
        <v>0</v>
      </c>
      <c r="O775" s="22">
        <v>0</v>
      </c>
      <c r="P775" s="22">
        <v>0</v>
      </c>
      <c r="Q775" s="22">
        <f t="shared" si="140"/>
        <v>0</v>
      </c>
      <c r="R775" s="22">
        <v>0</v>
      </c>
      <c r="S775" s="22">
        <v>0</v>
      </c>
      <c r="T775" s="22">
        <v>0</v>
      </c>
      <c r="U775" s="22">
        <v>0</v>
      </c>
      <c r="V775" s="22">
        <v>0</v>
      </c>
      <c r="W775" s="22">
        <v>0</v>
      </c>
      <c r="X775" s="22">
        <v>0</v>
      </c>
      <c r="Y775" s="22">
        <v>0</v>
      </c>
      <c r="Z775" s="22">
        <f t="shared" si="141"/>
        <v>0</v>
      </c>
      <c r="AA775" s="24">
        <f t="shared" si="136"/>
        <v>0</v>
      </c>
      <c r="AB775" s="24">
        <f t="shared" si="137"/>
        <v>0</v>
      </c>
      <c r="AC775" s="24">
        <f t="shared" si="138"/>
        <v>0</v>
      </c>
      <c r="AD775" s="24">
        <f t="shared" si="139"/>
        <v>0</v>
      </c>
    </row>
    <row r="776" spans="1:30" ht="15" hidden="1" customHeight="1" outlineLevel="4" x14ac:dyDescent="0.35">
      <c r="A776" s="18">
        <v>573</v>
      </c>
      <c r="B776" s="18" t="s">
        <v>282</v>
      </c>
      <c r="C776" s="18" t="s">
        <v>35</v>
      </c>
      <c r="D776" s="19" t="s">
        <v>54</v>
      </c>
      <c r="E776" s="18" t="s">
        <v>37</v>
      </c>
      <c r="F776" s="18">
        <v>280</v>
      </c>
      <c r="G776" s="18">
        <v>1111</v>
      </c>
      <c r="H776" s="20">
        <v>709200000</v>
      </c>
      <c r="I776" s="18">
        <v>0</v>
      </c>
      <c r="J776" s="25" t="s">
        <v>55</v>
      </c>
      <c r="K776" s="22">
        <v>49002407378</v>
      </c>
      <c r="L776" s="22">
        <v>49002407378</v>
      </c>
      <c r="M776" s="22">
        <v>0</v>
      </c>
      <c r="N776" s="22">
        <v>0</v>
      </c>
      <c r="O776" s="22">
        <v>0</v>
      </c>
      <c r="P776" s="22">
        <v>137000000</v>
      </c>
      <c r="Q776" s="22">
        <f t="shared" si="140"/>
        <v>49139407378</v>
      </c>
      <c r="R776" s="27">
        <v>0</v>
      </c>
      <c r="S776" s="22">
        <v>0</v>
      </c>
      <c r="T776" s="27">
        <v>0</v>
      </c>
      <c r="U776" s="22">
        <v>24023119589.009998</v>
      </c>
      <c r="V776" s="22">
        <v>24023119589.009998</v>
      </c>
      <c r="W776" s="22">
        <v>24979287788.990002</v>
      </c>
      <c r="X776" s="22">
        <v>24979287788.990002</v>
      </c>
      <c r="Y776" s="22">
        <v>0</v>
      </c>
      <c r="Z776" s="22">
        <f t="shared" si="141"/>
        <v>25116287788.990002</v>
      </c>
      <c r="AA776" s="24">
        <f t="shared" si="136"/>
        <v>0.49024366096338684</v>
      </c>
      <c r="AB776" s="24">
        <f t="shared" si="137"/>
        <v>0.48887686829868626</v>
      </c>
      <c r="AC776" s="24">
        <f t="shared" si="138"/>
        <v>0</v>
      </c>
      <c r="AD776" s="24">
        <f t="shared" si="139"/>
        <v>0.48887686829868626</v>
      </c>
    </row>
    <row r="777" spans="1:30" ht="12.75" hidden="1" customHeight="1" outlineLevel="4" x14ac:dyDescent="0.3">
      <c r="A777" s="18">
        <v>573</v>
      </c>
      <c r="B777" s="18" t="s">
        <v>282</v>
      </c>
      <c r="C777" s="18" t="s">
        <v>35</v>
      </c>
      <c r="D777" s="19" t="s">
        <v>54</v>
      </c>
      <c r="E777" s="18"/>
      <c r="F777" s="19"/>
      <c r="G777" s="19">
        <v>1111</v>
      </c>
      <c r="H777" s="20">
        <v>709200000</v>
      </c>
      <c r="I777" s="19">
        <v>0</v>
      </c>
      <c r="J777" s="25" t="s">
        <v>55</v>
      </c>
      <c r="K777" s="22">
        <v>0</v>
      </c>
      <c r="L777" s="22">
        <v>0</v>
      </c>
      <c r="M777" s="22">
        <v>0</v>
      </c>
      <c r="N777" s="22">
        <v>0</v>
      </c>
      <c r="O777" s="22">
        <v>5467682050</v>
      </c>
      <c r="P777" s="22">
        <v>0</v>
      </c>
      <c r="Q777" s="22">
        <f t="shared" si="140"/>
        <v>0</v>
      </c>
      <c r="R777" s="22">
        <v>0</v>
      </c>
      <c r="S777" s="22">
        <v>0</v>
      </c>
      <c r="T777" s="22">
        <v>0</v>
      </c>
      <c r="U777" s="22">
        <v>0</v>
      </c>
      <c r="V777" s="22">
        <v>0</v>
      </c>
      <c r="W777" s="22">
        <v>0</v>
      </c>
      <c r="X777" s="22">
        <v>0</v>
      </c>
      <c r="Y777" s="22">
        <v>0</v>
      </c>
      <c r="Z777" s="22">
        <f t="shared" si="141"/>
        <v>0</v>
      </c>
      <c r="AA777" s="24">
        <f t="shared" si="136"/>
        <v>0</v>
      </c>
      <c r="AB777" s="24">
        <f t="shared" si="137"/>
        <v>0</v>
      </c>
      <c r="AC777" s="24">
        <f t="shared" si="138"/>
        <v>0</v>
      </c>
      <c r="AD777" s="24">
        <f t="shared" si="139"/>
        <v>0</v>
      </c>
    </row>
    <row r="778" spans="1:30" ht="88.5" hidden="1" customHeight="1" outlineLevel="4" x14ac:dyDescent="0.3">
      <c r="A778" s="18">
        <v>573</v>
      </c>
      <c r="B778" s="18" t="s">
        <v>282</v>
      </c>
      <c r="C778" s="18" t="s">
        <v>35</v>
      </c>
      <c r="D778" s="19" t="s">
        <v>56</v>
      </c>
      <c r="E778" s="18">
        <v>200</v>
      </c>
      <c r="F778" s="19"/>
      <c r="G778" s="19">
        <v>1112</v>
      </c>
      <c r="H778" s="20">
        <v>709200000</v>
      </c>
      <c r="I778" s="19">
        <v>0</v>
      </c>
      <c r="J778" s="25" t="s">
        <v>316</v>
      </c>
      <c r="K778" s="22">
        <v>0</v>
      </c>
      <c r="L778" s="22">
        <v>0</v>
      </c>
      <c r="M778" s="22">
        <v>0</v>
      </c>
      <c r="N778" s="22">
        <v>0</v>
      </c>
      <c r="O778" s="22">
        <v>3109444882</v>
      </c>
      <c r="P778" s="22">
        <v>0</v>
      </c>
      <c r="Q778" s="22">
        <f t="shared" si="140"/>
        <v>0</v>
      </c>
      <c r="R778" s="22">
        <v>0</v>
      </c>
      <c r="S778" s="22">
        <v>0</v>
      </c>
      <c r="T778" s="22">
        <v>0</v>
      </c>
      <c r="U778" s="22">
        <v>0</v>
      </c>
      <c r="V778" s="22">
        <v>0</v>
      </c>
      <c r="W778" s="22">
        <v>0</v>
      </c>
      <c r="X778" s="22">
        <v>0</v>
      </c>
      <c r="Y778" s="22">
        <v>0</v>
      </c>
      <c r="Z778" s="22">
        <f t="shared" si="141"/>
        <v>0</v>
      </c>
      <c r="AA778" s="24">
        <f t="shared" si="136"/>
        <v>0</v>
      </c>
      <c r="AB778" s="24">
        <f t="shared" si="137"/>
        <v>0</v>
      </c>
      <c r="AC778" s="24">
        <f t="shared" si="138"/>
        <v>0</v>
      </c>
      <c r="AD778" s="24">
        <f t="shared" si="139"/>
        <v>0</v>
      </c>
    </row>
    <row r="779" spans="1:30" ht="88.5" hidden="1" customHeight="1" outlineLevel="4" x14ac:dyDescent="0.35">
      <c r="A779" s="18">
        <v>573</v>
      </c>
      <c r="B779" s="18" t="s">
        <v>282</v>
      </c>
      <c r="C779" s="18" t="s">
        <v>35</v>
      </c>
      <c r="D779" s="19" t="s">
        <v>56</v>
      </c>
      <c r="E779" s="18" t="s">
        <v>58</v>
      </c>
      <c r="F779" s="18" t="s">
        <v>38</v>
      </c>
      <c r="G779" s="18">
        <v>1112</v>
      </c>
      <c r="H779" s="20">
        <v>709200000</v>
      </c>
      <c r="I779" s="18">
        <v>0</v>
      </c>
      <c r="J779" s="25" t="s">
        <v>59</v>
      </c>
      <c r="K779" s="22">
        <v>23241783037</v>
      </c>
      <c r="L779" s="22">
        <v>23241783037</v>
      </c>
      <c r="M779" s="22">
        <v>-694060.55</v>
      </c>
      <c r="N779" s="22">
        <v>0</v>
      </c>
      <c r="O779" s="22">
        <v>0</v>
      </c>
      <c r="P779" s="22">
        <v>582500000</v>
      </c>
      <c r="Q779" s="22">
        <f t="shared" si="140"/>
        <v>23824283037</v>
      </c>
      <c r="R779" s="27">
        <v>0</v>
      </c>
      <c r="S779" s="22">
        <v>9452875035.4500008</v>
      </c>
      <c r="T779" s="27">
        <v>0</v>
      </c>
      <c r="U779" s="22">
        <v>13788213941</v>
      </c>
      <c r="V779" s="22">
        <v>13788213941</v>
      </c>
      <c r="W779" s="22">
        <v>0</v>
      </c>
      <c r="X779" s="22">
        <v>694060.55</v>
      </c>
      <c r="Y779" s="22">
        <v>0</v>
      </c>
      <c r="Z779" s="22">
        <f t="shared" si="141"/>
        <v>583194060.54999924</v>
      </c>
      <c r="AA779" s="24">
        <f t="shared" si="136"/>
        <v>0.59325112531382418</v>
      </c>
      <c r="AB779" s="24">
        <f t="shared" si="137"/>
        <v>0.5787462279383766</v>
      </c>
      <c r="AC779" s="24">
        <f t="shared" si="138"/>
        <v>0.39677479573128532</v>
      </c>
      <c r="AD779" s="24">
        <f t="shared" si="139"/>
        <v>0.97552102366966187</v>
      </c>
    </row>
    <row r="780" spans="1:30" ht="51" hidden="1" customHeight="1" outlineLevel="4" x14ac:dyDescent="0.3">
      <c r="A780" s="18">
        <v>573</v>
      </c>
      <c r="B780" s="18" t="s">
        <v>282</v>
      </c>
      <c r="C780" s="18" t="s">
        <v>35</v>
      </c>
      <c r="D780" s="19" t="s">
        <v>60</v>
      </c>
      <c r="E780" s="18">
        <v>200</v>
      </c>
      <c r="F780" s="19"/>
      <c r="G780" s="19">
        <v>1112</v>
      </c>
      <c r="H780" s="20">
        <v>709200000</v>
      </c>
      <c r="I780" s="19">
        <v>0</v>
      </c>
      <c r="J780" s="25" t="s">
        <v>61</v>
      </c>
      <c r="K780" s="22">
        <v>0</v>
      </c>
      <c r="L780" s="22">
        <v>0</v>
      </c>
      <c r="M780" s="22">
        <v>0</v>
      </c>
      <c r="N780" s="22">
        <v>0</v>
      </c>
      <c r="O780" s="22">
        <v>194900704</v>
      </c>
      <c r="P780" s="22">
        <v>0</v>
      </c>
      <c r="Q780" s="22">
        <f t="shared" si="140"/>
        <v>0</v>
      </c>
      <c r="R780" s="22">
        <v>0</v>
      </c>
      <c r="S780" s="22">
        <v>0</v>
      </c>
      <c r="T780" s="22">
        <v>0</v>
      </c>
      <c r="U780" s="22">
        <v>0</v>
      </c>
      <c r="V780" s="22">
        <v>0</v>
      </c>
      <c r="W780" s="22">
        <v>0</v>
      </c>
      <c r="X780" s="22">
        <v>0</v>
      </c>
      <c r="Y780" s="22">
        <v>0</v>
      </c>
      <c r="Z780" s="22">
        <f t="shared" si="141"/>
        <v>0</v>
      </c>
      <c r="AA780" s="24">
        <f t="shared" si="136"/>
        <v>0</v>
      </c>
      <c r="AB780" s="24">
        <f t="shared" si="137"/>
        <v>0</v>
      </c>
      <c r="AC780" s="24">
        <f t="shared" si="138"/>
        <v>0</v>
      </c>
      <c r="AD780" s="24">
        <f t="shared" si="139"/>
        <v>0</v>
      </c>
    </row>
    <row r="781" spans="1:30" ht="51" hidden="1" customHeight="1" outlineLevel="4" x14ac:dyDescent="0.35">
      <c r="A781" s="18">
        <v>573</v>
      </c>
      <c r="B781" s="18" t="s">
        <v>282</v>
      </c>
      <c r="C781" s="18" t="s">
        <v>35</v>
      </c>
      <c r="D781" s="19" t="s">
        <v>60</v>
      </c>
      <c r="E781" s="18" t="s">
        <v>58</v>
      </c>
      <c r="F781" s="18" t="s">
        <v>38</v>
      </c>
      <c r="G781" s="18">
        <v>1112</v>
      </c>
      <c r="H781" s="20">
        <v>709200000</v>
      </c>
      <c r="I781" s="18">
        <v>0</v>
      </c>
      <c r="J781" s="25" t="s">
        <v>62</v>
      </c>
      <c r="K781" s="22">
        <v>1256312597</v>
      </c>
      <c r="L781" s="22">
        <v>1256312597</v>
      </c>
      <c r="M781" s="22">
        <v>-37520.81</v>
      </c>
      <c r="N781" s="22">
        <v>0</v>
      </c>
      <c r="O781" s="22">
        <v>0</v>
      </c>
      <c r="P781" s="22">
        <v>0</v>
      </c>
      <c r="Q781" s="22">
        <f t="shared" si="140"/>
        <v>1256312597</v>
      </c>
      <c r="R781" s="27">
        <v>0</v>
      </c>
      <c r="S781" s="22">
        <v>510837052.19</v>
      </c>
      <c r="T781" s="27">
        <v>0</v>
      </c>
      <c r="U781" s="22">
        <v>745438024</v>
      </c>
      <c r="V781" s="22">
        <v>745438024</v>
      </c>
      <c r="W781" s="22">
        <v>0</v>
      </c>
      <c r="X781" s="22">
        <v>37520.81</v>
      </c>
      <c r="Y781" s="22">
        <v>0</v>
      </c>
      <c r="Z781" s="22">
        <f t="shared" si="141"/>
        <v>37520.80999994278</v>
      </c>
      <c r="AA781" s="24">
        <f t="shared" si="136"/>
        <v>0.59335393578004536</v>
      </c>
      <c r="AB781" s="24">
        <f t="shared" si="137"/>
        <v>0.59335393578004536</v>
      </c>
      <c r="AC781" s="24">
        <f t="shared" si="138"/>
        <v>0.40661619839667978</v>
      </c>
      <c r="AD781" s="24">
        <f t="shared" si="139"/>
        <v>0.99997013417672509</v>
      </c>
    </row>
    <row r="782" spans="1:30" ht="87" hidden="1" customHeight="1" outlineLevel="4" x14ac:dyDescent="0.3">
      <c r="A782" s="18">
        <v>573</v>
      </c>
      <c r="B782" s="18" t="s">
        <v>282</v>
      </c>
      <c r="C782" s="18" t="s">
        <v>35</v>
      </c>
      <c r="D782" s="19" t="s">
        <v>63</v>
      </c>
      <c r="E782" s="18">
        <v>200</v>
      </c>
      <c r="F782" s="19"/>
      <c r="G782" s="19">
        <v>1112</v>
      </c>
      <c r="H782" s="20">
        <v>709200000</v>
      </c>
      <c r="I782" s="19">
        <v>0</v>
      </c>
      <c r="J782" s="25" t="s">
        <v>317</v>
      </c>
      <c r="K782" s="22">
        <v>0</v>
      </c>
      <c r="L782" s="22">
        <v>0</v>
      </c>
      <c r="M782" s="22">
        <v>0</v>
      </c>
      <c r="N782" s="22">
        <v>0</v>
      </c>
      <c r="O782" s="22">
        <v>14415931</v>
      </c>
      <c r="P782" s="22">
        <v>0</v>
      </c>
      <c r="Q782" s="22">
        <f t="shared" si="140"/>
        <v>0</v>
      </c>
      <c r="R782" s="22">
        <v>0</v>
      </c>
      <c r="S782" s="22">
        <v>0</v>
      </c>
      <c r="T782" s="22">
        <v>0</v>
      </c>
      <c r="U782" s="22">
        <v>0</v>
      </c>
      <c r="V782" s="22">
        <v>0</v>
      </c>
      <c r="W782" s="22">
        <v>0</v>
      </c>
      <c r="X782" s="22">
        <v>0</v>
      </c>
      <c r="Y782" s="22">
        <v>0</v>
      </c>
      <c r="Z782" s="22">
        <f t="shared" si="141"/>
        <v>0</v>
      </c>
      <c r="AA782" s="24">
        <f t="shared" ref="AA782:AA845" si="147">+IFERROR(U782/L782,0)</f>
        <v>0</v>
      </c>
      <c r="AB782" s="24">
        <f t="shared" ref="AB782:AB845" si="148">+IFERROR(U782/Q782,0)</f>
        <v>0</v>
      </c>
      <c r="AC782" s="24">
        <f t="shared" ref="AC782:AC845" si="149">+IFERROR((R782+S782+T782)/Q782,0)</f>
        <v>0</v>
      </c>
      <c r="AD782" s="24">
        <f t="shared" ref="AD782:AD845" si="150">+AB782+AC782</f>
        <v>0</v>
      </c>
    </row>
    <row r="783" spans="1:30" ht="92.25" hidden="1" customHeight="1" outlineLevel="4" x14ac:dyDescent="0.35">
      <c r="A783" s="18">
        <v>573</v>
      </c>
      <c r="B783" s="18" t="s">
        <v>282</v>
      </c>
      <c r="C783" s="18" t="s">
        <v>35</v>
      </c>
      <c r="D783" s="19" t="s">
        <v>63</v>
      </c>
      <c r="E783" s="18" t="s">
        <v>58</v>
      </c>
      <c r="F783" s="18" t="s">
        <v>38</v>
      </c>
      <c r="G783" s="18">
        <v>1112</v>
      </c>
      <c r="H783" s="20">
        <v>709200000</v>
      </c>
      <c r="I783" s="18">
        <v>0</v>
      </c>
      <c r="J783" s="25" t="s">
        <v>65</v>
      </c>
      <c r="K783" s="22">
        <v>1362003630</v>
      </c>
      <c r="L783" s="22">
        <v>1362003630</v>
      </c>
      <c r="M783" s="22">
        <v>-26659.23</v>
      </c>
      <c r="N783" s="22">
        <v>0</v>
      </c>
      <c r="O783" s="22">
        <v>0</v>
      </c>
      <c r="P783" s="22">
        <v>-170000000</v>
      </c>
      <c r="Q783" s="22">
        <f t="shared" si="140"/>
        <v>1192003630</v>
      </c>
      <c r="R783" s="27">
        <v>0</v>
      </c>
      <c r="S783" s="22">
        <v>723863505.76999998</v>
      </c>
      <c r="T783" s="27">
        <v>0</v>
      </c>
      <c r="U783" s="22">
        <v>468113465</v>
      </c>
      <c r="V783" s="22">
        <v>468113465</v>
      </c>
      <c r="W783" s="22">
        <v>0</v>
      </c>
      <c r="X783" s="22">
        <v>170026659.22999999</v>
      </c>
      <c r="Y783" s="22">
        <v>0</v>
      </c>
      <c r="Z783" s="22">
        <f t="shared" si="141"/>
        <v>26659.230000019073</v>
      </c>
      <c r="AA783" s="24">
        <f t="shared" si="147"/>
        <v>0.34369472642301252</v>
      </c>
      <c r="AB783" s="24">
        <f t="shared" si="148"/>
        <v>0.39271144249787227</v>
      </c>
      <c r="AC783" s="24">
        <f t="shared" si="149"/>
        <v>0.60726619244439717</v>
      </c>
      <c r="AD783" s="24">
        <f t="shared" si="150"/>
        <v>0.99997763494226943</v>
      </c>
    </row>
    <row r="784" spans="1:30" ht="75.75" hidden="1" customHeight="1" outlineLevel="4" x14ac:dyDescent="0.3">
      <c r="A784" s="18">
        <v>573</v>
      </c>
      <c r="B784" s="18" t="s">
        <v>282</v>
      </c>
      <c r="C784" s="18" t="s">
        <v>35</v>
      </c>
      <c r="D784" s="19" t="s">
        <v>66</v>
      </c>
      <c r="E784" s="18">
        <v>200</v>
      </c>
      <c r="F784" s="19"/>
      <c r="G784" s="19">
        <v>1112</v>
      </c>
      <c r="H784" s="20">
        <v>709200000</v>
      </c>
      <c r="I784" s="19">
        <v>0</v>
      </c>
      <c r="J784" s="25" t="s">
        <v>318</v>
      </c>
      <c r="K784" s="22">
        <v>0</v>
      </c>
      <c r="L784" s="22">
        <v>0</v>
      </c>
      <c r="M784" s="22">
        <v>0</v>
      </c>
      <c r="N784" s="22">
        <v>0</v>
      </c>
      <c r="O784" s="22">
        <v>1157151611</v>
      </c>
      <c r="P784" s="22">
        <v>0</v>
      </c>
      <c r="Q784" s="22">
        <f t="shared" ref="Q784:Q847" si="151">+L784+P784</f>
        <v>0</v>
      </c>
      <c r="R784" s="22">
        <v>0</v>
      </c>
      <c r="S784" s="22">
        <v>0</v>
      </c>
      <c r="T784" s="22">
        <v>0</v>
      </c>
      <c r="U784" s="22">
        <v>0</v>
      </c>
      <c r="V784" s="22">
        <v>0</v>
      </c>
      <c r="W784" s="22">
        <v>0</v>
      </c>
      <c r="X784" s="22">
        <v>0</v>
      </c>
      <c r="Y784" s="22">
        <v>0</v>
      </c>
      <c r="Z784" s="22">
        <f t="shared" ref="Z784:Z847" si="152">+Q784-R784-S784-T784-U784-Y784</f>
        <v>0</v>
      </c>
      <c r="AA784" s="24">
        <f t="shared" si="147"/>
        <v>0</v>
      </c>
      <c r="AB784" s="24">
        <f t="shared" si="148"/>
        <v>0</v>
      </c>
      <c r="AC784" s="24">
        <f t="shared" si="149"/>
        <v>0</v>
      </c>
      <c r="AD784" s="24">
        <f t="shared" si="150"/>
        <v>0</v>
      </c>
    </row>
    <row r="785" spans="1:30" ht="71.25" hidden="1" customHeight="1" outlineLevel="4" x14ac:dyDescent="0.35">
      <c r="A785" s="18">
        <v>573</v>
      </c>
      <c r="B785" s="18" t="s">
        <v>282</v>
      </c>
      <c r="C785" s="18" t="s">
        <v>35</v>
      </c>
      <c r="D785" s="19" t="s">
        <v>66</v>
      </c>
      <c r="E785" s="18" t="s">
        <v>58</v>
      </c>
      <c r="F785" s="18" t="s">
        <v>38</v>
      </c>
      <c r="G785" s="18">
        <v>1112</v>
      </c>
      <c r="H785" s="20">
        <v>709200000</v>
      </c>
      <c r="I785" s="18">
        <v>0</v>
      </c>
      <c r="J785" s="25" t="s">
        <v>68</v>
      </c>
      <c r="K785" s="22">
        <v>7537875580</v>
      </c>
      <c r="L785" s="22">
        <v>7537875580</v>
      </c>
      <c r="M785" s="22">
        <v>-224953.56</v>
      </c>
      <c r="N785" s="22">
        <v>0</v>
      </c>
      <c r="O785" s="22">
        <v>0</v>
      </c>
      <c r="P785" s="22">
        <v>0</v>
      </c>
      <c r="Q785" s="22">
        <f t="shared" si="151"/>
        <v>7537875580</v>
      </c>
      <c r="R785" s="27">
        <v>0</v>
      </c>
      <c r="S785" s="22">
        <v>3070070399.4400001</v>
      </c>
      <c r="T785" s="27">
        <v>0</v>
      </c>
      <c r="U785" s="22">
        <v>4467580227</v>
      </c>
      <c r="V785" s="22">
        <v>4467580227</v>
      </c>
      <c r="W785" s="22">
        <v>0</v>
      </c>
      <c r="X785" s="22">
        <v>224953.56</v>
      </c>
      <c r="Y785" s="22">
        <v>0</v>
      </c>
      <c r="Z785" s="22">
        <f t="shared" si="152"/>
        <v>224953.55999946594</v>
      </c>
      <c r="AA785" s="24">
        <f t="shared" si="147"/>
        <v>0.59268426224143111</v>
      </c>
      <c r="AB785" s="24">
        <f t="shared" si="148"/>
        <v>0.59268426224143111</v>
      </c>
      <c r="AC785" s="24">
        <f t="shared" si="149"/>
        <v>0.40728589466052184</v>
      </c>
      <c r="AD785" s="24">
        <f t="shared" si="150"/>
        <v>0.99997015690195301</v>
      </c>
    </row>
    <row r="786" spans="1:30" ht="78" hidden="1" customHeight="1" outlineLevel="4" x14ac:dyDescent="0.3">
      <c r="A786" s="18">
        <v>573</v>
      </c>
      <c r="B786" s="18" t="s">
        <v>282</v>
      </c>
      <c r="C786" s="18" t="s">
        <v>35</v>
      </c>
      <c r="D786" s="19" t="s">
        <v>69</v>
      </c>
      <c r="E786" s="18">
        <v>200</v>
      </c>
      <c r="F786" s="19"/>
      <c r="G786" s="19">
        <v>1112</v>
      </c>
      <c r="H786" s="20">
        <v>709200000</v>
      </c>
      <c r="I786" s="19">
        <v>0</v>
      </c>
      <c r="J786" s="25" t="s">
        <v>283</v>
      </c>
      <c r="K786" s="22">
        <v>0</v>
      </c>
      <c r="L786" s="22">
        <v>0</v>
      </c>
      <c r="M786" s="22">
        <v>0</v>
      </c>
      <c r="N786" s="22">
        <v>0</v>
      </c>
      <c r="O786" s="22">
        <v>585453961</v>
      </c>
      <c r="P786" s="22">
        <v>0</v>
      </c>
      <c r="Q786" s="22">
        <f t="shared" si="151"/>
        <v>0</v>
      </c>
      <c r="R786" s="22">
        <v>0</v>
      </c>
      <c r="S786" s="22">
        <v>0</v>
      </c>
      <c r="T786" s="22">
        <v>0</v>
      </c>
      <c r="U786" s="22">
        <v>0</v>
      </c>
      <c r="V786" s="22">
        <v>0</v>
      </c>
      <c r="W786" s="22">
        <v>0</v>
      </c>
      <c r="X786" s="22">
        <v>0</v>
      </c>
      <c r="Y786" s="22">
        <v>0</v>
      </c>
      <c r="Z786" s="22">
        <f t="shared" si="152"/>
        <v>0</v>
      </c>
      <c r="AA786" s="24">
        <f t="shared" si="147"/>
        <v>0</v>
      </c>
      <c r="AB786" s="24">
        <f t="shared" si="148"/>
        <v>0</v>
      </c>
      <c r="AC786" s="24">
        <f t="shared" si="149"/>
        <v>0</v>
      </c>
      <c r="AD786" s="24">
        <f t="shared" si="150"/>
        <v>0</v>
      </c>
    </row>
    <row r="787" spans="1:30" ht="78" hidden="1" customHeight="1" outlineLevel="4" x14ac:dyDescent="0.35">
      <c r="A787" s="18">
        <v>573</v>
      </c>
      <c r="B787" s="18" t="s">
        <v>282</v>
      </c>
      <c r="C787" s="18" t="s">
        <v>35</v>
      </c>
      <c r="D787" s="19" t="s">
        <v>69</v>
      </c>
      <c r="E787" s="18" t="s">
        <v>58</v>
      </c>
      <c r="F787" s="18" t="s">
        <v>38</v>
      </c>
      <c r="G787" s="18">
        <v>1112</v>
      </c>
      <c r="H787" s="20">
        <v>709200000</v>
      </c>
      <c r="I787" s="18">
        <v>0</v>
      </c>
      <c r="J787" s="25" t="s">
        <v>71</v>
      </c>
      <c r="K787" s="22">
        <v>3768937790</v>
      </c>
      <c r="L787" s="22">
        <v>3768937790</v>
      </c>
      <c r="M787" s="22">
        <v>-112586.16</v>
      </c>
      <c r="N787" s="22">
        <v>0</v>
      </c>
      <c r="O787" s="22">
        <v>0</v>
      </c>
      <c r="P787" s="22">
        <v>0</v>
      </c>
      <c r="Q787" s="22">
        <f t="shared" si="151"/>
        <v>3768937790</v>
      </c>
      <c r="R787" s="27">
        <v>0</v>
      </c>
      <c r="S787" s="22">
        <v>1531810924.8399999</v>
      </c>
      <c r="T787" s="27">
        <v>0</v>
      </c>
      <c r="U787" s="22">
        <v>2237014279</v>
      </c>
      <c r="V787" s="22">
        <v>2237014279</v>
      </c>
      <c r="W787" s="22">
        <v>0</v>
      </c>
      <c r="X787" s="22">
        <v>112586.16</v>
      </c>
      <c r="Y787" s="22">
        <v>0</v>
      </c>
      <c r="Z787" s="22">
        <f t="shared" si="152"/>
        <v>112586.15999984741</v>
      </c>
      <c r="AA787" s="24">
        <f t="shared" si="147"/>
        <v>0.59353971958237073</v>
      </c>
      <c r="AB787" s="24">
        <f t="shared" si="148"/>
        <v>0.59353971958237073</v>
      </c>
      <c r="AC787" s="24">
        <f t="shared" si="149"/>
        <v>0.40643040829814275</v>
      </c>
      <c r="AD787" s="24">
        <f t="shared" si="150"/>
        <v>0.99997012788051354</v>
      </c>
    </row>
    <row r="788" spans="1:30" ht="60.75" hidden="1" customHeight="1" outlineLevel="4" x14ac:dyDescent="0.3">
      <c r="A788" s="18">
        <v>573</v>
      </c>
      <c r="B788" s="18" t="s">
        <v>282</v>
      </c>
      <c r="C788" s="18" t="s">
        <v>35</v>
      </c>
      <c r="D788" s="19" t="s">
        <v>72</v>
      </c>
      <c r="E788" s="18">
        <v>200</v>
      </c>
      <c r="F788" s="19"/>
      <c r="G788" s="19">
        <v>1112</v>
      </c>
      <c r="H788" s="20">
        <v>709200000</v>
      </c>
      <c r="I788" s="19">
        <v>0</v>
      </c>
      <c r="J788" s="25" t="s">
        <v>73</v>
      </c>
      <c r="K788" s="22">
        <v>0</v>
      </c>
      <c r="L788" s="22">
        <v>0</v>
      </c>
      <c r="M788" s="22">
        <v>0</v>
      </c>
      <c r="N788" s="22">
        <v>0</v>
      </c>
      <c r="O788" s="22">
        <v>1055720757.12</v>
      </c>
      <c r="P788" s="22">
        <v>0</v>
      </c>
      <c r="Q788" s="22">
        <f t="shared" si="151"/>
        <v>0</v>
      </c>
      <c r="R788" s="22">
        <v>0</v>
      </c>
      <c r="S788" s="22">
        <v>0</v>
      </c>
      <c r="T788" s="22">
        <v>0</v>
      </c>
      <c r="U788" s="22">
        <v>0</v>
      </c>
      <c r="V788" s="22">
        <v>0</v>
      </c>
      <c r="W788" s="22">
        <v>0</v>
      </c>
      <c r="X788" s="22">
        <v>0</v>
      </c>
      <c r="Y788" s="22">
        <v>0</v>
      </c>
      <c r="Z788" s="22">
        <f t="shared" si="152"/>
        <v>0</v>
      </c>
      <c r="AA788" s="24">
        <f t="shared" si="147"/>
        <v>0</v>
      </c>
      <c r="AB788" s="24">
        <f t="shared" si="148"/>
        <v>0</v>
      </c>
      <c r="AC788" s="24">
        <f t="shared" si="149"/>
        <v>0</v>
      </c>
      <c r="AD788" s="24">
        <f t="shared" si="150"/>
        <v>0</v>
      </c>
    </row>
    <row r="789" spans="1:30" ht="55.5" hidden="1" customHeight="1" outlineLevel="4" x14ac:dyDescent="0.35">
      <c r="A789" s="18">
        <v>573</v>
      </c>
      <c r="B789" s="18" t="s">
        <v>282</v>
      </c>
      <c r="C789" s="18" t="s">
        <v>35</v>
      </c>
      <c r="D789" s="19" t="s">
        <v>72</v>
      </c>
      <c r="E789" s="18" t="s">
        <v>58</v>
      </c>
      <c r="F789" s="18" t="s">
        <v>38</v>
      </c>
      <c r="G789" s="18">
        <v>1112</v>
      </c>
      <c r="H789" s="20">
        <v>709200000</v>
      </c>
      <c r="I789" s="18">
        <v>0</v>
      </c>
      <c r="J789" s="25" t="s">
        <v>74</v>
      </c>
      <c r="K789" s="22">
        <v>12745583412</v>
      </c>
      <c r="L789" s="22">
        <v>12745583412</v>
      </c>
      <c r="M789" s="22">
        <v>-473231.91</v>
      </c>
      <c r="N789" s="22">
        <v>0</v>
      </c>
      <c r="O789" s="22">
        <v>0</v>
      </c>
      <c r="P789" s="22">
        <v>0</v>
      </c>
      <c r="Q789" s="22">
        <f t="shared" si="151"/>
        <v>12745583412</v>
      </c>
      <c r="R789" s="27">
        <v>0</v>
      </c>
      <c r="S789" s="22">
        <v>452916296.42000002</v>
      </c>
      <c r="T789" s="27">
        <v>0</v>
      </c>
      <c r="U789" s="22">
        <v>12292193883.67</v>
      </c>
      <c r="V789" s="22">
        <v>10915534758.49</v>
      </c>
      <c r="W789" s="22">
        <v>0</v>
      </c>
      <c r="X789" s="22">
        <v>473231.91</v>
      </c>
      <c r="Y789" s="22">
        <v>0</v>
      </c>
      <c r="Z789" s="22">
        <f t="shared" si="152"/>
        <v>473231.90999984741</v>
      </c>
      <c r="AA789" s="24">
        <f t="shared" si="147"/>
        <v>0.96442771478760769</v>
      </c>
      <c r="AB789" s="24">
        <f t="shared" si="148"/>
        <v>0.96442771478760769</v>
      </c>
      <c r="AC789" s="24">
        <f t="shared" si="149"/>
        <v>3.5535156122675257E-2</v>
      </c>
      <c r="AD789" s="24">
        <f t="shared" si="150"/>
        <v>0.99996287091028291</v>
      </c>
    </row>
    <row r="790" spans="1:30" hidden="1" outlineLevel="3" x14ac:dyDescent="0.3">
      <c r="A790" s="46"/>
      <c r="B790" s="46"/>
      <c r="C790" s="46" t="s">
        <v>75</v>
      </c>
      <c r="D790" s="47"/>
      <c r="E790" s="46"/>
      <c r="F790" s="46"/>
      <c r="G790" s="46"/>
      <c r="H790" s="48"/>
      <c r="I790" s="46"/>
      <c r="J790" s="49"/>
      <c r="K790" s="50">
        <f t="shared" ref="K790:Z790" si="153">SUBTOTAL(9,K756:K789)</f>
        <v>339938621814</v>
      </c>
      <c r="L790" s="50">
        <f t="shared" si="153"/>
        <v>340987929472</v>
      </c>
      <c r="M790" s="50">
        <f t="shared" si="153"/>
        <v>3046307914.73</v>
      </c>
      <c r="N790" s="50">
        <f t="shared" si="153"/>
        <v>0</v>
      </c>
      <c r="O790" s="50">
        <f t="shared" si="153"/>
        <v>26561731649.119999</v>
      </c>
      <c r="P790" s="50">
        <f t="shared" si="153"/>
        <v>459000000</v>
      </c>
      <c r="Q790" s="50">
        <f t="shared" si="153"/>
        <v>341446929472</v>
      </c>
      <c r="R790" s="50">
        <f t="shared" si="153"/>
        <v>0</v>
      </c>
      <c r="S790" s="50">
        <f t="shared" si="153"/>
        <v>15826377636.140003</v>
      </c>
      <c r="T790" s="50">
        <f t="shared" si="153"/>
        <v>0</v>
      </c>
      <c r="U790" s="50">
        <f t="shared" si="153"/>
        <v>182276674766.33005</v>
      </c>
      <c r="V790" s="50">
        <f t="shared" si="153"/>
        <v>180900015641.15002</v>
      </c>
      <c r="W790" s="50">
        <f t="shared" si="153"/>
        <v>142614684984.25998</v>
      </c>
      <c r="X790" s="50">
        <f t="shared" si="153"/>
        <v>142884877069.53</v>
      </c>
      <c r="Y790" s="50">
        <f t="shared" si="153"/>
        <v>0</v>
      </c>
      <c r="Z790" s="50">
        <f t="shared" si="153"/>
        <v>143343877069.53</v>
      </c>
      <c r="AA790" s="51">
        <f t="shared" si="147"/>
        <v>0.53455462499383744</v>
      </c>
      <c r="AB790" s="51">
        <f t="shared" si="148"/>
        <v>0.53383603433832449</v>
      </c>
      <c r="AC790" s="51">
        <f t="shared" si="149"/>
        <v>4.6350915091294818E-2</v>
      </c>
      <c r="AD790" s="51">
        <f t="shared" si="150"/>
        <v>0.58018694942961935</v>
      </c>
    </row>
    <row r="791" spans="1:30" ht="87.75" hidden="1" customHeight="1" outlineLevel="4" x14ac:dyDescent="0.3">
      <c r="A791" s="18">
        <v>573</v>
      </c>
      <c r="B791" s="18" t="s">
        <v>282</v>
      </c>
      <c r="C791" s="18" t="s">
        <v>76</v>
      </c>
      <c r="D791" s="19">
        <v>19902</v>
      </c>
      <c r="E791" s="18"/>
      <c r="F791" s="19"/>
      <c r="G791" s="19">
        <v>1120</v>
      </c>
      <c r="H791" s="20">
        <v>709200000</v>
      </c>
      <c r="I791" s="19">
        <v>0</v>
      </c>
      <c r="J791" s="25" t="s">
        <v>101</v>
      </c>
      <c r="K791" s="22">
        <v>0</v>
      </c>
      <c r="L791" s="22">
        <v>0</v>
      </c>
      <c r="M791" s="22">
        <v>0</v>
      </c>
      <c r="N791" s="22">
        <v>0</v>
      </c>
      <c r="O791" s="22">
        <v>399810114.57999998</v>
      </c>
      <c r="P791" s="22">
        <v>0</v>
      </c>
      <c r="Q791" s="22">
        <f t="shared" si="151"/>
        <v>0</v>
      </c>
      <c r="R791" s="22">
        <v>0</v>
      </c>
      <c r="S791" s="22">
        <v>0</v>
      </c>
      <c r="T791" s="22">
        <v>0</v>
      </c>
      <c r="U791" s="22">
        <v>0</v>
      </c>
      <c r="V791" s="22">
        <v>0</v>
      </c>
      <c r="W791" s="22">
        <v>0</v>
      </c>
      <c r="X791" s="22">
        <v>0</v>
      </c>
      <c r="Y791" s="22">
        <v>0</v>
      </c>
      <c r="Z791" s="22">
        <f t="shared" si="152"/>
        <v>0</v>
      </c>
      <c r="AA791" s="24">
        <f t="shared" si="147"/>
        <v>0</v>
      </c>
      <c r="AB791" s="24">
        <f t="shared" si="148"/>
        <v>0</v>
      </c>
      <c r="AC791" s="24">
        <f t="shared" si="149"/>
        <v>0</v>
      </c>
      <c r="AD791" s="24">
        <f t="shared" si="150"/>
        <v>0</v>
      </c>
    </row>
    <row r="792" spans="1:30" hidden="1" outlineLevel="3" x14ac:dyDescent="0.3">
      <c r="A792" s="46"/>
      <c r="B792" s="46"/>
      <c r="C792" s="46" t="s">
        <v>102</v>
      </c>
      <c r="D792" s="47"/>
      <c r="E792" s="46"/>
      <c r="F792" s="46"/>
      <c r="G792" s="46"/>
      <c r="H792" s="48"/>
      <c r="I792" s="46"/>
      <c r="J792" s="49"/>
      <c r="K792" s="50">
        <f t="shared" ref="K792:Z792" si="154">SUBTOTAL(9,K791:K791)</f>
        <v>0</v>
      </c>
      <c r="L792" s="50">
        <f t="shared" si="154"/>
        <v>0</v>
      </c>
      <c r="M792" s="50">
        <f t="shared" si="154"/>
        <v>0</v>
      </c>
      <c r="N792" s="50">
        <f t="shared" si="154"/>
        <v>0</v>
      </c>
      <c r="O792" s="50">
        <f t="shared" si="154"/>
        <v>399810114.57999998</v>
      </c>
      <c r="P792" s="50">
        <f t="shared" si="154"/>
        <v>0</v>
      </c>
      <c r="Q792" s="50">
        <f t="shared" si="154"/>
        <v>0</v>
      </c>
      <c r="R792" s="50">
        <f t="shared" si="154"/>
        <v>0</v>
      </c>
      <c r="S792" s="50">
        <f t="shared" si="154"/>
        <v>0</v>
      </c>
      <c r="T792" s="50">
        <f t="shared" si="154"/>
        <v>0</v>
      </c>
      <c r="U792" s="50">
        <f t="shared" si="154"/>
        <v>0</v>
      </c>
      <c r="V792" s="50">
        <f t="shared" si="154"/>
        <v>0</v>
      </c>
      <c r="W792" s="50">
        <f t="shared" si="154"/>
        <v>0</v>
      </c>
      <c r="X792" s="50">
        <f t="shared" si="154"/>
        <v>0</v>
      </c>
      <c r="Y792" s="50">
        <f t="shared" si="154"/>
        <v>0</v>
      </c>
      <c r="Z792" s="50">
        <f t="shared" si="154"/>
        <v>0</v>
      </c>
      <c r="AA792" s="51">
        <f t="shared" si="147"/>
        <v>0</v>
      </c>
      <c r="AB792" s="51">
        <f t="shared" si="148"/>
        <v>0</v>
      </c>
      <c r="AC792" s="51">
        <f t="shared" si="149"/>
        <v>0</v>
      </c>
      <c r="AD792" s="51">
        <f t="shared" si="150"/>
        <v>0</v>
      </c>
    </row>
    <row r="793" spans="1:30" ht="75.75" hidden="1" customHeight="1" outlineLevel="4" x14ac:dyDescent="0.3">
      <c r="A793" s="18">
        <v>573</v>
      </c>
      <c r="B793" s="18" t="s">
        <v>282</v>
      </c>
      <c r="C793" s="18" t="s">
        <v>123</v>
      </c>
      <c r="D793" s="19">
        <v>60103</v>
      </c>
      <c r="E793" s="18">
        <v>200</v>
      </c>
      <c r="F793" s="19"/>
      <c r="G793" s="19">
        <v>1310</v>
      </c>
      <c r="H793" s="20">
        <v>709200000</v>
      </c>
      <c r="I793" s="19">
        <v>0</v>
      </c>
      <c r="J793" s="25" t="s">
        <v>124</v>
      </c>
      <c r="K793" s="22">
        <v>0</v>
      </c>
      <c r="L793" s="22">
        <v>0</v>
      </c>
      <c r="M793" s="22">
        <v>0</v>
      </c>
      <c r="N793" s="22">
        <v>0</v>
      </c>
      <c r="O793" s="22">
        <v>4134297</v>
      </c>
      <c r="P793" s="22">
        <v>0</v>
      </c>
      <c r="Q793" s="22">
        <f t="shared" si="151"/>
        <v>0</v>
      </c>
      <c r="R793" s="22">
        <v>0</v>
      </c>
      <c r="S793" s="22">
        <v>0</v>
      </c>
      <c r="T793" s="22">
        <v>0</v>
      </c>
      <c r="U793" s="22">
        <v>0</v>
      </c>
      <c r="V793" s="22">
        <v>0</v>
      </c>
      <c r="W793" s="22">
        <v>0</v>
      </c>
      <c r="X793" s="22">
        <v>0</v>
      </c>
      <c r="Y793" s="22">
        <v>0</v>
      </c>
      <c r="Z793" s="22">
        <f t="shared" si="152"/>
        <v>0</v>
      </c>
      <c r="AA793" s="24">
        <f t="shared" si="147"/>
        <v>0</v>
      </c>
      <c r="AB793" s="24">
        <f t="shared" si="148"/>
        <v>0</v>
      </c>
      <c r="AC793" s="24">
        <f t="shared" si="149"/>
        <v>0</v>
      </c>
      <c r="AD793" s="24">
        <f t="shared" si="150"/>
        <v>0</v>
      </c>
    </row>
    <row r="794" spans="1:30" ht="76.5" hidden="1" customHeight="1" outlineLevel="4" x14ac:dyDescent="0.3">
      <c r="A794" s="18">
        <v>573</v>
      </c>
      <c r="B794" s="18" t="s">
        <v>282</v>
      </c>
      <c r="C794" s="18" t="s">
        <v>123</v>
      </c>
      <c r="D794" s="19">
        <v>60103</v>
      </c>
      <c r="E794" s="18">
        <v>202</v>
      </c>
      <c r="F794" s="19"/>
      <c r="G794" s="19">
        <v>1310</v>
      </c>
      <c r="H794" s="20">
        <v>709200000</v>
      </c>
      <c r="I794" s="19">
        <v>0</v>
      </c>
      <c r="J794" s="25" t="s">
        <v>125</v>
      </c>
      <c r="K794" s="22">
        <v>0</v>
      </c>
      <c r="L794" s="22">
        <v>0</v>
      </c>
      <c r="M794" s="22">
        <v>0</v>
      </c>
      <c r="N794" s="22">
        <v>0</v>
      </c>
      <c r="O794" s="22">
        <v>10136939</v>
      </c>
      <c r="P794" s="22">
        <v>0</v>
      </c>
      <c r="Q794" s="22">
        <f t="shared" si="151"/>
        <v>0</v>
      </c>
      <c r="R794" s="22">
        <v>0</v>
      </c>
      <c r="S794" s="22">
        <v>0</v>
      </c>
      <c r="T794" s="22">
        <v>0</v>
      </c>
      <c r="U794" s="22">
        <v>0</v>
      </c>
      <c r="V794" s="22">
        <v>0</v>
      </c>
      <c r="W794" s="22">
        <v>0</v>
      </c>
      <c r="X794" s="22">
        <v>0</v>
      </c>
      <c r="Y794" s="22">
        <v>0</v>
      </c>
      <c r="Z794" s="22">
        <f t="shared" si="152"/>
        <v>0</v>
      </c>
      <c r="AA794" s="24">
        <f t="shared" si="147"/>
        <v>0</v>
      </c>
      <c r="AB794" s="24">
        <f t="shared" si="148"/>
        <v>0</v>
      </c>
      <c r="AC794" s="24">
        <f t="shared" si="149"/>
        <v>0</v>
      </c>
      <c r="AD794" s="24">
        <f t="shared" si="150"/>
        <v>0</v>
      </c>
    </row>
    <row r="795" spans="1:30" ht="76.5" hidden="1" customHeight="1" outlineLevel="4" x14ac:dyDescent="0.3">
      <c r="A795" s="18">
        <v>573</v>
      </c>
      <c r="B795" s="18" t="s">
        <v>282</v>
      </c>
      <c r="C795" s="18" t="s">
        <v>123</v>
      </c>
      <c r="D795" s="19">
        <v>60103</v>
      </c>
      <c r="E795" s="18">
        <v>204</v>
      </c>
      <c r="F795" s="19"/>
      <c r="G795" s="19">
        <v>1310</v>
      </c>
      <c r="H795" s="20">
        <v>709200000</v>
      </c>
      <c r="I795" s="19">
        <v>0</v>
      </c>
      <c r="J795" s="25" t="s">
        <v>126</v>
      </c>
      <c r="K795" s="22">
        <v>0</v>
      </c>
      <c r="L795" s="22">
        <v>0</v>
      </c>
      <c r="M795" s="22">
        <v>0</v>
      </c>
      <c r="N795" s="22">
        <v>0</v>
      </c>
      <c r="O795" s="22">
        <v>1068114720.29</v>
      </c>
      <c r="P795" s="22">
        <v>0</v>
      </c>
      <c r="Q795" s="22">
        <f t="shared" si="151"/>
        <v>0</v>
      </c>
      <c r="R795" s="22">
        <v>0</v>
      </c>
      <c r="S795" s="22">
        <v>0</v>
      </c>
      <c r="T795" s="22">
        <v>0</v>
      </c>
      <c r="U795" s="22">
        <v>0</v>
      </c>
      <c r="V795" s="22">
        <v>0</v>
      </c>
      <c r="W795" s="22">
        <v>0</v>
      </c>
      <c r="X795" s="22">
        <v>0</v>
      </c>
      <c r="Y795" s="22">
        <v>0</v>
      </c>
      <c r="Z795" s="22">
        <f t="shared" si="152"/>
        <v>0</v>
      </c>
      <c r="AA795" s="24">
        <f t="shared" si="147"/>
        <v>0</v>
      </c>
      <c r="AB795" s="24">
        <f t="shared" si="148"/>
        <v>0</v>
      </c>
      <c r="AC795" s="24">
        <f t="shared" si="149"/>
        <v>0</v>
      </c>
      <c r="AD795" s="24">
        <f t="shared" si="150"/>
        <v>0</v>
      </c>
    </row>
    <row r="796" spans="1:30" ht="84.75" hidden="1" customHeight="1" outlineLevel="4" x14ac:dyDescent="0.3">
      <c r="A796" s="18">
        <v>573</v>
      </c>
      <c r="B796" s="18" t="s">
        <v>282</v>
      </c>
      <c r="C796" s="18" t="s">
        <v>123</v>
      </c>
      <c r="D796" s="19" t="s">
        <v>127</v>
      </c>
      <c r="E796" s="18" t="s">
        <v>58</v>
      </c>
      <c r="F796" s="18" t="s">
        <v>38</v>
      </c>
      <c r="G796" s="18">
        <v>1310</v>
      </c>
      <c r="H796" s="20">
        <v>709200000</v>
      </c>
      <c r="I796" s="18">
        <v>0</v>
      </c>
      <c r="J796" s="25" t="s">
        <v>128</v>
      </c>
      <c r="K796" s="22">
        <v>394528727</v>
      </c>
      <c r="L796" s="22">
        <v>394528727</v>
      </c>
      <c r="M796" s="22">
        <v>-7645.51</v>
      </c>
      <c r="N796" s="22">
        <v>0</v>
      </c>
      <c r="O796" s="22">
        <v>0</v>
      </c>
      <c r="P796" s="22">
        <v>0</v>
      </c>
      <c r="Q796" s="22">
        <f t="shared" si="151"/>
        <v>394528727</v>
      </c>
      <c r="R796" s="22">
        <v>0</v>
      </c>
      <c r="S796" s="22">
        <v>259696984.87</v>
      </c>
      <c r="T796" s="22">
        <v>0</v>
      </c>
      <c r="U796" s="22">
        <v>134824096.62</v>
      </c>
      <c r="V796" s="22">
        <v>134824096.62</v>
      </c>
      <c r="W796" s="22">
        <v>0</v>
      </c>
      <c r="X796" s="22">
        <v>7645.51</v>
      </c>
      <c r="Y796" s="22">
        <v>0</v>
      </c>
      <c r="Z796" s="22">
        <f t="shared" si="152"/>
        <v>7645.5099999904633</v>
      </c>
      <c r="AA796" s="24">
        <f t="shared" si="147"/>
        <v>0.34173454907885581</v>
      </c>
      <c r="AB796" s="24">
        <f t="shared" si="148"/>
        <v>0.34173454907885581</v>
      </c>
      <c r="AC796" s="24">
        <f t="shared" si="149"/>
        <v>0.65824607207880204</v>
      </c>
      <c r="AD796" s="24">
        <f t="shared" si="150"/>
        <v>0.99998062115765785</v>
      </c>
    </row>
    <row r="797" spans="1:30" ht="87" hidden="1" customHeight="1" outlineLevel="4" x14ac:dyDescent="0.3">
      <c r="A797" s="18">
        <v>573</v>
      </c>
      <c r="B797" s="18" t="s">
        <v>282</v>
      </c>
      <c r="C797" s="18" t="s">
        <v>123</v>
      </c>
      <c r="D797" s="19" t="s">
        <v>127</v>
      </c>
      <c r="E797" s="18" t="s">
        <v>129</v>
      </c>
      <c r="F797" s="18" t="s">
        <v>38</v>
      </c>
      <c r="G797" s="18">
        <v>1310</v>
      </c>
      <c r="H797" s="20">
        <v>709200000</v>
      </c>
      <c r="I797" s="18">
        <v>0</v>
      </c>
      <c r="J797" s="25" t="s">
        <v>130</v>
      </c>
      <c r="K797" s="22">
        <v>628156298</v>
      </c>
      <c r="L797" s="22">
        <v>628156298</v>
      </c>
      <c r="M797" s="22">
        <v>-18748.22</v>
      </c>
      <c r="N797" s="22">
        <v>0</v>
      </c>
      <c r="O797" s="22">
        <v>0</v>
      </c>
      <c r="P797" s="22">
        <v>0</v>
      </c>
      <c r="Q797" s="22">
        <f t="shared" si="151"/>
        <v>628156298</v>
      </c>
      <c r="R797" s="22">
        <v>0</v>
      </c>
      <c r="S797" s="22">
        <v>255796621.66</v>
      </c>
      <c r="T797" s="22">
        <v>0</v>
      </c>
      <c r="U797" s="22">
        <v>372340928.12</v>
      </c>
      <c r="V797" s="22">
        <v>372340928.12</v>
      </c>
      <c r="W797" s="22">
        <v>0</v>
      </c>
      <c r="X797" s="22">
        <v>18748.22</v>
      </c>
      <c r="Y797" s="22">
        <v>0</v>
      </c>
      <c r="Z797" s="22">
        <f t="shared" si="152"/>
        <v>18748.22000002861</v>
      </c>
      <c r="AA797" s="24">
        <f t="shared" si="147"/>
        <v>0.592752041658269</v>
      </c>
      <c r="AB797" s="24">
        <f t="shared" si="148"/>
        <v>0.592752041658269</v>
      </c>
      <c r="AC797" s="24">
        <f t="shared" si="149"/>
        <v>0.40721811191647084</v>
      </c>
      <c r="AD797" s="24">
        <f t="shared" si="150"/>
        <v>0.99997015357473984</v>
      </c>
    </row>
    <row r="798" spans="1:30" ht="60.75" hidden="1" customHeight="1" outlineLevel="4" x14ac:dyDescent="0.3">
      <c r="A798" s="18">
        <v>573</v>
      </c>
      <c r="B798" s="18" t="s">
        <v>282</v>
      </c>
      <c r="C798" s="18" t="s">
        <v>123</v>
      </c>
      <c r="D798" s="19" t="s">
        <v>127</v>
      </c>
      <c r="E798" s="18" t="s">
        <v>131</v>
      </c>
      <c r="F798" s="18" t="s">
        <v>38</v>
      </c>
      <c r="G798" s="18">
        <v>1310</v>
      </c>
      <c r="H798" s="20">
        <v>709200000</v>
      </c>
      <c r="I798" s="18">
        <v>0</v>
      </c>
      <c r="J798" s="25" t="s">
        <v>132</v>
      </c>
      <c r="K798" s="22">
        <v>2955770451</v>
      </c>
      <c r="L798" s="22">
        <v>2955770451</v>
      </c>
      <c r="M798" s="22">
        <v>-108476.42</v>
      </c>
      <c r="N798" s="22">
        <v>0</v>
      </c>
      <c r="O798" s="22">
        <v>0</v>
      </c>
      <c r="P798" s="22">
        <v>0</v>
      </c>
      <c r="Q798" s="22">
        <f t="shared" si="151"/>
        <v>2955770451</v>
      </c>
      <c r="R798" s="22">
        <v>0</v>
      </c>
      <c r="S798" s="22">
        <v>911026077.61000001</v>
      </c>
      <c r="T798" s="22">
        <v>0</v>
      </c>
      <c r="U798" s="22">
        <v>2044635896.97</v>
      </c>
      <c r="V798" s="22">
        <v>1724435181.9300001</v>
      </c>
      <c r="W798" s="22">
        <v>0</v>
      </c>
      <c r="X798" s="22">
        <v>108476.42</v>
      </c>
      <c r="Y798" s="22">
        <v>0</v>
      </c>
      <c r="Z798" s="22">
        <f t="shared" si="152"/>
        <v>108476.41999983788</v>
      </c>
      <c r="AA798" s="24">
        <f t="shared" si="147"/>
        <v>0.69174380448869299</v>
      </c>
      <c r="AB798" s="24">
        <f t="shared" si="148"/>
        <v>0.69174380448869299</v>
      </c>
      <c r="AC798" s="24">
        <f t="shared" si="149"/>
        <v>0.30821949563159767</v>
      </c>
      <c r="AD798" s="24">
        <f t="shared" si="150"/>
        <v>0.99996330012029067</v>
      </c>
    </row>
    <row r="799" spans="1:30" ht="63.75" hidden="1" customHeight="1" outlineLevel="4" x14ac:dyDescent="0.3">
      <c r="A799" s="18">
        <v>573</v>
      </c>
      <c r="B799" s="18" t="s">
        <v>282</v>
      </c>
      <c r="C799" s="18" t="s">
        <v>123</v>
      </c>
      <c r="D799" s="19" t="s">
        <v>127</v>
      </c>
      <c r="E799" s="18" t="s">
        <v>390</v>
      </c>
      <c r="F799" s="18" t="s">
        <v>38</v>
      </c>
      <c r="G799" s="18">
        <v>1310</v>
      </c>
      <c r="H799" s="20">
        <v>709200000</v>
      </c>
      <c r="I799" s="18">
        <v>0</v>
      </c>
      <c r="J799" s="25" t="s">
        <v>396</v>
      </c>
      <c r="K799" s="22">
        <v>273990651</v>
      </c>
      <c r="L799" s="22">
        <v>273990651</v>
      </c>
      <c r="M799" s="22">
        <v>0</v>
      </c>
      <c r="N799" s="22">
        <v>0</v>
      </c>
      <c r="O799" s="22">
        <v>0</v>
      </c>
      <c r="P799" s="22">
        <v>0</v>
      </c>
      <c r="Q799" s="22">
        <f t="shared" si="151"/>
        <v>273990651</v>
      </c>
      <c r="R799" s="22">
        <v>0</v>
      </c>
      <c r="S799" s="22">
        <v>0</v>
      </c>
      <c r="T799" s="22">
        <v>0</v>
      </c>
      <c r="U799" s="22">
        <v>118716570</v>
      </c>
      <c r="V799" s="22">
        <v>118716570</v>
      </c>
      <c r="W799" s="22">
        <v>36557506</v>
      </c>
      <c r="X799" s="22">
        <v>155274081</v>
      </c>
      <c r="Y799" s="22">
        <v>36557506</v>
      </c>
      <c r="Z799" s="22">
        <f t="shared" si="152"/>
        <v>118716575</v>
      </c>
      <c r="AA799" s="24">
        <f t="shared" si="147"/>
        <v>0.43328693722473033</v>
      </c>
      <c r="AB799" s="24">
        <f t="shared" si="148"/>
        <v>0.43328693722473033</v>
      </c>
      <c r="AC799" s="24">
        <f t="shared" si="149"/>
        <v>0</v>
      </c>
      <c r="AD799" s="24">
        <f t="shared" si="150"/>
        <v>0.43328693722473033</v>
      </c>
    </row>
    <row r="800" spans="1:30" ht="76.5" hidden="1" customHeight="1" outlineLevel="4" x14ac:dyDescent="0.3">
      <c r="A800" s="18">
        <v>573</v>
      </c>
      <c r="B800" s="18" t="s">
        <v>282</v>
      </c>
      <c r="C800" s="18" t="s">
        <v>123</v>
      </c>
      <c r="D800" s="19" t="s">
        <v>127</v>
      </c>
      <c r="E800" s="18" t="s">
        <v>397</v>
      </c>
      <c r="F800" s="18" t="s">
        <v>38</v>
      </c>
      <c r="G800" s="18">
        <v>1310</v>
      </c>
      <c r="H800" s="20">
        <v>709200000</v>
      </c>
      <c r="I800" s="18">
        <v>0</v>
      </c>
      <c r="J800" s="25" t="s">
        <v>398</v>
      </c>
      <c r="K800" s="22">
        <v>263181592</v>
      </c>
      <c r="L800" s="22">
        <v>263181592</v>
      </c>
      <c r="M800" s="22">
        <v>0</v>
      </c>
      <c r="N800" s="22">
        <v>0</v>
      </c>
      <c r="O800" s="22">
        <v>0</v>
      </c>
      <c r="P800" s="22">
        <v>0</v>
      </c>
      <c r="Q800" s="22">
        <f t="shared" si="151"/>
        <v>263181592</v>
      </c>
      <c r="R800" s="22">
        <v>0</v>
      </c>
      <c r="S800" s="22">
        <v>0</v>
      </c>
      <c r="T800" s="22">
        <v>0</v>
      </c>
      <c r="U800" s="22">
        <v>106901427</v>
      </c>
      <c r="V800" s="22">
        <v>106901427</v>
      </c>
      <c r="W800" s="22">
        <v>49378737</v>
      </c>
      <c r="X800" s="22">
        <v>156280165</v>
      </c>
      <c r="Y800" s="22">
        <v>49378737</v>
      </c>
      <c r="Z800" s="22">
        <f t="shared" si="152"/>
        <v>106901428</v>
      </c>
      <c r="AA800" s="24">
        <f t="shared" si="147"/>
        <v>0.40618884545694212</v>
      </c>
      <c r="AB800" s="24">
        <f t="shared" si="148"/>
        <v>0.40618884545694212</v>
      </c>
      <c r="AC800" s="24">
        <f t="shared" si="149"/>
        <v>0</v>
      </c>
      <c r="AD800" s="24">
        <f t="shared" si="150"/>
        <v>0.40618884545694212</v>
      </c>
    </row>
    <row r="801" spans="1:30" ht="63.75" hidden="1" customHeight="1" outlineLevel="4" x14ac:dyDescent="0.3">
      <c r="A801" s="18">
        <v>573</v>
      </c>
      <c r="B801" s="18" t="s">
        <v>282</v>
      </c>
      <c r="C801" s="18" t="s">
        <v>123</v>
      </c>
      <c r="D801" s="19" t="s">
        <v>127</v>
      </c>
      <c r="E801" s="18" t="s">
        <v>137</v>
      </c>
      <c r="F801" s="18" t="s">
        <v>38</v>
      </c>
      <c r="G801" s="18">
        <v>1310</v>
      </c>
      <c r="H801" s="20">
        <v>709200000</v>
      </c>
      <c r="I801" s="18">
        <v>0</v>
      </c>
      <c r="J801" s="25" t="s">
        <v>399</v>
      </c>
      <c r="K801" s="22">
        <v>221482815</v>
      </c>
      <c r="L801" s="22">
        <v>221482815</v>
      </c>
      <c r="M801" s="22">
        <v>0</v>
      </c>
      <c r="N801" s="22">
        <v>0</v>
      </c>
      <c r="O801" s="22">
        <v>0</v>
      </c>
      <c r="P801" s="22">
        <v>0</v>
      </c>
      <c r="Q801" s="22">
        <f t="shared" si="151"/>
        <v>221482815</v>
      </c>
      <c r="R801" s="22">
        <v>0</v>
      </c>
      <c r="S801" s="22">
        <v>0</v>
      </c>
      <c r="T801" s="22">
        <v>0</v>
      </c>
      <c r="U801" s="22">
        <v>108479994</v>
      </c>
      <c r="V801" s="22">
        <v>108479994</v>
      </c>
      <c r="W801" s="22">
        <v>4522828</v>
      </c>
      <c r="X801" s="22">
        <v>113002821</v>
      </c>
      <c r="Y801" s="22">
        <v>4522828</v>
      </c>
      <c r="Z801" s="22">
        <f t="shared" si="152"/>
        <v>108479993</v>
      </c>
      <c r="AA801" s="24">
        <f t="shared" si="147"/>
        <v>0.48978966607409247</v>
      </c>
      <c r="AB801" s="24">
        <f t="shared" si="148"/>
        <v>0.48978966607409247</v>
      </c>
      <c r="AC801" s="24">
        <f t="shared" si="149"/>
        <v>0</v>
      </c>
      <c r="AD801" s="24">
        <f t="shared" si="150"/>
        <v>0.48978966607409247</v>
      </c>
    </row>
    <row r="802" spans="1:30" ht="74.25" hidden="1" customHeight="1" outlineLevel="4" x14ac:dyDescent="0.3">
      <c r="A802" s="18">
        <v>573</v>
      </c>
      <c r="B802" s="18" t="s">
        <v>282</v>
      </c>
      <c r="C802" s="18" t="s">
        <v>123</v>
      </c>
      <c r="D802" s="19" t="s">
        <v>127</v>
      </c>
      <c r="E802" s="18" t="s">
        <v>400</v>
      </c>
      <c r="F802" s="18" t="s">
        <v>38</v>
      </c>
      <c r="G802" s="18">
        <v>1310</v>
      </c>
      <c r="H802" s="20">
        <v>709200000</v>
      </c>
      <c r="I802" s="18">
        <v>0</v>
      </c>
      <c r="J802" s="25" t="s">
        <v>401</v>
      </c>
      <c r="K802" s="22">
        <v>229705246</v>
      </c>
      <c r="L802" s="22">
        <v>229705246</v>
      </c>
      <c r="M802" s="22">
        <v>0</v>
      </c>
      <c r="N802" s="22">
        <v>0</v>
      </c>
      <c r="O802" s="22">
        <v>0</v>
      </c>
      <c r="P802" s="22">
        <v>0</v>
      </c>
      <c r="Q802" s="22">
        <f t="shared" si="151"/>
        <v>229705246</v>
      </c>
      <c r="R802" s="22">
        <v>0</v>
      </c>
      <c r="S802" s="22">
        <v>0</v>
      </c>
      <c r="T802" s="22">
        <v>0</v>
      </c>
      <c r="U802" s="22">
        <v>99528284</v>
      </c>
      <c r="V802" s="22">
        <v>99528284</v>
      </c>
      <c r="W802" s="22">
        <v>30648677</v>
      </c>
      <c r="X802" s="22">
        <v>130176962</v>
      </c>
      <c r="Y802" s="22">
        <v>30648677</v>
      </c>
      <c r="Z802" s="22">
        <f t="shared" si="152"/>
        <v>99528285</v>
      </c>
      <c r="AA802" s="24">
        <f t="shared" si="147"/>
        <v>0.43328694373832455</v>
      </c>
      <c r="AB802" s="24">
        <f t="shared" si="148"/>
        <v>0.43328694373832455</v>
      </c>
      <c r="AC802" s="24">
        <f t="shared" si="149"/>
        <v>0</v>
      </c>
      <c r="AD802" s="24">
        <f t="shared" si="150"/>
        <v>0.43328694373832455</v>
      </c>
    </row>
    <row r="803" spans="1:30" ht="74.25" hidden="1" customHeight="1" outlineLevel="4" x14ac:dyDescent="0.3">
      <c r="A803" s="18">
        <v>573</v>
      </c>
      <c r="B803" s="18" t="s">
        <v>282</v>
      </c>
      <c r="C803" s="18" t="s">
        <v>123</v>
      </c>
      <c r="D803" s="19" t="s">
        <v>127</v>
      </c>
      <c r="E803" s="18" t="s">
        <v>139</v>
      </c>
      <c r="F803" s="18" t="s">
        <v>38</v>
      </c>
      <c r="G803" s="18">
        <v>1310</v>
      </c>
      <c r="H803" s="20">
        <v>709200000</v>
      </c>
      <c r="I803" s="18">
        <v>0</v>
      </c>
      <c r="J803" s="25" t="s">
        <v>402</v>
      </c>
      <c r="K803" s="22">
        <v>196776853</v>
      </c>
      <c r="L803" s="22">
        <v>196776853</v>
      </c>
      <c r="M803" s="22">
        <v>0</v>
      </c>
      <c r="N803" s="22">
        <v>0</v>
      </c>
      <c r="O803" s="22">
        <v>0</v>
      </c>
      <c r="P803" s="22">
        <v>0</v>
      </c>
      <c r="Q803" s="22">
        <f t="shared" si="151"/>
        <v>196776853</v>
      </c>
      <c r="R803" s="22">
        <v>0</v>
      </c>
      <c r="S803" s="22">
        <v>0</v>
      </c>
      <c r="T803" s="22">
        <v>0</v>
      </c>
      <c r="U803" s="22">
        <v>85918343.620000005</v>
      </c>
      <c r="V803" s="22">
        <v>85918343.620000005</v>
      </c>
      <c r="W803" s="22">
        <v>22952349</v>
      </c>
      <c r="X803" s="22">
        <v>110858509.38</v>
      </c>
      <c r="Y803" s="22">
        <v>22952349</v>
      </c>
      <c r="Z803" s="22">
        <f t="shared" si="152"/>
        <v>87906160.379999995</v>
      </c>
      <c r="AA803" s="24">
        <f t="shared" si="147"/>
        <v>0.43662830414306913</v>
      </c>
      <c r="AB803" s="24">
        <f t="shared" si="148"/>
        <v>0.43662830414306913</v>
      </c>
      <c r="AC803" s="24">
        <f t="shared" si="149"/>
        <v>0</v>
      </c>
      <c r="AD803" s="24">
        <f t="shared" si="150"/>
        <v>0.43662830414306913</v>
      </c>
    </row>
    <row r="804" spans="1:30" ht="76.5" hidden="1" customHeight="1" outlineLevel="4" x14ac:dyDescent="0.3">
      <c r="A804" s="18">
        <v>573</v>
      </c>
      <c r="B804" s="18" t="s">
        <v>282</v>
      </c>
      <c r="C804" s="18" t="s">
        <v>123</v>
      </c>
      <c r="D804" s="19" t="s">
        <v>127</v>
      </c>
      <c r="E804" s="18" t="s">
        <v>403</v>
      </c>
      <c r="F804" s="18" t="s">
        <v>38</v>
      </c>
      <c r="G804" s="18">
        <v>1310</v>
      </c>
      <c r="H804" s="20">
        <v>709200000</v>
      </c>
      <c r="I804" s="18">
        <v>0</v>
      </c>
      <c r="J804" s="25" t="s">
        <v>404</v>
      </c>
      <c r="K804" s="22">
        <v>296262537</v>
      </c>
      <c r="L804" s="22">
        <v>296262537</v>
      </c>
      <c r="M804" s="22">
        <v>0</v>
      </c>
      <c r="N804" s="22">
        <v>0</v>
      </c>
      <c r="O804" s="22">
        <v>0</v>
      </c>
      <c r="P804" s="22">
        <v>0</v>
      </c>
      <c r="Q804" s="22">
        <f t="shared" si="151"/>
        <v>296262537</v>
      </c>
      <c r="R804" s="22">
        <v>0</v>
      </c>
      <c r="S804" s="22">
        <v>0</v>
      </c>
      <c r="T804" s="22">
        <v>0</v>
      </c>
      <c r="U804" s="22">
        <v>128366693</v>
      </c>
      <c r="V804" s="22">
        <v>128366693</v>
      </c>
      <c r="W804" s="22">
        <v>39529157</v>
      </c>
      <c r="X804" s="22">
        <v>167895844</v>
      </c>
      <c r="Y804" s="22">
        <v>39529157</v>
      </c>
      <c r="Z804" s="22">
        <f t="shared" si="152"/>
        <v>128366687</v>
      </c>
      <c r="AA804" s="24">
        <f t="shared" si="147"/>
        <v>0.43328695656177413</v>
      </c>
      <c r="AB804" s="24">
        <f t="shared" si="148"/>
        <v>0.43328695656177413</v>
      </c>
      <c r="AC804" s="24">
        <f t="shared" si="149"/>
        <v>0</v>
      </c>
      <c r="AD804" s="24">
        <f t="shared" si="150"/>
        <v>0.43328695656177413</v>
      </c>
    </row>
    <row r="805" spans="1:30" ht="63.75" hidden="1" customHeight="1" outlineLevel="4" x14ac:dyDescent="0.3">
      <c r="A805" s="18">
        <v>573</v>
      </c>
      <c r="B805" s="18" t="s">
        <v>282</v>
      </c>
      <c r="C805" s="18" t="s">
        <v>123</v>
      </c>
      <c r="D805" s="19" t="s">
        <v>127</v>
      </c>
      <c r="E805" s="18" t="s">
        <v>141</v>
      </c>
      <c r="F805" s="18" t="s">
        <v>38</v>
      </c>
      <c r="G805" s="18">
        <v>1310</v>
      </c>
      <c r="H805" s="20">
        <v>709200000</v>
      </c>
      <c r="I805" s="18">
        <v>0</v>
      </c>
      <c r="J805" s="25" t="s">
        <v>405</v>
      </c>
      <c r="K805" s="22">
        <v>246740537</v>
      </c>
      <c r="L805" s="22">
        <v>246740537</v>
      </c>
      <c r="M805" s="22">
        <v>0</v>
      </c>
      <c r="N805" s="22">
        <v>0</v>
      </c>
      <c r="O805" s="22">
        <v>0</v>
      </c>
      <c r="P805" s="22">
        <v>0</v>
      </c>
      <c r="Q805" s="22">
        <f t="shared" si="151"/>
        <v>246740537</v>
      </c>
      <c r="R805" s="22">
        <v>0</v>
      </c>
      <c r="S805" s="22">
        <v>0</v>
      </c>
      <c r="T805" s="22">
        <v>0</v>
      </c>
      <c r="U805" s="22">
        <v>106909453</v>
      </c>
      <c r="V805" s="22">
        <v>106909453</v>
      </c>
      <c r="W805" s="22">
        <v>32921630</v>
      </c>
      <c r="X805" s="22">
        <v>139831084</v>
      </c>
      <c r="Y805" s="22">
        <v>32921630</v>
      </c>
      <c r="Z805" s="22">
        <f t="shared" si="152"/>
        <v>106909454</v>
      </c>
      <c r="AA805" s="24">
        <f t="shared" si="147"/>
        <v>0.43328694303684684</v>
      </c>
      <c r="AB805" s="24">
        <f t="shared" si="148"/>
        <v>0.43328694303684684</v>
      </c>
      <c r="AC805" s="24">
        <f t="shared" si="149"/>
        <v>0</v>
      </c>
      <c r="AD805" s="24">
        <f t="shared" si="150"/>
        <v>0.43328694303684684</v>
      </c>
    </row>
    <row r="806" spans="1:30" ht="76.5" hidden="1" customHeight="1" outlineLevel="4" x14ac:dyDescent="0.3">
      <c r="A806" s="18">
        <v>573</v>
      </c>
      <c r="B806" s="18" t="s">
        <v>282</v>
      </c>
      <c r="C806" s="18" t="s">
        <v>123</v>
      </c>
      <c r="D806" s="19" t="s">
        <v>127</v>
      </c>
      <c r="E806" s="18" t="s">
        <v>406</v>
      </c>
      <c r="F806" s="18" t="s">
        <v>38</v>
      </c>
      <c r="G806" s="18">
        <v>1310</v>
      </c>
      <c r="H806" s="20">
        <v>709200000</v>
      </c>
      <c r="I806" s="18">
        <v>0</v>
      </c>
      <c r="J806" s="25" t="s">
        <v>407</v>
      </c>
      <c r="K806" s="22">
        <v>365209450</v>
      </c>
      <c r="L806" s="22">
        <v>365209450</v>
      </c>
      <c r="M806" s="22">
        <v>0</v>
      </c>
      <c r="N806" s="22">
        <v>0</v>
      </c>
      <c r="O806" s="22">
        <v>0</v>
      </c>
      <c r="P806" s="22">
        <v>0</v>
      </c>
      <c r="Q806" s="22">
        <f t="shared" si="151"/>
        <v>365209450</v>
      </c>
      <c r="R806" s="22">
        <v>0</v>
      </c>
      <c r="S806" s="22">
        <v>21299289</v>
      </c>
      <c r="T806" s="22">
        <v>0</v>
      </c>
      <c r="U806" s="22">
        <v>161305434</v>
      </c>
      <c r="V806" s="22">
        <v>161305434</v>
      </c>
      <c r="W806" s="22">
        <v>21299292</v>
      </c>
      <c r="X806" s="22">
        <v>182604727</v>
      </c>
      <c r="Y806" s="22">
        <v>0</v>
      </c>
      <c r="Z806" s="22">
        <f t="shared" si="152"/>
        <v>182604727</v>
      </c>
      <c r="AA806" s="24">
        <f t="shared" si="147"/>
        <v>0.44167924460881286</v>
      </c>
      <c r="AB806" s="24">
        <f t="shared" si="148"/>
        <v>0.44167924460881286</v>
      </c>
      <c r="AC806" s="24">
        <f t="shared" si="149"/>
        <v>5.8320749914877616E-2</v>
      </c>
      <c r="AD806" s="24">
        <f t="shared" si="150"/>
        <v>0.49999999452369048</v>
      </c>
    </row>
    <row r="807" spans="1:30" ht="102" hidden="1" customHeight="1" outlineLevel="4" x14ac:dyDescent="0.3">
      <c r="A807" s="18">
        <v>573</v>
      </c>
      <c r="B807" s="18" t="s">
        <v>282</v>
      </c>
      <c r="C807" s="18" t="s">
        <v>123</v>
      </c>
      <c r="D807" s="19" t="s">
        <v>127</v>
      </c>
      <c r="E807" s="18" t="s">
        <v>143</v>
      </c>
      <c r="F807" s="18" t="s">
        <v>38</v>
      </c>
      <c r="G807" s="18">
        <v>1310</v>
      </c>
      <c r="H807" s="20">
        <v>709200000</v>
      </c>
      <c r="I807" s="18">
        <v>0</v>
      </c>
      <c r="J807" s="25" t="s">
        <v>408</v>
      </c>
      <c r="K807" s="22">
        <v>178255583</v>
      </c>
      <c r="L807" s="22">
        <v>178255583</v>
      </c>
      <c r="M807" s="22">
        <v>0</v>
      </c>
      <c r="N807" s="22">
        <v>0</v>
      </c>
      <c r="O807" s="22">
        <v>0</v>
      </c>
      <c r="P807" s="22">
        <v>0</v>
      </c>
      <c r="Q807" s="22">
        <f t="shared" si="151"/>
        <v>178255583</v>
      </c>
      <c r="R807" s="22">
        <v>0</v>
      </c>
      <c r="S807" s="22">
        <v>8102522</v>
      </c>
      <c r="T807" s="22">
        <v>0</v>
      </c>
      <c r="U807" s="22">
        <v>81025265</v>
      </c>
      <c r="V807" s="22">
        <v>81025265</v>
      </c>
      <c r="W807" s="22">
        <v>8102530</v>
      </c>
      <c r="X807" s="22">
        <v>89127796</v>
      </c>
      <c r="Y807" s="22">
        <v>0</v>
      </c>
      <c r="Z807" s="22">
        <f t="shared" si="152"/>
        <v>89127796</v>
      </c>
      <c r="AA807" s="24">
        <f t="shared" si="147"/>
        <v>0.45454545454545453</v>
      </c>
      <c r="AB807" s="24">
        <f t="shared" si="148"/>
        <v>0.45454545454545453</v>
      </c>
      <c r="AC807" s="24">
        <f t="shared" si="149"/>
        <v>4.545452020989435E-2</v>
      </c>
      <c r="AD807" s="24">
        <f t="shared" si="150"/>
        <v>0.49999997475534885</v>
      </c>
    </row>
    <row r="808" spans="1:30" ht="59.25" hidden="1" customHeight="1" outlineLevel="4" x14ac:dyDescent="0.3">
      <c r="A808" s="18">
        <v>573</v>
      </c>
      <c r="B808" s="18" t="s">
        <v>282</v>
      </c>
      <c r="C808" s="18" t="s">
        <v>123</v>
      </c>
      <c r="D808" s="19" t="s">
        <v>127</v>
      </c>
      <c r="E808" s="18" t="s">
        <v>409</v>
      </c>
      <c r="F808" s="18" t="s">
        <v>38</v>
      </c>
      <c r="G808" s="18">
        <v>1310</v>
      </c>
      <c r="H808" s="20">
        <v>709200000</v>
      </c>
      <c r="I808" s="18">
        <v>0</v>
      </c>
      <c r="J808" s="25" t="s">
        <v>410</v>
      </c>
      <c r="K808" s="22">
        <v>196264334</v>
      </c>
      <c r="L808" s="22">
        <v>196264334</v>
      </c>
      <c r="M808" s="22">
        <v>0</v>
      </c>
      <c r="N808" s="22">
        <v>0</v>
      </c>
      <c r="O808" s="22">
        <v>0</v>
      </c>
      <c r="P808" s="22">
        <v>0</v>
      </c>
      <c r="Q808" s="22">
        <f t="shared" si="151"/>
        <v>196264334</v>
      </c>
      <c r="R808" s="22">
        <v>0</v>
      </c>
      <c r="S808" s="22">
        <v>0</v>
      </c>
      <c r="T808" s="22">
        <v>0</v>
      </c>
      <c r="U808" s="22">
        <v>84396161.180000007</v>
      </c>
      <c r="V808" s="22">
        <v>84396161.180000007</v>
      </c>
      <c r="W808" s="22">
        <v>22892568</v>
      </c>
      <c r="X808" s="22">
        <v>111868172.81999999</v>
      </c>
      <c r="Y808" s="22">
        <v>22892568</v>
      </c>
      <c r="Z808" s="22">
        <f t="shared" si="152"/>
        <v>88975604.819999993</v>
      </c>
      <c r="AA808" s="24">
        <f t="shared" si="147"/>
        <v>0.43001272549091885</v>
      </c>
      <c r="AB808" s="24">
        <f t="shared" si="148"/>
        <v>0.43001272549091885</v>
      </c>
      <c r="AC808" s="24">
        <f t="shared" si="149"/>
        <v>0</v>
      </c>
      <c r="AD808" s="24">
        <f t="shared" si="150"/>
        <v>0.43001272549091885</v>
      </c>
    </row>
    <row r="809" spans="1:30" ht="72" hidden="1" customHeight="1" outlineLevel="4" x14ac:dyDescent="0.3">
      <c r="A809" s="18">
        <v>573</v>
      </c>
      <c r="B809" s="18" t="s">
        <v>282</v>
      </c>
      <c r="C809" s="18" t="s">
        <v>123</v>
      </c>
      <c r="D809" s="19" t="s">
        <v>127</v>
      </c>
      <c r="E809" s="18" t="s">
        <v>145</v>
      </c>
      <c r="F809" s="18" t="s">
        <v>38</v>
      </c>
      <c r="G809" s="18">
        <v>1310</v>
      </c>
      <c r="H809" s="20">
        <v>709200000</v>
      </c>
      <c r="I809" s="18">
        <v>0</v>
      </c>
      <c r="J809" s="25" t="s">
        <v>411</v>
      </c>
      <c r="K809" s="22">
        <v>173290162</v>
      </c>
      <c r="L809" s="22">
        <v>173290162</v>
      </c>
      <c r="M809" s="22">
        <v>0</v>
      </c>
      <c r="N809" s="22">
        <v>0</v>
      </c>
      <c r="O809" s="22">
        <v>0</v>
      </c>
      <c r="P809" s="22">
        <v>0</v>
      </c>
      <c r="Q809" s="22">
        <f t="shared" si="151"/>
        <v>173290162</v>
      </c>
      <c r="R809" s="22">
        <v>0</v>
      </c>
      <c r="S809" s="22">
        <v>0</v>
      </c>
      <c r="T809" s="22">
        <v>0</v>
      </c>
      <c r="U809" s="22">
        <v>76538668</v>
      </c>
      <c r="V809" s="22">
        <v>76538668</v>
      </c>
      <c r="W809" s="22">
        <v>20212826</v>
      </c>
      <c r="X809" s="22">
        <v>96751494</v>
      </c>
      <c r="Y809" s="22">
        <v>20212826</v>
      </c>
      <c r="Z809" s="22">
        <f t="shared" si="152"/>
        <v>76538668</v>
      </c>
      <c r="AA809" s="24">
        <f t="shared" si="147"/>
        <v>0.44167924547268878</v>
      </c>
      <c r="AB809" s="24">
        <f t="shared" si="148"/>
        <v>0.44167924547268878</v>
      </c>
      <c r="AC809" s="24">
        <f t="shared" si="149"/>
        <v>0</v>
      </c>
      <c r="AD809" s="24">
        <f t="shared" si="150"/>
        <v>0.44167924547268878</v>
      </c>
    </row>
    <row r="810" spans="1:30" ht="63.75" hidden="1" customHeight="1" outlineLevel="4" x14ac:dyDescent="0.3">
      <c r="A810" s="18">
        <v>573</v>
      </c>
      <c r="B810" s="18" t="s">
        <v>282</v>
      </c>
      <c r="C810" s="18" t="s">
        <v>123</v>
      </c>
      <c r="D810" s="19" t="s">
        <v>127</v>
      </c>
      <c r="E810" s="18" t="s">
        <v>412</v>
      </c>
      <c r="F810" s="18" t="s">
        <v>38</v>
      </c>
      <c r="G810" s="18">
        <v>1310</v>
      </c>
      <c r="H810" s="20">
        <v>709200000</v>
      </c>
      <c r="I810" s="18">
        <v>0</v>
      </c>
      <c r="J810" s="25" t="s">
        <v>413</v>
      </c>
      <c r="K810" s="22">
        <v>282850713</v>
      </c>
      <c r="L810" s="22">
        <v>282850713</v>
      </c>
      <c r="M810" s="22">
        <v>0</v>
      </c>
      <c r="N810" s="22">
        <v>0</v>
      </c>
      <c r="O810" s="22">
        <v>0</v>
      </c>
      <c r="P810" s="22">
        <v>0</v>
      </c>
      <c r="Q810" s="22">
        <f t="shared" si="151"/>
        <v>282850713</v>
      </c>
      <c r="R810" s="22">
        <v>0</v>
      </c>
      <c r="S810" s="22">
        <v>0</v>
      </c>
      <c r="T810" s="22">
        <v>0</v>
      </c>
      <c r="U810" s="22">
        <v>108128375</v>
      </c>
      <c r="V810" s="22">
        <v>108128375</v>
      </c>
      <c r="W810" s="22">
        <v>66593964</v>
      </c>
      <c r="X810" s="22">
        <v>174722338</v>
      </c>
      <c r="Y810" s="22">
        <v>66593964</v>
      </c>
      <c r="Z810" s="22">
        <f t="shared" si="152"/>
        <v>108128374</v>
      </c>
      <c r="AA810" s="24">
        <f t="shared" si="147"/>
        <v>0.38228072276416714</v>
      </c>
      <c r="AB810" s="24">
        <f t="shared" si="148"/>
        <v>0.38228072276416714</v>
      </c>
      <c r="AC810" s="24">
        <f t="shared" si="149"/>
        <v>0</v>
      </c>
      <c r="AD810" s="24">
        <f t="shared" si="150"/>
        <v>0.38228072276416714</v>
      </c>
    </row>
    <row r="811" spans="1:30" ht="63.75" hidden="1" customHeight="1" outlineLevel="4" x14ac:dyDescent="0.3">
      <c r="A811" s="18">
        <v>573</v>
      </c>
      <c r="B811" s="18" t="s">
        <v>282</v>
      </c>
      <c r="C811" s="18" t="s">
        <v>123</v>
      </c>
      <c r="D811" s="19" t="s">
        <v>127</v>
      </c>
      <c r="E811" s="18" t="s">
        <v>363</v>
      </c>
      <c r="F811" s="18" t="s">
        <v>38</v>
      </c>
      <c r="G811" s="18">
        <v>1310</v>
      </c>
      <c r="H811" s="20">
        <v>709200000</v>
      </c>
      <c r="I811" s="18">
        <v>0</v>
      </c>
      <c r="J811" s="25" t="s">
        <v>414</v>
      </c>
      <c r="K811" s="22">
        <v>177512751</v>
      </c>
      <c r="L811" s="22">
        <v>177512751</v>
      </c>
      <c r="M811" s="22">
        <v>0</v>
      </c>
      <c r="N811" s="22">
        <v>0</v>
      </c>
      <c r="O811" s="22">
        <v>0</v>
      </c>
      <c r="P811" s="22">
        <v>0</v>
      </c>
      <c r="Q811" s="22">
        <f t="shared" si="151"/>
        <v>177512751</v>
      </c>
      <c r="R811" s="22">
        <v>0</v>
      </c>
      <c r="S811" s="22">
        <v>10352677</v>
      </c>
      <c r="T811" s="22">
        <v>0</v>
      </c>
      <c r="U811" s="22">
        <v>76320282.540000007</v>
      </c>
      <c r="V811" s="22">
        <v>76320282.540000007</v>
      </c>
      <c r="W811" s="22">
        <v>10352678</v>
      </c>
      <c r="X811" s="22">
        <v>90839791.459999993</v>
      </c>
      <c r="Y811" s="22">
        <v>0</v>
      </c>
      <c r="Z811" s="22">
        <f t="shared" si="152"/>
        <v>90839791.459999993</v>
      </c>
      <c r="AA811" s="24">
        <f t="shared" si="147"/>
        <v>0.42994253714202202</v>
      </c>
      <c r="AB811" s="24">
        <f t="shared" si="148"/>
        <v>0.42994253714202202</v>
      </c>
      <c r="AC811" s="24">
        <f t="shared" si="149"/>
        <v>5.8320751279439073E-2</v>
      </c>
      <c r="AD811" s="24">
        <f t="shared" si="150"/>
        <v>0.48826328842146111</v>
      </c>
    </row>
    <row r="812" spans="1:30" ht="76.5" hidden="1" customHeight="1" outlineLevel="4" x14ac:dyDescent="0.3">
      <c r="A812" s="18">
        <v>573</v>
      </c>
      <c r="B812" s="18" t="s">
        <v>282</v>
      </c>
      <c r="C812" s="18" t="s">
        <v>123</v>
      </c>
      <c r="D812" s="19" t="s">
        <v>127</v>
      </c>
      <c r="E812" s="18" t="s">
        <v>310</v>
      </c>
      <c r="F812" s="18" t="s">
        <v>38</v>
      </c>
      <c r="G812" s="18">
        <v>1310</v>
      </c>
      <c r="H812" s="20">
        <v>709200000</v>
      </c>
      <c r="I812" s="18">
        <v>0</v>
      </c>
      <c r="J812" s="25" t="s">
        <v>415</v>
      </c>
      <c r="K812" s="22">
        <v>181773834</v>
      </c>
      <c r="L812" s="22">
        <v>181773834</v>
      </c>
      <c r="M812" s="22">
        <v>0</v>
      </c>
      <c r="N812" s="22">
        <v>0</v>
      </c>
      <c r="O812" s="22">
        <v>0</v>
      </c>
      <c r="P812" s="22">
        <v>0</v>
      </c>
      <c r="Q812" s="22">
        <f t="shared" si="151"/>
        <v>181773834</v>
      </c>
      <c r="R812" s="22">
        <v>0</v>
      </c>
      <c r="S812" s="22">
        <v>10601185</v>
      </c>
      <c r="T812" s="22">
        <v>0</v>
      </c>
      <c r="U812" s="22">
        <v>80285730</v>
      </c>
      <c r="V812" s="22">
        <v>80285730</v>
      </c>
      <c r="W812" s="22">
        <v>10601189</v>
      </c>
      <c r="X812" s="22">
        <v>90886919</v>
      </c>
      <c r="Y812" s="22">
        <v>0</v>
      </c>
      <c r="Z812" s="22">
        <f t="shared" si="152"/>
        <v>90886919</v>
      </c>
      <c r="AA812" s="24">
        <f t="shared" si="147"/>
        <v>0.44167924631000521</v>
      </c>
      <c r="AB812" s="24">
        <f t="shared" si="148"/>
        <v>0.44167924631000521</v>
      </c>
      <c r="AC812" s="24">
        <f t="shared" si="149"/>
        <v>5.8320742687311092E-2</v>
      </c>
      <c r="AD812" s="24">
        <f t="shared" si="150"/>
        <v>0.49999998899731629</v>
      </c>
    </row>
    <row r="813" spans="1:30" ht="139.5" hidden="1" customHeight="1" outlineLevel="4" x14ac:dyDescent="0.3">
      <c r="A813" s="18">
        <v>573</v>
      </c>
      <c r="B813" s="18" t="s">
        <v>282</v>
      </c>
      <c r="C813" s="18" t="s">
        <v>123</v>
      </c>
      <c r="D813" s="19" t="s">
        <v>127</v>
      </c>
      <c r="E813" s="18" t="s">
        <v>416</v>
      </c>
      <c r="F813" s="18" t="s">
        <v>38</v>
      </c>
      <c r="G813" s="18">
        <v>1310</v>
      </c>
      <c r="H813" s="20">
        <v>709200000</v>
      </c>
      <c r="I813" s="18">
        <v>0</v>
      </c>
      <c r="J813" s="25" t="s">
        <v>417</v>
      </c>
      <c r="K813" s="22">
        <v>72812499</v>
      </c>
      <c r="L813" s="22">
        <v>72812499</v>
      </c>
      <c r="M813" s="22">
        <v>0</v>
      </c>
      <c r="N813" s="22">
        <v>0</v>
      </c>
      <c r="O813" s="22">
        <v>0</v>
      </c>
      <c r="P813" s="22">
        <v>0</v>
      </c>
      <c r="Q813" s="22">
        <f t="shared" si="151"/>
        <v>72812499</v>
      </c>
      <c r="R813" s="22">
        <v>0</v>
      </c>
      <c r="S813" s="22">
        <v>24270833</v>
      </c>
      <c r="T813" s="22">
        <v>0</v>
      </c>
      <c r="U813" s="22">
        <v>24270833</v>
      </c>
      <c r="V813" s="22">
        <v>24270833</v>
      </c>
      <c r="W813" s="22">
        <v>0</v>
      </c>
      <c r="X813" s="22">
        <v>24270833</v>
      </c>
      <c r="Y813" s="22">
        <v>0</v>
      </c>
      <c r="Z813" s="22">
        <f t="shared" si="152"/>
        <v>24270833</v>
      </c>
      <c r="AA813" s="24">
        <f t="shared" si="147"/>
        <v>0.33333333333333331</v>
      </c>
      <c r="AB813" s="24">
        <f t="shared" si="148"/>
        <v>0.33333333333333331</v>
      </c>
      <c r="AC813" s="24">
        <f t="shared" si="149"/>
        <v>0.33333333333333331</v>
      </c>
      <c r="AD813" s="24">
        <f t="shared" si="150"/>
        <v>0.66666666666666663</v>
      </c>
    </row>
    <row r="814" spans="1:30" ht="64.5" hidden="1" customHeight="1" outlineLevel="4" x14ac:dyDescent="0.3">
      <c r="A814" s="18">
        <v>573</v>
      </c>
      <c r="B814" s="18" t="s">
        <v>282</v>
      </c>
      <c r="C814" s="18" t="s">
        <v>123</v>
      </c>
      <c r="D814" s="19" t="s">
        <v>127</v>
      </c>
      <c r="E814" s="18" t="s">
        <v>369</v>
      </c>
      <c r="F814" s="18" t="s">
        <v>38</v>
      </c>
      <c r="G814" s="18">
        <v>1310</v>
      </c>
      <c r="H814" s="20">
        <v>709200000</v>
      </c>
      <c r="I814" s="18">
        <v>0</v>
      </c>
      <c r="J814" s="25" t="s">
        <v>418</v>
      </c>
      <c r="K814" s="22">
        <v>50843499</v>
      </c>
      <c r="L814" s="22">
        <v>50843499</v>
      </c>
      <c r="M814" s="22">
        <v>0</v>
      </c>
      <c r="N814" s="22">
        <v>0</v>
      </c>
      <c r="O814" s="22">
        <v>0</v>
      </c>
      <c r="P814" s="22">
        <v>0</v>
      </c>
      <c r="Q814" s="22">
        <f t="shared" si="151"/>
        <v>50843499</v>
      </c>
      <c r="R814" s="22">
        <v>0</v>
      </c>
      <c r="S814" s="22">
        <v>6565776.0599999996</v>
      </c>
      <c r="T814" s="22">
        <v>0</v>
      </c>
      <c r="U814" s="22">
        <v>18855971.940000001</v>
      </c>
      <c r="V814" s="22">
        <v>18855971.940000001</v>
      </c>
      <c r="W814" s="22">
        <v>0</v>
      </c>
      <c r="X814" s="22">
        <v>25421751</v>
      </c>
      <c r="Y814" s="22">
        <v>0</v>
      </c>
      <c r="Z814" s="22">
        <f t="shared" si="152"/>
        <v>25421750.999999996</v>
      </c>
      <c r="AA814" s="24">
        <f t="shared" si="147"/>
        <v>0.37086298761617492</v>
      </c>
      <c r="AB814" s="24">
        <f t="shared" si="148"/>
        <v>0.37086298761617492</v>
      </c>
      <c r="AC814" s="24">
        <f t="shared" si="149"/>
        <v>0.12913698288152828</v>
      </c>
      <c r="AD814" s="24">
        <f t="shared" si="150"/>
        <v>0.49999997049770317</v>
      </c>
    </row>
    <row r="815" spans="1:30" ht="67.5" hidden="1" customHeight="1" outlineLevel="4" x14ac:dyDescent="0.3">
      <c r="A815" s="18">
        <v>573</v>
      </c>
      <c r="B815" s="18" t="s">
        <v>282</v>
      </c>
      <c r="C815" s="18" t="s">
        <v>123</v>
      </c>
      <c r="D815" s="19" t="s">
        <v>127</v>
      </c>
      <c r="E815" s="18" t="s">
        <v>371</v>
      </c>
      <c r="F815" s="18" t="s">
        <v>38</v>
      </c>
      <c r="G815" s="18">
        <v>1310</v>
      </c>
      <c r="H815" s="20">
        <v>709200000</v>
      </c>
      <c r="I815" s="18">
        <v>0</v>
      </c>
      <c r="J815" s="25" t="s">
        <v>419</v>
      </c>
      <c r="K815" s="22">
        <v>1116673</v>
      </c>
      <c r="L815" s="22">
        <v>1116673</v>
      </c>
      <c r="M815" s="22">
        <v>0</v>
      </c>
      <c r="N815" s="22">
        <v>0</v>
      </c>
      <c r="O815" s="22">
        <v>0</v>
      </c>
      <c r="P815" s="22">
        <v>0</v>
      </c>
      <c r="Q815" s="22">
        <f t="shared" si="151"/>
        <v>1116673</v>
      </c>
      <c r="R815" s="22">
        <v>0</v>
      </c>
      <c r="S815" s="22">
        <v>144203.31</v>
      </c>
      <c r="T815" s="22">
        <v>0</v>
      </c>
      <c r="U815" s="22">
        <v>414132.69</v>
      </c>
      <c r="V815" s="22">
        <v>414132.69</v>
      </c>
      <c r="W815" s="22">
        <v>0</v>
      </c>
      <c r="X815" s="22">
        <v>558337</v>
      </c>
      <c r="Y815" s="22">
        <v>0</v>
      </c>
      <c r="Z815" s="22">
        <f t="shared" si="152"/>
        <v>558337</v>
      </c>
      <c r="AA815" s="24">
        <f t="shared" si="147"/>
        <v>0.37086299212034318</v>
      </c>
      <c r="AB815" s="24">
        <f t="shared" si="148"/>
        <v>0.37086299212034318</v>
      </c>
      <c r="AC815" s="24">
        <f t="shared" si="149"/>
        <v>0.1291365601210023</v>
      </c>
      <c r="AD815" s="24">
        <f t="shared" si="150"/>
        <v>0.49999955224134551</v>
      </c>
    </row>
    <row r="816" spans="1:30" ht="68.25" hidden="1" customHeight="1" outlineLevel="4" x14ac:dyDescent="0.3">
      <c r="A816" s="18">
        <v>573</v>
      </c>
      <c r="B816" s="18" t="s">
        <v>282</v>
      </c>
      <c r="C816" s="18" t="s">
        <v>123</v>
      </c>
      <c r="D816" s="19" t="s">
        <v>127</v>
      </c>
      <c r="E816" s="18" t="s">
        <v>373</v>
      </c>
      <c r="F816" s="18" t="s">
        <v>38</v>
      </c>
      <c r="G816" s="18">
        <v>1310</v>
      </c>
      <c r="H816" s="20">
        <v>709200000</v>
      </c>
      <c r="I816" s="18">
        <v>0</v>
      </c>
      <c r="J816" s="25" t="s">
        <v>420</v>
      </c>
      <c r="K816" s="22">
        <v>25421749</v>
      </c>
      <c r="L816" s="22">
        <v>25421749</v>
      </c>
      <c r="M816" s="22">
        <v>0</v>
      </c>
      <c r="N816" s="22">
        <v>0</v>
      </c>
      <c r="O816" s="22">
        <v>0</v>
      </c>
      <c r="P816" s="22">
        <v>0</v>
      </c>
      <c r="Q816" s="22">
        <f t="shared" si="151"/>
        <v>25421749</v>
      </c>
      <c r="R816" s="22">
        <v>0</v>
      </c>
      <c r="S816" s="22">
        <v>2138385.2999999998</v>
      </c>
      <c r="T816" s="22">
        <v>0</v>
      </c>
      <c r="U816" s="22">
        <v>10572488.699999999</v>
      </c>
      <c r="V816" s="22">
        <v>10572488.699999999</v>
      </c>
      <c r="W816" s="22">
        <v>0</v>
      </c>
      <c r="X816" s="22">
        <v>12710875</v>
      </c>
      <c r="Y816" s="22">
        <v>0</v>
      </c>
      <c r="Z816" s="22">
        <f t="shared" si="152"/>
        <v>12710875</v>
      </c>
      <c r="AA816" s="24">
        <f t="shared" si="147"/>
        <v>0.41588360816559078</v>
      </c>
      <c r="AB816" s="24">
        <f t="shared" si="148"/>
        <v>0.41588360816559078</v>
      </c>
      <c r="AC816" s="24">
        <f t="shared" si="149"/>
        <v>8.4116372166210901E-2</v>
      </c>
      <c r="AD816" s="24">
        <f t="shared" si="150"/>
        <v>0.49999998033180171</v>
      </c>
    </row>
    <row r="817" spans="1:30" ht="78" hidden="1" customHeight="1" outlineLevel="4" x14ac:dyDescent="0.3">
      <c r="A817" s="18">
        <v>573</v>
      </c>
      <c r="B817" s="18" t="s">
        <v>282</v>
      </c>
      <c r="C817" s="18" t="s">
        <v>123</v>
      </c>
      <c r="D817" s="19" t="s">
        <v>127</v>
      </c>
      <c r="E817" s="18" t="s">
        <v>170</v>
      </c>
      <c r="F817" s="18" t="s">
        <v>38</v>
      </c>
      <c r="G817" s="18">
        <v>1310</v>
      </c>
      <c r="H817" s="20">
        <v>709200000</v>
      </c>
      <c r="I817" s="18">
        <v>0</v>
      </c>
      <c r="J817" s="25" t="s">
        <v>421</v>
      </c>
      <c r="K817" s="22">
        <v>558336</v>
      </c>
      <c r="L817" s="22">
        <v>558336</v>
      </c>
      <c r="M817" s="22">
        <v>0</v>
      </c>
      <c r="N817" s="22">
        <v>0</v>
      </c>
      <c r="O817" s="22">
        <v>0</v>
      </c>
      <c r="P817" s="22">
        <v>0</v>
      </c>
      <c r="Q817" s="22">
        <f t="shared" si="151"/>
        <v>558336</v>
      </c>
      <c r="R817" s="22">
        <v>0</v>
      </c>
      <c r="S817" s="22">
        <v>46965.21</v>
      </c>
      <c r="T817" s="22">
        <v>0</v>
      </c>
      <c r="U817" s="22">
        <v>232202.79</v>
      </c>
      <c r="V817" s="22">
        <v>232202.79</v>
      </c>
      <c r="W817" s="22">
        <v>0</v>
      </c>
      <c r="X817" s="22">
        <v>279168</v>
      </c>
      <c r="Y817" s="22">
        <v>0</v>
      </c>
      <c r="Z817" s="22">
        <f t="shared" si="152"/>
        <v>279168</v>
      </c>
      <c r="AA817" s="24">
        <f t="shared" si="147"/>
        <v>0.41588360772008254</v>
      </c>
      <c r="AB817" s="24">
        <f t="shared" si="148"/>
        <v>0.41588360772008254</v>
      </c>
      <c r="AC817" s="24">
        <f t="shared" si="149"/>
        <v>8.4116392279917462E-2</v>
      </c>
      <c r="AD817" s="24">
        <f t="shared" si="150"/>
        <v>0.5</v>
      </c>
    </row>
    <row r="818" spans="1:30" ht="63.75" hidden="1" customHeight="1" outlineLevel="4" x14ac:dyDescent="0.3">
      <c r="A818" s="18">
        <v>573</v>
      </c>
      <c r="B818" s="18" t="s">
        <v>282</v>
      </c>
      <c r="C818" s="18" t="s">
        <v>123</v>
      </c>
      <c r="D818" s="19" t="s">
        <v>127</v>
      </c>
      <c r="E818" s="18" t="s">
        <v>149</v>
      </c>
      <c r="F818" s="18" t="s">
        <v>38</v>
      </c>
      <c r="G818" s="18">
        <v>1310</v>
      </c>
      <c r="H818" s="20">
        <v>709200000</v>
      </c>
      <c r="I818" s="18">
        <v>0</v>
      </c>
      <c r="J818" s="25" t="s">
        <v>422</v>
      </c>
      <c r="K818" s="22">
        <v>189381856</v>
      </c>
      <c r="L818" s="22">
        <v>189381856</v>
      </c>
      <c r="M818" s="22">
        <v>0</v>
      </c>
      <c r="N818" s="22">
        <v>0</v>
      </c>
      <c r="O818" s="22">
        <v>0</v>
      </c>
      <c r="P818" s="22">
        <v>0</v>
      </c>
      <c r="Q818" s="22">
        <f t="shared" si="151"/>
        <v>189381856</v>
      </c>
      <c r="R818" s="22">
        <v>0</v>
      </c>
      <c r="S818" s="22">
        <v>0</v>
      </c>
      <c r="T818" s="22">
        <v>0</v>
      </c>
      <c r="U818" s="22">
        <v>94690928</v>
      </c>
      <c r="V818" s="22">
        <v>94690928</v>
      </c>
      <c r="W818" s="22">
        <v>0</v>
      </c>
      <c r="X818" s="22">
        <v>94690928</v>
      </c>
      <c r="Y818" s="22">
        <v>0</v>
      </c>
      <c r="Z818" s="22">
        <f t="shared" si="152"/>
        <v>94690928</v>
      </c>
      <c r="AA818" s="24">
        <f t="shared" si="147"/>
        <v>0.5</v>
      </c>
      <c r="AB818" s="24">
        <f t="shared" si="148"/>
        <v>0.5</v>
      </c>
      <c r="AC818" s="24">
        <f t="shared" si="149"/>
        <v>0</v>
      </c>
      <c r="AD818" s="24">
        <f t="shared" si="150"/>
        <v>0.5</v>
      </c>
    </row>
    <row r="819" spans="1:30" ht="63.75" hidden="1" customHeight="1" outlineLevel="4" x14ac:dyDescent="0.3">
      <c r="A819" s="18">
        <v>573</v>
      </c>
      <c r="B819" s="18" t="s">
        <v>282</v>
      </c>
      <c r="C819" s="18" t="s">
        <v>123</v>
      </c>
      <c r="D819" s="19" t="s">
        <v>127</v>
      </c>
      <c r="E819" s="18" t="s">
        <v>153</v>
      </c>
      <c r="F819" s="18" t="s">
        <v>38</v>
      </c>
      <c r="G819" s="18">
        <v>1310</v>
      </c>
      <c r="H819" s="20">
        <v>709200000</v>
      </c>
      <c r="I819" s="18">
        <v>0</v>
      </c>
      <c r="J819" s="25" t="s">
        <v>423</v>
      </c>
      <c r="K819" s="22">
        <v>136615013</v>
      </c>
      <c r="L819" s="22">
        <v>136615013</v>
      </c>
      <c r="M819" s="22">
        <v>0</v>
      </c>
      <c r="N819" s="22">
        <v>0</v>
      </c>
      <c r="O819" s="22">
        <v>0</v>
      </c>
      <c r="P819" s="22">
        <v>0</v>
      </c>
      <c r="Q819" s="22">
        <f t="shared" si="151"/>
        <v>136615013</v>
      </c>
      <c r="R819" s="22">
        <v>0</v>
      </c>
      <c r="S819" s="22">
        <v>0</v>
      </c>
      <c r="T819" s="22">
        <v>0</v>
      </c>
      <c r="U819" s="22">
        <v>68307505</v>
      </c>
      <c r="V819" s="22">
        <v>68307505</v>
      </c>
      <c r="W819" s="22">
        <v>0</v>
      </c>
      <c r="X819" s="22">
        <v>68307508</v>
      </c>
      <c r="Y819" s="22">
        <v>0</v>
      </c>
      <c r="Z819" s="22">
        <f t="shared" si="152"/>
        <v>68307508</v>
      </c>
      <c r="AA819" s="24">
        <f t="shared" si="147"/>
        <v>0.4999999890202404</v>
      </c>
      <c r="AB819" s="24">
        <f t="shared" si="148"/>
        <v>0.4999999890202404</v>
      </c>
      <c r="AC819" s="24">
        <f t="shared" si="149"/>
        <v>0</v>
      </c>
      <c r="AD819" s="24">
        <f t="shared" si="150"/>
        <v>0.4999999890202404</v>
      </c>
    </row>
    <row r="820" spans="1:30" ht="63.75" hidden="1" customHeight="1" outlineLevel="4" x14ac:dyDescent="0.3">
      <c r="A820" s="18">
        <v>573</v>
      </c>
      <c r="B820" s="18" t="s">
        <v>282</v>
      </c>
      <c r="C820" s="18" t="s">
        <v>123</v>
      </c>
      <c r="D820" s="19" t="s">
        <v>127</v>
      </c>
      <c r="E820" s="18" t="s">
        <v>157</v>
      </c>
      <c r="F820" s="18" t="s">
        <v>38</v>
      </c>
      <c r="G820" s="18">
        <v>1310</v>
      </c>
      <c r="H820" s="20">
        <v>709200000</v>
      </c>
      <c r="I820" s="18">
        <v>0</v>
      </c>
      <c r="J820" s="25" t="s">
        <v>424</v>
      </c>
      <c r="K820" s="22">
        <v>131761698</v>
      </c>
      <c r="L820" s="22">
        <v>131761698</v>
      </c>
      <c r="M820" s="22">
        <v>0</v>
      </c>
      <c r="N820" s="22">
        <v>0</v>
      </c>
      <c r="O820" s="22">
        <v>0</v>
      </c>
      <c r="P820" s="22">
        <v>0</v>
      </c>
      <c r="Q820" s="22">
        <f t="shared" si="151"/>
        <v>131761698</v>
      </c>
      <c r="R820" s="22">
        <v>0</v>
      </c>
      <c r="S820" s="22">
        <v>0</v>
      </c>
      <c r="T820" s="22">
        <v>0</v>
      </c>
      <c r="U820" s="22">
        <v>65880849</v>
      </c>
      <c r="V820" s="22">
        <v>65880849</v>
      </c>
      <c r="W820" s="22">
        <v>0</v>
      </c>
      <c r="X820" s="22">
        <v>65880849</v>
      </c>
      <c r="Y820" s="22">
        <v>0</v>
      </c>
      <c r="Z820" s="22">
        <f t="shared" si="152"/>
        <v>65880849</v>
      </c>
      <c r="AA820" s="24">
        <f t="shared" si="147"/>
        <v>0.5</v>
      </c>
      <c r="AB820" s="24">
        <f t="shared" si="148"/>
        <v>0.5</v>
      </c>
      <c r="AC820" s="24">
        <f t="shared" si="149"/>
        <v>0</v>
      </c>
      <c r="AD820" s="24">
        <f t="shared" si="150"/>
        <v>0.5</v>
      </c>
    </row>
    <row r="821" spans="1:30" ht="63.75" hidden="1" customHeight="1" outlineLevel="4" x14ac:dyDescent="0.3">
      <c r="A821" s="18">
        <v>573</v>
      </c>
      <c r="B821" s="18" t="s">
        <v>282</v>
      </c>
      <c r="C821" s="18" t="s">
        <v>123</v>
      </c>
      <c r="D821" s="19" t="s">
        <v>127</v>
      </c>
      <c r="E821" s="18" t="s">
        <v>425</v>
      </c>
      <c r="F821" s="18" t="s">
        <v>38</v>
      </c>
      <c r="G821" s="18">
        <v>1310</v>
      </c>
      <c r="H821" s="20">
        <v>709200000</v>
      </c>
      <c r="I821" s="18">
        <v>0</v>
      </c>
      <c r="J821" s="25" t="s">
        <v>426</v>
      </c>
      <c r="K821" s="22">
        <v>128602737</v>
      </c>
      <c r="L821" s="22">
        <v>128602737</v>
      </c>
      <c r="M821" s="22">
        <v>0</v>
      </c>
      <c r="N821" s="22">
        <v>0</v>
      </c>
      <c r="O821" s="22">
        <v>0</v>
      </c>
      <c r="P821" s="22">
        <v>0</v>
      </c>
      <c r="Q821" s="22">
        <f t="shared" si="151"/>
        <v>128602737</v>
      </c>
      <c r="R821" s="22">
        <v>0</v>
      </c>
      <c r="S821" s="22">
        <v>0</v>
      </c>
      <c r="T821" s="22">
        <v>0</v>
      </c>
      <c r="U821" s="22">
        <v>64301368</v>
      </c>
      <c r="V821" s="22">
        <v>64301368</v>
      </c>
      <c r="W821" s="22">
        <v>0</v>
      </c>
      <c r="X821" s="22">
        <v>64301369</v>
      </c>
      <c r="Y821" s="22">
        <v>0</v>
      </c>
      <c r="Z821" s="22">
        <f t="shared" si="152"/>
        <v>64301369</v>
      </c>
      <c r="AA821" s="24">
        <f t="shared" si="147"/>
        <v>0.49999999611205787</v>
      </c>
      <c r="AB821" s="24">
        <f t="shared" si="148"/>
        <v>0.49999999611205787</v>
      </c>
      <c r="AC821" s="24">
        <f t="shared" si="149"/>
        <v>0</v>
      </c>
      <c r="AD821" s="24">
        <f t="shared" si="150"/>
        <v>0.49999999611205787</v>
      </c>
    </row>
    <row r="822" spans="1:30" ht="31.5" hidden="1" customHeight="1" outlineLevel="4" x14ac:dyDescent="0.3">
      <c r="A822" s="18">
        <v>573</v>
      </c>
      <c r="B822" s="18" t="s">
        <v>282</v>
      </c>
      <c r="C822" s="18" t="s">
        <v>123</v>
      </c>
      <c r="D822" s="19" t="s">
        <v>163</v>
      </c>
      <c r="E822" s="18" t="s">
        <v>37</v>
      </c>
      <c r="F822" s="18" t="s">
        <v>38</v>
      </c>
      <c r="G822" s="18">
        <v>1320</v>
      </c>
      <c r="H822" s="20">
        <v>709200000</v>
      </c>
      <c r="I822" s="18">
        <v>0</v>
      </c>
      <c r="J822" s="25" t="s">
        <v>164</v>
      </c>
      <c r="K822" s="22">
        <v>4592367537</v>
      </c>
      <c r="L822" s="22">
        <v>4592367537</v>
      </c>
      <c r="M822" s="22">
        <v>-3250000000</v>
      </c>
      <c r="N822" s="22">
        <v>0</v>
      </c>
      <c r="O822" s="22">
        <v>0</v>
      </c>
      <c r="P822" s="22">
        <v>0</v>
      </c>
      <c r="Q822" s="22">
        <f t="shared" si="151"/>
        <v>4592367537</v>
      </c>
      <c r="R822" s="22">
        <v>0</v>
      </c>
      <c r="S822" s="22">
        <v>0</v>
      </c>
      <c r="T822" s="22">
        <v>0</v>
      </c>
      <c r="U822" s="22">
        <v>153172964.28999999</v>
      </c>
      <c r="V822" s="22">
        <v>153172964.28999999</v>
      </c>
      <c r="W822" s="22">
        <v>1189194572.71</v>
      </c>
      <c r="X822" s="22">
        <v>4439194572.71</v>
      </c>
      <c r="Y822" s="22">
        <v>0</v>
      </c>
      <c r="Z822" s="22">
        <f t="shared" si="152"/>
        <v>4439194572.71</v>
      </c>
      <c r="AA822" s="24">
        <f t="shared" si="147"/>
        <v>3.3353812179863426E-2</v>
      </c>
      <c r="AB822" s="24">
        <f t="shared" si="148"/>
        <v>3.3353812179863426E-2</v>
      </c>
      <c r="AC822" s="24">
        <f t="shared" si="149"/>
        <v>0</v>
      </c>
      <c r="AD822" s="24">
        <f t="shared" si="150"/>
        <v>3.3353812179863426E-2</v>
      </c>
    </row>
    <row r="823" spans="1:30" ht="28.5" hidden="1" customHeight="1" outlineLevel="4" x14ac:dyDescent="0.3">
      <c r="A823" s="18">
        <v>573</v>
      </c>
      <c r="B823" s="18" t="s">
        <v>282</v>
      </c>
      <c r="C823" s="18" t="s">
        <v>123</v>
      </c>
      <c r="D823" s="19">
        <v>60399</v>
      </c>
      <c r="E823" s="18"/>
      <c r="F823" s="19"/>
      <c r="G823" s="19">
        <v>1320</v>
      </c>
      <c r="H823" s="20">
        <v>709200000</v>
      </c>
      <c r="I823" s="19">
        <v>0</v>
      </c>
      <c r="J823" s="25" t="s">
        <v>165</v>
      </c>
      <c r="K823" s="22">
        <v>0</v>
      </c>
      <c r="L823" s="22">
        <v>0</v>
      </c>
      <c r="M823" s="22">
        <v>0</v>
      </c>
      <c r="N823" s="22">
        <v>0</v>
      </c>
      <c r="O823" s="22">
        <v>21885480</v>
      </c>
      <c r="P823" s="22">
        <v>0</v>
      </c>
      <c r="Q823" s="22">
        <f t="shared" si="151"/>
        <v>0</v>
      </c>
      <c r="R823" s="22">
        <v>0</v>
      </c>
      <c r="S823" s="22">
        <v>0</v>
      </c>
      <c r="T823" s="22">
        <v>0</v>
      </c>
      <c r="U823" s="22">
        <v>0</v>
      </c>
      <c r="V823" s="22">
        <v>0</v>
      </c>
      <c r="W823" s="22">
        <v>0</v>
      </c>
      <c r="X823" s="22">
        <v>0</v>
      </c>
      <c r="Y823" s="22">
        <v>0</v>
      </c>
      <c r="Z823" s="22">
        <f t="shared" si="152"/>
        <v>0</v>
      </c>
      <c r="AA823" s="24">
        <f t="shared" si="147"/>
        <v>0</v>
      </c>
      <c r="AB823" s="24">
        <f t="shared" si="148"/>
        <v>0</v>
      </c>
      <c r="AC823" s="24">
        <f t="shared" si="149"/>
        <v>0</v>
      </c>
      <c r="AD823" s="24">
        <f t="shared" si="150"/>
        <v>0</v>
      </c>
    </row>
    <row r="824" spans="1:30" ht="141.75" hidden="1" customHeight="1" outlineLevel="4" x14ac:dyDescent="0.3">
      <c r="A824" s="18">
        <v>573</v>
      </c>
      <c r="B824" s="18" t="s">
        <v>282</v>
      </c>
      <c r="C824" s="18" t="s">
        <v>123</v>
      </c>
      <c r="D824" s="19" t="s">
        <v>308</v>
      </c>
      <c r="E824" s="18" t="s">
        <v>330</v>
      </c>
      <c r="F824" s="18" t="s">
        <v>38</v>
      </c>
      <c r="G824" s="18">
        <v>1320</v>
      </c>
      <c r="H824" s="20">
        <v>709200000</v>
      </c>
      <c r="I824" s="18">
        <v>0</v>
      </c>
      <c r="J824" s="25" t="s">
        <v>427</v>
      </c>
      <c r="K824" s="22">
        <v>19400316</v>
      </c>
      <c r="L824" s="22">
        <v>19400316</v>
      </c>
      <c r="M824" s="22">
        <v>0</v>
      </c>
      <c r="N824" s="22">
        <v>0</v>
      </c>
      <c r="O824" s="22">
        <v>0</v>
      </c>
      <c r="P824" s="22">
        <v>0</v>
      </c>
      <c r="Q824" s="22">
        <f t="shared" si="151"/>
        <v>19400316</v>
      </c>
      <c r="R824" s="22">
        <v>0</v>
      </c>
      <c r="S824" s="22">
        <v>0</v>
      </c>
      <c r="T824" s="22">
        <v>0</v>
      </c>
      <c r="U824" s="22">
        <v>9700158</v>
      </c>
      <c r="V824" s="22">
        <v>9700158</v>
      </c>
      <c r="W824" s="22">
        <v>0</v>
      </c>
      <c r="X824" s="22">
        <v>9700158</v>
      </c>
      <c r="Y824" s="22">
        <v>0</v>
      </c>
      <c r="Z824" s="22">
        <f t="shared" si="152"/>
        <v>9700158</v>
      </c>
      <c r="AA824" s="24">
        <f t="shared" si="147"/>
        <v>0.5</v>
      </c>
      <c r="AB824" s="24">
        <f t="shared" si="148"/>
        <v>0.5</v>
      </c>
      <c r="AC824" s="24">
        <f t="shared" si="149"/>
        <v>0</v>
      </c>
      <c r="AD824" s="24">
        <f t="shared" si="150"/>
        <v>0.5</v>
      </c>
    </row>
    <row r="825" spans="1:30" ht="61.5" hidden="1" customHeight="1" outlineLevel="4" x14ac:dyDescent="0.3">
      <c r="A825" s="18">
        <v>573</v>
      </c>
      <c r="B825" s="18" t="s">
        <v>282</v>
      </c>
      <c r="C825" s="18" t="s">
        <v>123</v>
      </c>
      <c r="D825" s="19" t="s">
        <v>308</v>
      </c>
      <c r="E825" s="18" t="s">
        <v>428</v>
      </c>
      <c r="F825" s="18" t="s">
        <v>38</v>
      </c>
      <c r="G825" s="18">
        <v>1320</v>
      </c>
      <c r="H825" s="20">
        <v>709200000</v>
      </c>
      <c r="I825" s="18">
        <v>0</v>
      </c>
      <c r="J825" s="25" t="s">
        <v>429</v>
      </c>
      <c r="K825" s="22">
        <v>76265249</v>
      </c>
      <c r="L825" s="22">
        <v>76265249</v>
      </c>
      <c r="M825" s="22">
        <v>0</v>
      </c>
      <c r="N825" s="22">
        <v>0</v>
      </c>
      <c r="O825" s="22">
        <v>0</v>
      </c>
      <c r="P825" s="22">
        <v>0</v>
      </c>
      <c r="Q825" s="22">
        <f t="shared" si="151"/>
        <v>76265249</v>
      </c>
      <c r="R825" s="22">
        <v>0</v>
      </c>
      <c r="S825" s="22">
        <v>6415155.0700000003</v>
      </c>
      <c r="T825" s="22">
        <v>0</v>
      </c>
      <c r="U825" s="22">
        <v>31717466.93</v>
      </c>
      <c r="V825" s="22">
        <v>31717466.93</v>
      </c>
      <c r="W825" s="22">
        <v>0</v>
      </c>
      <c r="X825" s="22">
        <v>38132627</v>
      </c>
      <c r="Y825" s="22">
        <v>0</v>
      </c>
      <c r="Z825" s="22">
        <f t="shared" si="152"/>
        <v>38132627.000000007</v>
      </c>
      <c r="AA825" s="24">
        <f t="shared" si="147"/>
        <v>0.41588360814241881</v>
      </c>
      <c r="AB825" s="24">
        <f t="shared" si="148"/>
        <v>0.41588360814241881</v>
      </c>
      <c r="AC825" s="24">
        <f t="shared" si="149"/>
        <v>8.4116359077251554E-2</v>
      </c>
      <c r="AD825" s="24">
        <f t="shared" si="150"/>
        <v>0.49999996721967038</v>
      </c>
    </row>
    <row r="826" spans="1:30" ht="66.75" hidden="1" customHeight="1" outlineLevel="4" x14ac:dyDescent="0.3">
      <c r="A826" s="18">
        <v>573</v>
      </c>
      <c r="B826" s="18" t="s">
        <v>282</v>
      </c>
      <c r="C826" s="18" t="s">
        <v>123</v>
      </c>
      <c r="D826" s="19" t="s">
        <v>308</v>
      </c>
      <c r="E826" s="18" t="s">
        <v>294</v>
      </c>
      <c r="F826" s="18" t="s">
        <v>38</v>
      </c>
      <c r="G826" s="18">
        <v>1320</v>
      </c>
      <c r="H826" s="20">
        <v>709200000</v>
      </c>
      <c r="I826" s="18">
        <v>0</v>
      </c>
      <c r="J826" s="25" t="s">
        <v>430</v>
      </c>
      <c r="K826" s="22">
        <v>1675010</v>
      </c>
      <c r="L826" s="22">
        <v>1675010</v>
      </c>
      <c r="M826" s="22">
        <v>0</v>
      </c>
      <c r="N826" s="22">
        <v>0</v>
      </c>
      <c r="O826" s="22">
        <v>0</v>
      </c>
      <c r="P826" s="22">
        <v>0</v>
      </c>
      <c r="Q826" s="22">
        <f t="shared" si="151"/>
        <v>1675010</v>
      </c>
      <c r="R826" s="22">
        <v>0</v>
      </c>
      <c r="S826" s="22">
        <v>140894.79999999999</v>
      </c>
      <c r="T826" s="22">
        <v>0</v>
      </c>
      <c r="U826" s="22">
        <v>696609.2</v>
      </c>
      <c r="V826" s="22">
        <v>696609.2</v>
      </c>
      <c r="W826" s="22">
        <v>0</v>
      </c>
      <c r="X826" s="22">
        <v>837506</v>
      </c>
      <c r="Y826" s="22">
        <v>0</v>
      </c>
      <c r="Z826" s="22">
        <f t="shared" si="152"/>
        <v>837506</v>
      </c>
      <c r="AA826" s="24">
        <f t="shared" si="147"/>
        <v>0.41588360666503482</v>
      </c>
      <c r="AB826" s="24">
        <f t="shared" si="148"/>
        <v>0.41588360666503482</v>
      </c>
      <c r="AC826" s="24">
        <f t="shared" si="149"/>
        <v>8.4115796323604025E-2</v>
      </c>
      <c r="AD826" s="24">
        <f t="shared" si="150"/>
        <v>0.49999940298863887</v>
      </c>
    </row>
    <row r="827" spans="1:30" ht="309.75" hidden="1" customHeight="1" outlineLevel="4" x14ac:dyDescent="0.3">
      <c r="A827" s="18">
        <v>573</v>
      </c>
      <c r="B827" s="18" t="s">
        <v>282</v>
      </c>
      <c r="C827" s="18" t="s">
        <v>123</v>
      </c>
      <c r="D827" s="19" t="s">
        <v>166</v>
      </c>
      <c r="E827" s="18" t="s">
        <v>58</v>
      </c>
      <c r="F827" s="18" t="s">
        <v>38</v>
      </c>
      <c r="G827" s="18">
        <v>1320</v>
      </c>
      <c r="H827" s="20">
        <v>709200000</v>
      </c>
      <c r="I827" s="18">
        <v>0</v>
      </c>
      <c r="J827" s="25" t="s">
        <v>431</v>
      </c>
      <c r="K827" s="22">
        <v>283912812</v>
      </c>
      <c r="L827" s="22">
        <v>283912812</v>
      </c>
      <c r="M827" s="22">
        <v>0</v>
      </c>
      <c r="N827" s="22">
        <v>0</v>
      </c>
      <c r="O827" s="22">
        <v>0</v>
      </c>
      <c r="P827" s="22">
        <v>0</v>
      </c>
      <c r="Q827" s="22">
        <f t="shared" si="151"/>
        <v>283912812</v>
      </c>
      <c r="R827" s="22">
        <v>0</v>
      </c>
      <c r="S827" s="22">
        <v>0</v>
      </c>
      <c r="T827" s="22">
        <v>0</v>
      </c>
      <c r="U827" s="22">
        <v>132087986.34</v>
      </c>
      <c r="V827" s="22">
        <v>132087986.34</v>
      </c>
      <c r="W827" s="22">
        <v>0</v>
      </c>
      <c r="X827" s="22">
        <v>151824825.66</v>
      </c>
      <c r="Y827" s="22">
        <v>0</v>
      </c>
      <c r="Z827" s="22">
        <f t="shared" si="152"/>
        <v>151824825.66</v>
      </c>
      <c r="AA827" s="24">
        <f t="shared" si="147"/>
        <v>0.4652413725520777</v>
      </c>
      <c r="AB827" s="24">
        <f t="shared" si="148"/>
        <v>0.4652413725520777</v>
      </c>
      <c r="AC827" s="24">
        <f t="shared" si="149"/>
        <v>0</v>
      </c>
      <c r="AD827" s="24">
        <f t="shared" si="150"/>
        <v>0.4652413725520777</v>
      </c>
    </row>
    <row r="828" spans="1:30" ht="45.75" hidden="1" customHeight="1" outlineLevel="4" x14ac:dyDescent="0.3">
      <c r="A828" s="18">
        <v>573</v>
      </c>
      <c r="B828" s="18" t="s">
        <v>282</v>
      </c>
      <c r="C828" s="18" t="s">
        <v>123</v>
      </c>
      <c r="D828" s="19" t="s">
        <v>277</v>
      </c>
      <c r="E828" s="18" t="s">
        <v>37</v>
      </c>
      <c r="F828" s="18" t="s">
        <v>38</v>
      </c>
      <c r="G828" s="18">
        <v>1320</v>
      </c>
      <c r="H828" s="20">
        <v>709200000</v>
      </c>
      <c r="I828" s="18">
        <v>0</v>
      </c>
      <c r="J828" s="25" t="s">
        <v>392</v>
      </c>
      <c r="K828" s="22">
        <v>800000</v>
      </c>
      <c r="L828" s="22">
        <v>3219658.34</v>
      </c>
      <c r="M828" s="22">
        <v>0</v>
      </c>
      <c r="N828" s="22">
        <v>0</v>
      </c>
      <c r="O828" s="22">
        <v>0</v>
      </c>
      <c r="P828" s="22">
        <v>0</v>
      </c>
      <c r="Q828" s="22">
        <f t="shared" si="151"/>
        <v>3219658.34</v>
      </c>
      <c r="R828" s="22">
        <v>0</v>
      </c>
      <c r="S828" s="22">
        <v>450000</v>
      </c>
      <c r="T828" s="22">
        <v>0</v>
      </c>
      <c r="U828" s="22">
        <v>0</v>
      </c>
      <c r="V828" s="22">
        <v>0</v>
      </c>
      <c r="W828" s="22">
        <v>19658.34</v>
      </c>
      <c r="X828" s="22">
        <v>2769658.34</v>
      </c>
      <c r="Y828" s="22">
        <v>0</v>
      </c>
      <c r="Z828" s="22">
        <f t="shared" si="152"/>
        <v>2769658.34</v>
      </c>
      <c r="AA828" s="24">
        <f t="shared" si="147"/>
        <v>0</v>
      </c>
      <c r="AB828" s="24">
        <f t="shared" si="148"/>
        <v>0</v>
      </c>
      <c r="AC828" s="24">
        <f t="shared" si="149"/>
        <v>0.13976638278954778</v>
      </c>
      <c r="AD828" s="24">
        <f t="shared" si="150"/>
        <v>0.13976638278954778</v>
      </c>
    </row>
    <row r="829" spans="1:30" hidden="1" outlineLevel="3" x14ac:dyDescent="0.3">
      <c r="A829" s="46"/>
      <c r="B829" s="46"/>
      <c r="C829" s="46" t="s">
        <v>185</v>
      </c>
      <c r="D829" s="47"/>
      <c r="E829" s="46"/>
      <c r="F829" s="46"/>
      <c r="G829" s="46"/>
      <c r="H829" s="48"/>
      <c r="I829" s="46"/>
      <c r="J829" s="49"/>
      <c r="K829" s="50">
        <f t="shared" ref="K829:Z829" si="155">SUBTOTAL(9,K793:K828)</f>
        <v>12973287518</v>
      </c>
      <c r="L829" s="50">
        <f t="shared" si="155"/>
        <v>12975707176.34</v>
      </c>
      <c r="M829" s="50">
        <f t="shared" si="155"/>
        <v>-3250134870.1500001</v>
      </c>
      <c r="N829" s="50">
        <f t="shared" si="155"/>
        <v>0</v>
      </c>
      <c r="O829" s="50">
        <f t="shared" si="155"/>
        <v>1104271436.29</v>
      </c>
      <c r="P829" s="50">
        <f t="shared" si="155"/>
        <v>0</v>
      </c>
      <c r="Q829" s="50">
        <f t="shared" si="155"/>
        <v>12975707176.34</v>
      </c>
      <c r="R829" s="50">
        <f t="shared" si="155"/>
        <v>0</v>
      </c>
      <c r="S829" s="50">
        <f t="shared" si="155"/>
        <v>1517047569.8899996</v>
      </c>
      <c r="T829" s="50">
        <f t="shared" si="155"/>
        <v>0</v>
      </c>
      <c r="U829" s="50">
        <f t="shared" si="155"/>
        <v>4649523065.9300003</v>
      </c>
      <c r="V829" s="50">
        <f t="shared" si="155"/>
        <v>4329322350.8899994</v>
      </c>
      <c r="W829" s="50">
        <f t="shared" si="155"/>
        <v>1565780162.05</v>
      </c>
      <c r="X829" s="50">
        <f t="shared" si="155"/>
        <v>6809136540.5200005</v>
      </c>
      <c r="Y829" s="50">
        <f t="shared" si="155"/>
        <v>326210242</v>
      </c>
      <c r="Z829" s="50">
        <f t="shared" si="155"/>
        <v>6482926298.5200005</v>
      </c>
      <c r="AA829" s="51">
        <f t="shared" si="147"/>
        <v>0.35832521516884835</v>
      </c>
      <c r="AB829" s="51">
        <f t="shared" si="148"/>
        <v>0.35832521516884835</v>
      </c>
      <c r="AC829" s="51">
        <f t="shared" si="149"/>
        <v>0.11691444244797658</v>
      </c>
      <c r="AD829" s="51">
        <f t="shared" si="150"/>
        <v>0.47523965761682496</v>
      </c>
    </row>
    <row r="830" spans="1:30" outlineLevel="2" collapsed="1" x14ac:dyDescent="0.3">
      <c r="A830" s="52"/>
      <c r="B830" s="52" t="s">
        <v>314</v>
      </c>
      <c r="C830" s="52"/>
      <c r="D830" s="53"/>
      <c r="E830" s="52"/>
      <c r="F830" s="52"/>
      <c r="G830" s="52"/>
      <c r="H830" s="52"/>
      <c r="I830" s="52"/>
      <c r="J830" s="54"/>
      <c r="K830" s="55">
        <f t="shared" ref="K830:Z830" si="156">SUBTOTAL(9,K756:K828)</f>
        <v>352911909332</v>
      </c>
      <c r="L830" s="55">
        <f t="shared" si="156"/>
        <v>353963636648.34003</v>
      </c>
      <c r="M830" s="55">
        <f t="shared" si="156"/>
        <v>-203826955.42000008</v>
      </c>
      <c r="N830" s="55">
        <f t="shared" si="156"/>
        <v>0</v>
      </c>
      <c r="O830" s="55">
        <f t="shared" si="156"/>
        <v>28065813199.990002</v>
      </c>
      <c r="P830" s="55">
        <f t="shared" si="156"/>
        <v>459000000</v>
      </c>
      <c r="Q830" s="55">
        <f t="shared" si="156"/>
        <v>354422636648.34003</v>
      </c>
      <c r="R830" s="55">
        <f t="shared" si="156"/>
        <v>0</v>
      </c>
      <c r="S830" s="55">
        <f t="shared" si="156"/>
        <v>17343425206.030003</v>
      </c>
      <c r="T830" s="55">
        <f t="shared" si="156"/>
        <v>0</v>
      </c>
      <c r="U830" s="55">
        <f t="shared" si="156"/>
        <v>186926197832.26007</v>
      </c>
      <c r="V830" s="55">
        <f t="shared" si="156"/>
        <v>185229337992.04004</v>
      </c>
      <c r="W830" s="55">
        <f t="shared" si="156"/>
        <v>144180465146.30997</v>
      </c>
      <c r="X830" s="55">
        <f t="shared" si="156"/>
        <v>149694013610.05002</v>
      </c>
      <c r="Y830" s="55">
        <f t="shared" si="156"/>
        <v>326210242</v>
      </c>
      <c r="Z830" s="55">
        <f t="shared" si="156"/>
        <v>149826803368.05002</v>
      </c>
      <c r="AA830" s="56">
        <f t="shared" si="147"/>
        <v>0.52809435342639366</v>
      </c>
      <c r="AB830" s="56">
        <f t="shared" si="148"/>
        <v>0.52741043743695526</v>
      </c>
      <c r="AC830" s="56">
        <f t="shared" si="149"/>
        <v>4.8934304450870159E-2</v>
      </c>
      <c r="AD830" s="56">
        <f t="shared" si="150"/>
        <v>0.57634474188782536</v>
      </c>
    </row>
    <row r="831" spans="1:30" ht="12.75" hidden="1" customHeight="1" outlineLevel="4" x14ac:dyDescent="0.3">
      <c r="A831" s="18">
        <v>573</v>
      </c>
      <c r="B831" s="18" t="s">
        <v>315</v>
      </c>
      <c r="C831" s="18" t="s">
        <v>35</v>
      </c>
      <c r="D831" s="19" t="s">
        <v>36</v>
      </c>
      <c r="E831" s="18" t="s">
        <v>37</v>
      </c>
      <c r="F831" s="18" t="s">
        <v>38</v>
      </c>
      <c r="G831" s="18">
        <v>1111</v>
      </c>
      <c r="H831" s="20">
        <v>709300000</v>
      </c>
      <c r="I831" s="18">
        <v>0</v>
      </c>
      <c r="J831" s="25" t="s">
        <v>39</v>
      </c>
      <c r="K831" s="22">
        <v>0</v>
      </c>
      <c r="L831" s="22">
        <v>0</v>
      </c>
      <c r="M831" s="22">
        <v>1238000000</v>
      </c>
      <c r="N831" s="22">
        <v>0</v>
      </c>
      <c r="O831" s="22">
        <v>0</v>
      </c>
      <c r="P831" s="22">
        <v>0</v>
      </c>
      <c r="Q831" s="22">
        <f t="shared" si="151"/>
        <v>0</v>
      </c>
      <c r="R831" s="22">
        <v>0</v>
      </c>
      <c r="S831" s="22">
        <v>0</v>
      </c>
      <c r="T831" s="22">
        <v>0</v>
      </c>
      <c r="U831" s="22">
        <v>0</v>
      </c>
      <c r="V831" s="22">
        <v>0</v>
      </c>
      <c r="W831" s="22">
        <v>0</v>
      </c>
      <c r="X831" s="22">
        <v>0</v>
      </c>
      <c r="Y831" s="22">
        <v>0</v>
      </c>
      <c r="Z831" s="22">
        <f t="shared" si="152"/>
        <v>0</v>
      </c>
      <c r="AA831" s="24">
        <f t="shared" si="147"/>
        <v>0</v>
      </c>
      <c r="AB831" s="24">
        <f t="shared" si="148"/>
        <v>0</v>
      </c>
      <c r="AC831" s="24">
        <f t="shared" si="149"/>
        <v>0</v>
      </c>
      <c r="AD831" s="24">
        <f t="shared" si="150"/>
        <v>0</v>
      </c>
    </row>
    <row r="832" spans="1:30" ht="15" hidden="1" customHeight="1" outlineLevel="4" x14ac:dyDescent="0.3">
      <c r="A832" s="18">
        <v>573</v>
      </c>
      <c r="B832" s="18" t="s">
        <v>315</v>
      </c>
      <c r="C832" s="18" t="s">
        <v>35</v>
      </c>
      <c r="D832" s="19" t="s">
        <v>36</v>
      </c>
      <c r="E832" s="18" t="s">
        <v>37</v>
      </c>
      <c r="F832" s="18">
        <v>280</v>
      </c>
      <c r="G832" s="18">
        <v>1111</v>
      </c>
      <c r="H832" s="20">
        <v>709300000</v>
      </c>
      <c r="I832" s="18">
        <v>0</v>
      </c>
      <c r="J832" s="25" t="s">
        <v>39</v>
      </c>
      <c r="K832" s="22">
        <v>81703091816</v>
      </c>
      <c r="L832" s="22">
        <v>81703091816</v>
      </c>
      <c r="M832" s="22">
        <v>0</v>
      </c>
      <c r="N832" s="22">
        <v>0</v>
      </c>
      <c r="O832" s="22">
        <v>0</v>
      </c>
      <c r="P832" s="22">
        <v>0</v>
      </c>
      <c r="Q832" s="22">
        <f t="shared" si="151"/>
        <v>81703091816</v>
      </c>
      <c r="R832" s="22">
        <v>0</v>
      </c>
      <c r="S832" s="22">
        <v>0</v>
      </c>
      <c r="T832" s="22">
        <v>0</v>
      </c>
      <c r="U832" s="22">
        <v>42721797730.580002</v>
      </c>
      <c r="V832" s="22">
        <v>42721797730.580002</v>
      </c>
      <c r="W832" s="22">
        <v>38981294085.419998</v>
      </c>
      <c r="X832" s="22">
        <v>38981294085.419998</v>
      </c>
      <c r="Y832" s="22">
        <v>0</v>
      </c>
      <c r="Z832" s="22">
        <f t="shared" si="152"/>
        <v>38981294085.419998</v>
      </c>
      <c r="AA832" s="24">
        <f t="shared" si="147"/>
        <v>0.5228908329049764</v>
      </c>
      <c r="AB832" s="24">
        <f t="shared" si="148"/>
        <v>0.5228908329049764</v>
      </c>
      <c r="AC832" s="24">
        <f t="shared" si="149"/>
        <v>0</v>
      </c>
      <c r="AD832" s="24">
        <f t="shared" si="150"/>
        <v>0.5228908329049764</v>
      </c>
    </row>
    <row r="833" spans="1:30" ht="12.75" hidden="1" customHeight="1" outlineLevel="4" x14ac:dyDescent="0.3">
      <c r="A833" s="18">
        <v>573</v>
      </c>
      <c r="B833" s="18" t="s">
        <v>315</v>
      </c>
      <c r="C833" s="18" t="s">
        <v>35</v>
      </c>
      <c r="D833" s="19" t="s">
        <v>36</v>
      </c>
      <c r="E833" s="18"/>
      <c r="F833" s="19"/>
      <c r="G833" s="19">
        <v>1111</v>
      </c>
      <c r="H833" s="20">
        <v>709300000</v>
      </c>
      <c r="I833" s="19">
        <v>0</v>
      </c>
      <c r="J833" s="25" t="s">
        <v>39</v>
      </c>
      <c r="K833" s="22">
        <v>0</v>
      </c>
      <c r="L833" s="22">
        <v>0</v>
      </c>
      <c r="M833" s="22">
        <v>0</v>
      </c>
      <c r="N833" s="22">
        <v>0</v>
      </c>
      <c r="O833" s="22">
        <v>4452563632</v>
      </c>
      <c r="P833" s="22">
        <v>0</v>
      </c>
      <c r="Q833" s="22">
        <f t="shared" si="151"/>
        <v>0</v>
      </c>
      <c r="R833" s="22">
        <v>0</v>
      </c>
      <c r="S833" s="22">
        <v>0</v>
      </c>
      <c r="T833" s="22">
        <v>0</v>
      </c>
      <c r="U833" s="22">
        <v>0</v>
      </c>
      <c r="V833" s="22">
        <v>0</v>
      </c>
      <c r="W833" s="22">
        <v>0</v>
      </c>
      <c r="X833" s="22">
        <v>0</v>
      </c>
      <c r="Y833" s="22">
        <v>0</v>
      </c>
      <c r="Z833" s="22">
        <f t="shared" si="152"/>
        <v>0</v>
      </c>
      <c r="AA833" s="24">
        <f t="shared" si="147"/>
        <v>0</v>
      </c>
      <c r="AB833" s="24">
        <f t="shared" si="148"/>
        <v>0</v>
      </c>
      <c r="AC833" s="24">
        <f t="shared" si="149"/>
        <v>0</v>
      </c>
      <c r="AD833" s="24">
        <f t="shared" si="150"/>
        <v>0</v>
      </c>
    </row>
    <row r="834" spans="1:30" ht="15" hidden="1" customHeight="1" outlineLevel="4" x14ac:dyDescent="0.3">
      <c r="A834" s="18">
        <v>573</v>
      </c>
      <c r="B834" s="18" t="s">
        <v>315</v>
      </c>
      <c r="C834" s="18" t="s">
        <v>35</v>
      </c>
      <c r="D834" s="19" t="s">
        <v>40</v>
      </c>
      <c r="E834" s="18" t="s">
        <v>37</v>
      </c>
      <c r="F834" s="18">
        <v>280</v>
      </c>
      <c r="G834" s="18">
        <v>1111</v>
      </c>
      <c r="H834" s="20">
        <v>709300000</v>
      </c>
      <c r="I834" s="18">
        <v>0</v>
      </c>
      <c r="J834" s="25" t="s">
        <v>41</v>
      </c>
      <c r="K834" s="22">
        <v>4614033662</v>
      </c>
      <c r="L834" s="22">
        <v>4614033662</v>
      </c>
      <c r="M834" s="22">
        <v>0</v>
      </c>
      <c r="N834" s="22">
        <v>0</v>
      </c>
      <c r="O834" s="22">
        <v>0</v>
      </c>
      <c r="P834" s="22">
        <v>0</v>
      </c>
      <c r="Q834" s="22">
        <f t="shared" si="151"/>
        <v>4614033662</v>
      </c>
      <c r="R834" s="22">
        <v>0</v>
      </c>
      <c r="S834" s="22">
        <v>0</v>
      </c>
      <c r="T834" s="22">
        <v>0</v>
      </c>
      <c r="U834" s="22">
        <v>2843139730.6799998</v>
      </c>
      <c r="V834" s="22">
        <v>2843139730.6799998</v>
      </c>
      <c r="W834" s="22">
        <v>1770893931.3199999</v>
      </c>
      <c r="X834" s="22">
        <v>1770893931.3199999</v>
      </c>
      <c r="Y834" s="22">
        <v>0</v>
      </c>
      <c r="Z834" s="22">
        <f t="shared" si="152"/>
        <v>1770893931.3200002</v>
      </c>
      <c r="AA834" s="24">
        <f t="shared" si="147"/>
        <v>0.61619397233604312</v>
      </c>
      <c r="AB834" s="24">
        <f t="shared" si="148"/>
        <v>0.61619397233604312</v>
      </c>
      <c r="AC834" s="24">
        <f t="shared" si="149"/>
        <v>0</v>
      </c>
      <c r="AD834" s="24">
        <f t="shared" si="150"/>
        <v>0.61619397233604312</v>
      </c>
    </row>
    <row r="835" spans="1:30" ht="12.75" hidden="1" customHeight="1" outlineLevel="4" x14ac:dyDescent="0.3">
      <c r="A835" s="18">
        <v>573</v>
      </c>
      <c r="B835" s="18" t="s">
        <v>315</v>
      </c>
      <c r="C835" s="18" t="s">
        <v>35</v>
      </c>
      <c r="D835" s="19" t="s">
        <v>40</v>
      </c>
      <c r="E835" s="18"/>
      <c r="F835" s="19"/>
      <c r="G835" s="19">
        <v>1111</v>
      </c>
      <c r="H835" s="20">
        <v>709300000</v>
      </c>
      <c r="I835" s="19">
        <v>0</v>
      </c>
      <c r="J835" s="25" t="s">
        <v>41</v>
      </c>
      <c r="K835" s="22">
        <v>0</v>
      </c>
      <c r="L835" s="22">
        <v>0</v>
      </c>
      <c r="M835" s="22">
        <v>0</v>
      </c>
      <c r="N835" s="22">
        <v>0</v>
      </c>
      <c r="O835" s="22">
        <v>2122946935</v>
      </c>
      <c r="P835" s="22">
        <v>0</v>
      </c>
      <c r="Q835" s="22">
        <f t="shared" si="151"/>
        <v>0</v>
      </c>
      <c r="R835" s="22">
        <v>0</v>
      </c>
      <c r="S835" s="22">
        <v>0</v>
      </c>
      <c r="T835" s="22">
        <v>0</v>
      </c>
      <c r="U835" s="22">
        <v>0</v>
      </c>
      <c r="V835" s="22">
        <v>0</v>
      </c>
      <c r="W835" s="22">
        <v>0</v>
      </c>
      <c r="X835" s="22">
        <v>0</v>
      </c>
      <c r="Y835" s="22">
        <v>0</v>
      </c>
      <c r="Z835" s="22">
        <f t="shared" si="152"/>
        <v>0</v>
      </c>
      <c r="AA835" s="24">
        <f t="shared" si="147"/>
        <v>0</v>
      </c>
      <c r="AB835" s="24">
        <f t="shared" si="148"/>
        <v>0</v>
      </c>
      <c r="AC835" s="24">
        <f t="shared" si="149"/>
        <v>0</v>
      </c>
      <c r="AD835" s="24">
        <f t="shared" si="150"/>
        <v>0</v>
      </c>
    </row>
    <row r="836" spans="1:30" ht="15" hidden="1" customHeight="1" outlineLevel="4" x14ac:dyDescent="0.3">
      <c r="A836" s="18">
        <v>573</v>
      </c>
      <c r="B836" s="18" t="s">
        <v>315</v>
      </c>
      <c r="C836" s="18" t="s">
        <v>35</v>
      </c>
      <c r="D836" s="19" t="s">
        <v>385</v>
      </c>
      <c r="E836" s="18" t="s">
        <v>37</v>
      </c>
      <c r="F836" s="18">
        <v>280</v>
      </c>
      <c r="G836" s="18">
        <v>1111</v>
      </c>
      <c r="H836" s="20">
        <v>709300000</v>
      </c>
      <c r="I836" s="18">
        <v>0</v>
      </c>
      <c r="J836" s="25" t="s">
        <v>386</v>
      </c>
      <c r="K836" s="22">
        <v>56159342</v>
      </c>
      <c r="L836" s="22">
        <v>56159342</v>
      </c>
      <c r="M836" s="22">
        <v>0</v>
      </c>
      <c r="N836" s="22">
        <v>0</v>
      </c>
      <c r="O836" s="22">
        <v>0</v>
      </c>
      <c r="P836" s="22">
        <v>-2900000</v>
      </c>
      <c r="Q836" s="22">
        <f t="shared" si="151"/>
        <v>53259342</v>
      </c>
      <c r="R836" s="22">
        <v>0</v>
      </c>
      <c r="S836" s="22">
        <v>0</v>
      </c>
      <c r="T836" s="22">
        <v>0</v>
      </c>
      <c r="U836" s="22">
        <v>24198447.039999999</v>
      </c>
      <c r="V836" s="22">
        <v>24198447.039999999</v>
      </c>
      <c r="W836" s="22">
        <v>29060894.960000001</v>
      </c>
      <c r="X836" s="22">
        <v>31960894.960000001</v>
      </c>
      <c r="Y836" s="22">
        <v>0</v>
      </c>
      <c r="Z836" s="22">
        <f t="shared" si="152"/>
        <v>29060894.960000001</v>
      </c>
      <c r="AA836" s="24">
        <f t="shared" si="147"/>
        <v>0.43088907701233392</v>
      </c>
      <c r="AB836" s="24">
        <f t="shared" si="148"/>
        <v>0.45435122048635146</v>
      </c>
      <c r="AC836" s="24">
        <f t="shared" si="149"/>
        <v>0</v>
      </c>
      <c r="AD836" s="24">
        <f t="shared" si="150"/>
        <v>0.45435122048635146</v>
      </c>
    </row>
    <row r="837" spans="1:30" ht="15" hidden="1" customHeight="1" outlineLevel="4" x14ac:dyDescent="0.3">
      <c r="A837" s="18">
        <v>573</v>
      </c>
      <c r="B837" s="18" t="s">
        <v>315</v>
      </c>
      <c r="C837" s="18" t="s">
        <v>35</v>
      </c>
      <c r="D837" s="19" t="s">
        <v>387</v>
      </c>
      <c r="E837" s="18" t="s">
        <v>37</v>
      </c>
      <c r="F837" s="18">
        <v>280</v>
      </c>
      <c r="G837" s="18">
        <v>1111</v>
      </c>
      <c r="H837" s="20">
        <v>709300000</v>
      </c>
      <c r="I837" s="18">
        <v>0</v>
      </c>
      <c r="J837" s="25" t="s">
        <v>388</v>
      </c>
      <c r="K837" s="22">
        <v>47818760</v>
      </c>
      <c r="L837" s="22">
        <v>47818760</v>
      </c>
      <c r="M837" s="22">
        <v>0</v>
      </c>
      <c r="N837" s="22">
        <v>0</v>
      </c>
      <c r="O837" s="22">
        <v>0</v>
      </c>
      <c r="P837" s="22">
        <v>0</v>
      </c>
      <c r="Q837" s="22">
        <f t="shared" si="151"/>
        <v>47818760</v>
      </c>
      <c r="R837" s="22">
        <v>0</v>
      </c>
      <c r="S837" s="22">
        <v>33163968.68</v>
      </c>
      <c r="T837" s="22">
        <v>0</v>
      </c>
      <c r="U837" s="22">
        <v>14654791.32</v>
      </c>
      <c r="V837" s="22">
        <v>14654791.32</v>
      </c>
      <c r="W837" s="22">
        <v>0</v>
      </c>
      <c r="X837" s="22">
        <v>0</v>
      </c>
      <c r="Y837" s="22">
        <v>0</v>
      </c>
      <c r="Z837" s="22">
        <f t="shared" si="152"/>
        <v>0</v>
      </c>
      <c r="AA837" s="24">
        <f t="shared" si="147"/>
        <v>0.30646531444981007</v>
      </c>
      <c r="AB837" s="24">
        <f t="shared" si="148"/>
        <v>0.30646531444981007</v>
      </c>
      <c r="AC837" s="24">
        <f t="shared" si="149"/>
        <v>0.69353468555018993</v>
      </c>
      <c r="AD837" s="24">
        <f t="shared" si="150"/>
        <v>1</v>
      </c>
    </row>
    <row r="838" spans="1:30" ht="12.75" hidden="1" customHeight="1" outlineLevel="4" x14ac:dyDescent="0.3">
      <c r="A838" s="18">
        <v>573</v>
      </c>
      <c r="B838" s="18" t="s">
        <v>315</v>
      </c>
      <c r="C838" s="18" t="s">
        <v>35</v>
      </c>
      <c r="D838" s="19" t="s">
        <v>387</v>
      </c>
      <c r="E838" s="18"/>
      <c r="F838" s="19"/>
      <c r="G838" s="19">
        <v>1111</v>
      </c>
      <c r="H838" s="20">
        <v>709300000</v>
      </c>
      <c r="I838" s="19">
        <v>0</v>
      </c>
      <c r="J838" s="25" t="s">
        <v>389</v>
      </c>
      <c r="K838" s="22">
        <v>0</v>
      </c>
      <c r="L838" s="22">
        <v>0</v>
      </c>
      <c r="M838" s="22">
        <v>0</v>
      </c>
      <c r="N838" s="22">
        <v>0</v>
      </c>
      <c r="O838" s="22">
        <v>9456191</v>
      </c>
      <c r="P838" s="22">
        <v>0</v>
      </c>
      <c r="Q838" s="22">
        <f t="shared" si="151"/>
        <v>0</v>
      </c>
      <c r="R838" s="22">
        <v>0</v>
      </c>
      <c r="S838" s="22">
        <v>0</v>
      </c>
      <c r="T838" s="22">
        <v>0</v>
      </c>
      <c r="U838" s="22">
        <v>0</v>
      </c>
      <c r="V838" s="22">
        <v>0</v>
      </c>
      <c r="W838" s="22">
        <v>0</v>
      </c>
      <c r="X838" s="22">
        <v>0</v>
      </c>
      <c r="Y838" s="22">
        <v>0</v>
      </c>
      <c r="Z838" s="22">
        <f t="shared" si="152"/>
        <v>0</v>
      </c>
      <c r="AA838" s="24">
        <f t="shared" si="147"/>
        <v>0</v>
      </c>
      <c r="AB838" s="24">
        <f t="shared" si="148"/>
        <v>0</v>
      </c>
      <c r="AC838" s="24">
        <f t="shared" si="149"/>
        <v>0</v>
      </c>
      <c r="AD838" s="24">
        <f t="shared" si="150"/>
        <v>0</v>
      </c>
    </row>
    <row r="839" spans="1:30" ht="15" hidden="1" customHeight="1" outlineLevel="4" x14ac:dyDescent="0.3">
      <c r="A839" s="18">
        <v>573</v>
      </c>
      <c r="B839" s="18" t="s">
        <v>315</v>
      </c>
      <c r="C839" s="18" t="s">
        <v>35</v>
      </c>
      <c r="D839" s="19" t="s">
        <v>46</v>
      </c>
      <c r="E839" s="18" t="s">
        <v>37</v>
      </c>
      <c r="F839" s="18">
        <v>280</v>
      </c>
      <c r="G839" s="18">
        <v>1111</v>
      </c>
      <c r="H839" s="20">
        <v>709300000</v>
      </c>
      <c r="I839" s="18">
        <v>0</v>
      </c>
      <c r="J839" s="25" t="s">
        <v>47</v>
      </c>
      <c r="K839" s="22">
        <v>22391617363</v>
      </c>
      <c r="L839" s="22">
        <v>22391617363</v>
      </c>
      <c r="M839" s="22">
        <v>0</v>
      </c>
      <c r="N839" s="22">
        <v>0</v>
      </c>
      <c r="O839" s="22">
        <v>0</v>
      </c>
      <c r="P839" s="22">
        <v>0</v>
      </c>
      <c r="Q839" s="22">
        <f t="shared" si="151"/>
        <v>22391617363</v>
      </c>
      <c r="R839" s="22">
        <v>0</v>
      </c>
      <c r="S839" s="22">
        <v>0</v>
      </c>
      <c r="T839" s="22">
        <v>0</v>
      </c>
      <c r="U839" s="22">
        <v>11177509363.879999</v>
      </c>
      <c r="V839" s="22">
        <v>11177509363.879999</v>
      </c>
      <c r="W839" s="22">
        <v>11214107999.120001</v>
      </c>
      <c r="X839" s="22">
        <v>11214107999.120001</v>
      </c>
      <c r="Y839" s="22">
        <v>0</v>
      </c>
      <c r="Z839" s="22">
        <f t="shared" si="152"/>
        <v>11214107999.120001</v>
      </c>
      <c r="AA839" s="24">
        <f t="shared" si="147"/>
        <v>0.49918276034627856</v>
      </c>
      <c r="AB839" s="24">
        <f t="shared" si="148"/>
        <v>0.49918276034627856</v>
      </c>
      <c r="AC839" s="24">
        <f t="shared" si="149"/>
        <v>0</v>
      </c>
      <c r="AD839" s="24">
        <f t="shared" si="150"/>
        <v>0.49918276034627856</v>
      </c>
    </row>
    <row r="840" spans="1:30" ht="12.75" hidden="1" customHeight="1" outlineLevel="4" x14ac:dyDescent="0.3">
      <c r="A840" s="18">
        <v>573</v>
      </c>
      <c r="B840" s="18" t="s">
        <v>315</v>
      </c>
      <c r="C840" s="18" t="s">
        <v>35</v>
      </c>
      <c r="D840" s="19" t="s">
        <v>46</v>
      </c>
      <c r="E840" s="18"/>
      <c r="F840" s="19"/>
      <c r="G840" s="19">
        <v>1111</v>
      </c>
      <c r="H840" s="20">
        <v>709300000</v>
      </c>
      <c r="I840" s="19">
        <v>0</v>
      </c>
      <c r="J840" s="25" t="s">
        <v>47</v>
      </c>
      <c r="K840" s="22">
        <v>0</v>
      </c>
      <c r="L840" s="22">
        <v>0</v>
      </c>
      <c r="M840" s="22">
        <v>0</v>
      </c>
      <c r="N840" s="22">
        <v>0</v>
      </c>
      <c r="O840" s="22">
        <v>220000000</v>
      </c>
      <c r="P840" s="22">
        <v>0</v>
      </c>
      <c r="Q840" s="22">
        <f t="shared" si="151"/>
        <v>0</v>
      </c>
      <c r="R840" s="22">
        <v>0</v>
      </c>
      <c r="S840" s="22">
        <v>0</v>
      </c>
      <c r="T840" s="22">
        <v>0</v>
      </c>
      <c r="U840" s="22">
        <v>0</v>
      </c>
      <c r="V840" s="22">
        <v>0</v>
      </c>
      <c r="W840" s="22">
        <v>0</v>
      </c>
      <c r="X840" s="22">
        <v>0</v>
      </c>
      <c r="Y840" s="22">
        <v>0</v>
      </c>
      <c r="Z840" s="22">
        <f t="shared" si="152"/>
        <v>0</v>
      </c>
      <c r="AA840" s="24">
        <f t="shared" si="147"/>
        <v>0</v>
      </c>
      <c r="AB840" s="24">
        <f t="shared" si="148"/>
        <v>0</v>
      </c>
      <c r="AC840" s="24">
        <f t="shared" si="149"/>
        <v>0</v>
      </c>
      <c r="AD840" s="24">
        <f t="shared" si="150"/>
        <v>0</v>
      </c>
    </row>
    <row r="841" spans="1:30" ht="15" hidden="1" customHeight="1" outlineLevel="4" x14ac:dyDescent="0.3">
      <c r="A841" s="18">
        <v>573</v>
      </c>
      <c r="B841" s="18" t="s">
        <v>315</v>
      </c>
      <c r="C841" s="18" t="s">
        <v>35</v>
      </c>
      <c r="D841" s="19" t="s">
        <v>48</v>
      </c>
      <c r="E841" s="18" t="s">
        <v>37</v>
      </c>
      <c r="F841" s="18">
        <v>280</v>
      </c>
      <c r="G841" s="18">
        <v>1111</v>
      </c>
      <c r="H841" s="20">
        <v>709300000</v>
      </c>
      <c r="I841" s="18">
        <v>0</v>
      </c>
      <c r="J841" s="25" t="s">
        <v>49</v>
      </c>
      <c r="K841" s="22">
        <v>3263305040</v>
      </c>
      <c r="L841" s="22">
        <v>3263305040</v>
      </c>
      <c r="M841" s="22">
        <v>0</v>
      </c>
      <c r="N841" s="22">
        <v>0</v>
      </c>
      <c r="O841" s="22">
        <v>0</v>
      </c>
      <c r="P841" s="22">
        <v>-12000000</v>
      </c>
      <c r="Q841" s="22">
        <f t="shared" si="151"/>
        <v>3251305040</v>
      </c>
      <c r="R841" s="22">
        <v>0</v>
      </c>
      <c r="S841" s="22">
        <v>0</v>
      </c>
      <c r="T841" s="22">
        <v>0</v>
      </c>
      <c r="U841" s="22">
        <v>1573765755.6500001</v>
      </c>
      <c r="V841" s="22">
        <v>1573765755.6500001</v>
      </c>
      <c r="W841" s="22">
        <v>1677539284.3499999</v>
      </c>
      <c r="X841" s="22">
        <v>1689539284.3499999</v>
      </c>
      <c r="Y841" s="22">
        <v>0</v>
      </c>
      <c r="Z841" s="22">
        <f t="shared" si="152"/>
        <v>1677539284.3499999</v>
      </c>
      <c r="AA841" s="24">
        <f t="shared" si="147"/>
        <v>0.48226130758833385</v>
      </c>
      <c r="AB841" s="24">
        <f t="shared" si="148"/>
        <v>0.48404124998680531</v>
      </c>
      <c r="AC841" s="24">
        <f t="shared" si="149"/>
        <v>0</v>
      </c>
      <c r="AD841" s="24">
        <f t="shared" si="150"/>
        <v>0.48404124998680531</v>
      </c>
    </row>
    <row r="842" spans="1:30" ht="12.75" hidden="1" customHeight="1" outlineLevel="4" x14ac:dyDescent="0.3">
      <c r="A842" s="18">
        <v>573</v>
      </c>
      <c r="B842" s="18" t="s">
        <v>315</v>
      </c>
      <c r="C842" s="18" t="s">
        <v>35</v>
      </c>
      <c r="D842" s="19" t="s">
        <v>48</v>
      </c>
      <c r="E842" s="18"/>
      <c r="F842" s="19"/>
      <c r="G842" s="19">
        <v>1111</v>
      </c>
      <c r="H842" s="20">
        <v>709300000</v>
      </c>
      <c r="I842" s="19">
        <v>0</v>
      </c>
      <c r="J842" s="25" t="s">
        <v>49</v>
      </c>
      <c r="K842" s="22">
        <v>0</v>
      </c>
      <c r="L842" s="22">
        <v>0</v>
      </c>
      <c r="M842" s="22">
        <v>0</v>
      </c>
      <c r="N842" s="22">
        <v>0</v>
      </c>
      <c r="O842" s="22">
        <v>13415821</v>
      </c>
      <c r="P842" s="22">
        <v>0</v>
      </c>
      <c r="Q842" s="22">
        <f t="shared" si="151"/>
        <v>0</v>
      </c>
      <c r="R842" s="22">
        <v>0</v>
      </c>
      <c r="S842" s="22">
        <v>0</v>
      </c>
      <c r="T842" s="22">
        <v>0</v>
      </c>
      <c r="U842" s="22">
        <v>0</v>
      </c>
      <c r="V842" s="22">
        <v>0</v>
      </c>
      <c r="W842" s="22">
        <v>0</v>
      </c>
      <c r="X842" s="22">
        <v>0</v>
      </c>
      <c r="Y842" s="22">
        <v>0</v>
      </c>
      <c r="Z842" s="22">
        <f t="shared" si="152"/>
        <v>0</v>
      </c>
      <c r="AA842" s="24">
        <f t="shared" si="147"/>
        <v>0</v>
      </c>
      <c r="AB842" s="24">
        <f t="shared" si="148"/>
        <v>0</v>
      </c>
      <c r="AC842" s="24">
        <f t="shared" si="149"/>
        <v>0</v>
      </c>
      <c r="AD842" s="24">
        <f t="shared" si="150"/>
        <v>0</v>
      </c>
    </row>
    <row r="843" spans="1:30" ht="12.75" hidden="1" customHeight="1" outlineLevel="4" x14ac:dyDescent="0.3">
      <c r="A843" s="18">
        <v>573</v>
      </c>
      <c r="B843" s="18" t="s">
        <v>315</v>
      </c>
      <c r="C843" s="18" t="s">
        <v>35</v>
      </c>
      <c r="D843" s="19" t="s">
        <v>50</v>
      </c>
      <c r="E843" s="18" t="s">
        <v>37</v>
      </c>
      <c r="F843" s="18" t="s">
        <v>38</v>
      </c>
      <c r="G843" s="18">
        <v>1111</v>
      </c>
      <c r="H843" s="20">
        <v>709300000</v>
      </c>
      <c r="I843" s="18">
        <v>0</v>
      </c>
      <c r="J843" s="25" t="s">
        <v>51</v>
      </c>
      <c r="K843" s="22">
        <v>0</v>
      </c>
      <c r="L843" s="22">
        <v>0</v>
      </c>
      <c r="M843" s="22">
        <v>20000000</v>
      </c>
      <c r="N843" s="22">
        <v>0</v>
      </c>
      <c r="O843" s="22">
        <v>0</v>
      </c>
      <c r="P843" s="22">
        <v>0</v>
      </c>
      <c r="Q843" s="22">
        <f t="shared" si="151"/>
        <v>0</v>
      </c>
      <c r="R843" s="22">
        <v>0</v>
      </c>
      <c r="S843" s="22">
        <v>0</v>
      </c>
      <c r="T843" s="22">
        <v>0</v>
      </c>
      <c r="U843" s="22">
        <v>0</v>
      </c>
      <c r="V843" s="22">
        <v>0</v>
      </c>
      <c r="W843" s="22">
        <v>0</v>
      </c>
      <c r="X843" s="22">
        <v>0</v>
      </c>
      <c r="Y843" s="22">
        <v>0</v>
      </c>
      <c r="Z843" s="22">
        <f t="shared" si="152"/>
        <v>0</v>
      </c>
      <c r="AA843" s="24">
        <f t="shared" si="147"/>
        <v>0</v>
      </c>
      <c r="AB843" s="24">
        <f t="shared" si="148"/>
        <v>0</v>
      </c>
      <c r="AC843" s="24">
        <f t="shared" si="149"/>
        <v>0</v>
      </c>
      <c r="AD843" s="24">
        <f t="shared" si="150"/>
        <v>0</v>
      </c>
    </row>
    <row r="844" spans="1:30" ht="15" hidden="1" customHeight="1" outlineLevel="4" x14ac:dyDescent="0.3">
      <c r="A844" s="18">
        <v>573</v>
      </c>
      <c r="B844" s="18" t="s">
        <v>315</v>
      </c>
      <c r="C844" s="18" t="s">
        <v>35</v>
      </c>
      <c r="D844" s="19" t="s">
        <v>50</v>
      </c>
      <c r="E844" s="18" t="s">
        <v>37</v>
      </c>
      <c r="F844" s="18">
        <v>280</v>
      </c>
      <c r="G844" s="18">
        <v>1111</v>
      </c>
      <c r="H844" s="20">
        <v>709300000</v>
      </c>
      <c r="I844" s="18">
        <v>0</v>
      </c>
      <c r="J844" s="25" t="s">
        <v>51</v>
      </c>
      <c r="K844" s="22">
        <v>13578089946</v>
      </c>
      <c r="L844" s="22">
        <v>13578089946</v>
      </c>
      <c r="M844" s="22">
        <v>0</v>
      </c>
      <c r="N844" s="22">
        <v>0</v>
      </c>
      <c r="O844" s="22">
        <v>0</v>
      </c>
      <c r="P844" s="22">
        <v>0</v>
      </c>
      <c r="Q844" s="22">
        <f t="shared" si="151"/>
        <v>13578089946</v>
      </c>
      <c r="R844" s="22">
        <v>0</v>
      </c>
      <c r="S844" s="22">
        <v>0</v>
      </c>
      <c r="T844" s="22">
        <v>0</v>
      </c>
      <c r="U844" s="22">
        <v>58584015.82</v>
      </c>
      <c r="V844" s="22">
        <v>58584015.82</v>
      </c>
      <c r="W844" s="22">
        <v>13519505930.18</v>
      </c>
      <c r="X844" s="22">
        <v>13519505930.18</v>
      </c>
      <c r="Y844" s="22">
        <v>0</v>
      </c>
      <c r="Z844" s="22">
        <f t="shared" si="152"/>
        <v>13519505930.18</v>
      </c>
      <c r="AA844" s="24">
        <f t="shared" si="147"/>
        <v>4.3145991853779401E-3</v>
      </c>
      <c r="AB844" s="24">
        <f t="shared" si="148"/>
        <v>4.3145991853779401E-3</v>
      </c>
      <c r="AC844" s="24">
        <f t="shared" si="149"/>
        <v>0</v>
      </c>
      <c r="AD844" s="24">
        <f t="shared" si="150"/>
        <v>4.3145991853779401E-3</v>
      </c>
    </row>
    <row r="845" spans="1:30" ht="12.75" hidden="1" customHeight="1" outlineLevel="4" x14ac:dyDescent="0.3">
      <c r="A845" s="18">
        <v>573</v>
      </c>
      <c r="B845" s="18" t="s">
        <v>315</v>
      </c>
      <c r="C845" s="18" t="s">
        <v>35</v>
      </c>
      <c r="D845" s="19" t="s">
        <v>50</v>
      </c>
      <c r="E845" s="18"/>
      <c r="F845" s="19"/>
      <c r="G845" s="19">
        <v>1111</v>
      </c>
      <c r="H845" s="20">
        <v>709300000</v>
      </c>
      <c r="I845" s="19">
        <v>0</v>
      </c>
      <c r="J845" s="25" t="s">
        <v>51</v>
      </c>
      <c r="K845" s="22">
        <v>0</v>
      </c>
      <c r="L845" s="22">
        <v>0</v>
      </c>
      <c r="M845" s="22">
        <v>0</v>
      </c>
      <c r="N845" s="22">
        <v>0</v>
      </c>
      <c r="O845" s="22">
        <v>1191812237</v>
      </c>
      <c r="P845" s="22">
        <v>0</v>
      </c>
      <c r="Q845" s="22">
        <f t="shared" si="151"/>
        <v>0</v>
      </c>
      <c r="R845" s="22">
        <v>0</v>
      </c>
      <c r="S845" s="22">
        <v>0</v>
      </c>
      <c r="T845" s="22">
        <v>0</v>
      </c>
      <c r="U845" s="22">
        <v>0</v>
      </c>
      <c r="V845" s="22">
        <v>0</v>
      </c>
      <c r="W845" s="22">
        <v>0</v>
      </c>
      <c r="X845" s="22">
        <v>0</v>
      </c>
      <c r="Y845" s="22">
        <v>0</v>
      </c>
      <c r="Z845" s="22">
        <f t="shared" si="152"/>
        <v>0</v>
      </c>
      <c r="AA845" s="24">
        <f t="shared" si="147"/>
        <v>0</v>
      </c>
      <c r="AB845" s="24">
        <f t="shared" si="148"/>
        <v>0</v>
      </c>
      <c r="AC845" s="24">
        <f t="shared" si="149"/>
        <v>0</v>
      </c>
      <c r="AD845" s="24">
        <f t="shared" si="150"/>
        <v>0</v>
      </c>
    </row>
    <row r="846" spans="1:30" ht="12.75" hidden="1" customHeight="1" outlineLevel="4" x14ac:dyDescent="0.3">
      <c r="A846" s="18">
        <v>573</v>
      </c>
      <c r="B846" s="18" t="s">
        <v>315</v>
      </c>
      <c r="C846" s="18" t="s">
        <v>35</v>
      </c>
      <c r="D846" s="19" t="s">
        <v>52</v>
      </c>
      <c r="E846" s="18" t="s">
        <v>37</v>
      </c>
      <c r="F846" s="18" t="s">
        <v>38</v>
      </c>
      <c r="G846" s="18">
        <v>1111</v>
      </c>
      <c r="H846" s="20">
        <v>709300000</v>
      </c>
      <c r="I846" s="18">
        <v>0</v>
      </c>
      <c r="J846" s="25" t="s">
        <v>53</v>
      </c>
      <c r="K846" s="22">
        <v>0</v>
      </c>
      <c r="L846" s="22">
        <v>0</v>
      </c>
      <c r="M846" s="22">
        <v>20000000</v>
      </c>
      <c r="N846" s="22">
        <v>0</v>
      </c>
      <c r="O846" s="22">
        <v>0</v>
      </c>
      <c r="P846" s="22">
        <v>0</v>
      </c>
      <c r="Q846" s="22">
        <f t="shared" si="151"/>
        <v>0</v>
      </c>
      <c r="R846" s="22">
        <v>0</v>
      </c>
      <c r="S846" s="22">
        <v>0</v>
      </c>
      <c r="T846" s="22">
        <v>0</v>
      </c>
      <c r="U846" s="22">
        <v>0</v>
      </c>
      <c r="V846" s="22">
        <v>0</v>
      </c>
      <c r="W846" s="22">
        <v>0</v>
      </c>
      <c r="X846" s="22">
        <v>0</v>
      </c>
      <c r="Y846" s="22">
        <v>0</v>
      </c>
      <c r="Z846" s="22">
        <f t="shared" si="152"/>
        <v>0</v>
      </c>
      <c r="AA846" s="24">
        <f t="shared" ref="AA846:AA909" si="157">+IFERROR(U846/L846,0)</f>
        <v>0</v>
      </c>
      <c r="AB846" s="24">
        <f t="shared" ref="AB846:AB909" si="158">+IFERROR(U846/Q846,0)</f>
        <v>0</v>
      </c>
      <c r="AC846" s="24">
        <f t="shared" ref="AC846:AC909" si="159">+IFERROR((R846+S846+T846)/Q846,0)</f>
        <v>0</v>
      </c>
      <c r="AD846" s="24">
        <f t="shared" ref="AD846:AD909" si="160">+AB846+AC846</f>
        <v>0</v>
      </c>
    </row>
    <row r="847" spans="1:30" ht="15" hidden="1" customHeight="1" outlineLevel="4" x14ac:dyDescent="0.3">
      <c r="A847" s="18">
        <v>573</v>
      </c>
      <c r="B847" s="18" t="s">
        <v>315</v>
      </c>
      <c r="C847" s="18" t="s">
        <v>35</v>
      </c>
      <c r="D847" s="19" t="s">
        <v>52</v>
      </c>
      <c r="E847" s="18" t="s">
        <v>37</v>
      </c>
      <c r="F847" s="18">
        <v>280</v>
      </c>
      <c r="G847" s="18">
        <v>1111</v>
      </c>
      <c r="H847" s="20">
        <v>709300000</v>
      </c>
      <c r="I847" s="18">
        <v>0</v>
      </c>
      <c r="J847" s="25" t="s">
        <v>53</v>
      </c>
      <c r="K847" s="22">
        <v>12073990465</v>
      </c>
      <c r="L847" s="22">
        <v>12667157372</v>
      </c>
      <c r="M847" s="22">
        <v>0</v>
      </c>
      <c r="N847" s="22">
        <v>0</v>
      </c>
      <c r="O847" s="22">
        <v>0</v>
      </c>
      <c r="P847" s="22">
        <v>0</v>
      </c>
      <c r="Q847" s="22">
        <f t="shared" si="151"/>
        <v>12667157372</v>
      </c>
      <c r="R847" s="22">
        <v>0</v>
      </c>
      <c r="S847" s="22">
        <v>3315566.58</v>
      </c>
      <c r="T847" s="22">
        <v>0</v>
      </c>
      <c r="U847" s="22">
        <v>12507340132.440001</v>
      </c>
      <c r="V847" s="22">
        <v>12507340132.440001</v>
      </c>
      <c r="W847" s="22">
        <v>156501672.97999999</v>
      </c>
      <c r="X847" s="22">
        <v>156501672.97999999</v>
      </c>
      <c r="Y847" s="22">
        <v>0</v>
      </c>
      <c r="Z847" s="22">
        <f t="shared" si="152"/>
        <v>156501672.97999954</v>
      </c>
      <c r="AA847" s="24">
        <f t="shared" si="157"/>
        <v>0.98738333827656821</v>
      </c>
      <c r="AB847" s="24">
        <f t="shared" si="158"/>
        <v>0.98738333827656821</v>
      </c>
      <c r="AC847" s="24">
        <f t="shared" si="159"/>
        <v>2.6174511633753468E-4</v>
      </c>
      <c r="AD847" s="24">
        <f t="shared" si="160"/>
        <v>0.9876450833929058</v>
      </c>
    </row>
    <row r="848" spans="1:30" ht="12.75" hidden="1" customHeight="1" outlineLevel="4" x14ac:dyDescent="0.3">
      <c r="A848" s="18">
        <v>573</v>
      </c>
      <c r="B848" s="18" t="s">
        <v>315</v>
      </c>
      <c r="C848" s="18" t="s">
        <v>35</v>
      </c>
      <c r="D848" s="19" t="s">
        <v>52</v>
      </c>
      <c r="E848" s="18"/>
      <c r="F848" s="19"/>
      <c r="G848" s="19">
        <v>1111</v>
      </c>
      <c r="H848" s="20">
        <v>709300000</v>
      </c>
      <c r="I848" s="19">
        <v>0</v>
      </c>
      <c r="J848" s="25" t="s">
        <v>53</v>
      </c>
      <c r="K848" s="22">
        <v>0</v>
      </c>
      <c r="L848" s="22">
        <v>0</v>
      </c>
      <c r="M848" s="22">
        <v>0</v>
      </c>
      <c r="N848" s="22">
        <v>0</v>
      </c>
      <c r="O848" s="22">
        <v>277665272</v>
      </c>
      <c r="P848" s="22">
        <v>0</v>
      </c>
      <c r="Q848" s="22">
        <f t="shared" ref="Q848:Q911" si="161">+L848+P848</f>
        <v>0</v>
      </c>
      <c r="R848" s="22">
        <v>0</v>
      </c>
      <c r="S848" s="22">
        <v>0</v>
      </c>
      <c r="T848" s="22">
        <v>0</v>
      </c>
      <c r="U848" s="22">
        <v>0</v>
      </c>
      <c r="V848" s="22">
        <v>0</v>
      </c>
      <c r="W848" s="22">
        <v>0</v>
      </c>
      <c r="X848" s="22">
        <v>0</v>
      </c>
      <c r="Y848" s="22">
        <v>0</v>
      </c>
      <c r="Z848" s="22">
        <f t="shared" ref="Z848:Z911" si="162">+Q848-R848-S848-T848-U848-Y848</f>
        <v>0</v>
      </c>
      <c r="AA848" s="24">
        <f t="shared" si="157"/>
        <v>0</v>
      </c>
      <c r="AB848" s="24">
        <f t="shared" si="158"/>
        <v>0</v>
      </c>
      <c r="AC848" s="24">
        <f t="shared" si="159"/>
        <v>0</v>
      </c>
      <c r="AD848" s="24">
        <f t="shared" si="160"/>
        <v>0</v>
      </c>
    </row>
    <row r="849" spans="1:30" ht="12.75" hidden="1" customHeight="1" outlineLevel="4" x14ac:dyDescent="0.3">
      <c r="A849" s="18">
        <v>573</v>
      </c>
      <c r="B849" s="18" t="s">
        <v>315</v>
      </c>
      <c r="C849" s="18" t="s">
        <v>35</v>
      </c>
      <c r="D849" s="19" t="s">
        <v>54</v>
      </c>
      <c r="E849" s="18" t="s">
        <v>37</v>
      </c>
      <c r="F849" s="18" t="s">
        <v>38</v>
      </c>
      <c r="G849" s="18">
        <v>1111</v>
      </c>
      <c r="H849" s="20">
        <v>709300000</v>
      </c>
      <c r="I849" s="18">
        <v>0</v>
      </c>
      <c r="J849" s="25" t="s">
        <v>55</v>
      </c>
      <c r="K849" s="22">
        <v>0</v>
      </c>
      <c r="L849" s="22">
        <v>0</v>
      </c>
      <c r="M849" s="22">
        <v>105000000</v>
      </c>
      <c r="N849" s="22">
        <v>0</v>
      </c>
      <c r="O849" s="22">
        <v>0</v>
      </c>
      <c r="P849" s="22">
        <v>0</v>
      </c>
      <c r="Q849" s="22">
        <f t="shared" si="161"/>
        <v>0</v>
      </c>
      <c r="R849" s="22">
        <v>0</v>
      </c>
      <c r="S849" s="22">
        <v>0</v>
      </c>
      <c r="T849" s="22">
        <v>0</v>
      </c>
      <c r="U849" s="22">
        <v>0</v>
      </c>
      <c r="V849" s="22">
        <v>0</v>
      </c>
      <c r="W849" s="22">
        <v>0</v>
      </c>
      <c r="X849" s="22">
        <v>0</v>
      </c>
      <c r="Y849" s="22">
        <v>0</v>
      </c>
      <c r="Z849" s="22">
        <f t="shared" si="162"/>
        <v>0</v>
      </c>
      <c r="AA849" s="24">
        <f t="shared" si="157"/>
        <v>0</v>
      </c>
      <c r="AB849" s="24">
        <f t="shared" si="158"/>
        <v>0</v>
      </c>
      <c r="AC849" s="24">
        <f t="shared" si="159"/>
        <v>0</v>
      </c>
      <c r="AD849" s="24">
        <f t="shared" si="160"/>
        <v>0</v>
      </c>
    </row>
    <row r="850" spans="1:30" ht="15" hidden="1" customHeight="1" outlineLevel="4" x14ac:dyDescent="0.3">
      <c r="A850" s="18">
        <v>573</v>
      </c>
      <c r="B850" s="18" t="s">
        <v>315</v>
      </c>
      <c r="C850" s="18" t="s">
        <v>35</v>
      </c>
      <c r="D850" s="19" t="s">
        <v>54</v>
      </c>
      <c r="E850" s="18" t="s">
        <v>37</v>
      </c>
      <c r="F850" s="18">
        <v>280</v>
      </c>
      <c r="G850" s="18">
        <v>1111</v>
      </c>
      <c r="H850" s="20">
        <v>709300000</v>
      </c>
      <c r="I850" s="18">
        <v>0</v>
      </c>
      <c r="J850" s="25" t="s">
        <v>55</v>
      </c>
      <c r="K850" s="22">
        <v>38776605606</v>
      </c>
      <c r="L850" s="22">
        <v>38776605606</v>
      </c>
      <c r="M850" s="22">
        <v>0</v>
      </c>
      <c r="N850" s="22">
        <v>0</v>
      </c>
      <c r="O850" s="22">
        <v>0</v>
      </c>
      <c r="P850" s="22">
        <v>106000000</v>
      </c>
      <c r="Q850" s="22">
        <f t="shared" si="161"/>
        <v>38882605606</v>
      </c>
      <c r="R850" s="22">
        <v>0</v>
      </c>
      <c r="S850" s="22">
        <v>0</v>
      </c>
      <c r="T850" s="22">
        <v>0</v>
      </c>
      <c r="U850" s="22">
        <v>19150683035.23</v>
      </c>
      <c r="V850" s="22">
        <v>19150683035.23</v>
      </c>
      <c r="W850" s="22">
        <v>19625922570.77</v>
      </c>
      <c r="X850" s="22">
        <v>19625922570.77</v>
      </c>
      <c r="Y850" s="22">
        <v>0</v>
      </c>
      <c r="Z850" s="22">
        <f t="shared" si="162"/>
        <v>19731922570.77</v>
      </c>
      <c r="AA850" s="24">
        <f t="shared" si="157"/>
        <v>0.49387208436487712</v>
      </c>
      <c r="AB850" s="24">
        <f t="shared" si="158"/>
        <v>0.49252571263575107</v>
      </c>
      <c r="AC850" s="24">
        <f t="shared" si="159"/>
        <v>0</v>
      </c>
      <c r="AD850" s="24">
        <f t="shared" si="160"/>
        <v>0.49252571263575107</v>
      </c>
    </row>
    <row r="851" spans="1:30" ht="12.75" hidden="1" customHeight="1" outlineLevel="4" x14ac:dyDescent="0.3">
      <c r="A851" s="18">
        <v>573</v>
      </c>
      <c r="B851" s="18" t="s">
        <v>315</v>
      </c>
      <c r="C851" s="18" t="s">
        <v>35</v>
      </c>
      <c r="D851" s="19" t="s">
        <v>54</v>
      </c>
      <c r="E851" s="18"/>
      <c r="F851" s="19"/>
      <c r="G851" s="19">
        <v>1111</v>
      </c>
      <c r="H851" s="20">
        <v>709300000</v>
      </c>
      <c r="I851" s="19">
        <v>0</v>
      </c>
      <c r="J851" s="25" t="s">
        <v>55</v>
      </c>
      <c r="K851" s="22">
        <v>0</v>
      </c>
      <c r="L851" s="22">
        <v>0</v>
      </c>
      <c r="M851" s="22">
        <v>0</v>
      </c>
      <c r="N851" s="22">
        <v>0</v>
      </c>
      <c r="O851" s="22">
        <v>5072427990</v>
      </c>
      <c r="P851" s="22">
        <v>0</v>
      </c>
      <c r="Q851" s="22">
        <f t="shared" si="161"/>
        <v>0</v>
      </c>
      <c r="R851" s="22">
        <v>0</v>
      </c>
      <c r="S851" s="22">
        <v>0</v>
      </c>
      <c r="T851" s="22">
        <v>0</v>
      </c>
      <c r="U851" s="22">
        <v>0</v>
      </c>
      <c r="V851" s="22">
        <v>0</v>
      </c>
      <c r="W851" s="22">
        <v>0</v>
      </c>
      <c r="X851" s="22">
        <v>0</v>
      </c>
      <c r="Y851" s="22">
        <v>0</v>
      </c>
      <c r="Z851" s="22">
        <f t="shared" si="162"/>
        <v>0</v>
      </c>
      <c r="AA851" s="24">
        <f t="shared" si="157"/>
        <v>0</v>
      </c>
      <c r="AB851" s="24">
        <f t="shared" si="158"/>
        <v>0</v>
      </c>
      <c r="AC851" s="24">
        <f t="shared" si="159"/>
        <v>0</v>
      </c>
      <c r="AD851" s="24">
        <f t="shared" si="160"/>
        <v>0</v>
      </c>
    </row>
    <row r="852" spans="1:30" ht="84.75" hidden="1" customHeight="1" outlineLevel="4" x14ac:dyDescent="0.3">
      <c r="A852" s="18">
        <v>573</v>
      </c>
      <c r="B852" s="18" t="s">
        <v>315</v>
      </c>
      <c r="C852" s="18" t="s">
        <v>35</v>
      </c>
      <c r="D852" s="19" t="s">
        <v>56</v>
      </c>
      <c r="E852" s="18">
        <v>200</v>
      </c>
      <c r="F852" s="19"/>
      <c r="G852" s="19">
        <v>1112</v>
      </c>
      <c r="H852" s="20">
        <v>709300000</v>
      </c>
      <c r="I852" s="19">
        <v>0</v>
      </c>
      <c r="J852" s="25" t="s">
        <v>316</v>
      </c>
      <c r="K852" s="22">
        <v>0</v>
      </c>
      <c r="L852" s="22">
        <v>0</v>
      </c>
      <c r="M852" s="22">
        <v>0</v>
      </c>
      <c r="N852" s="22">
        <v>0</v>
      </c>
      <c r="O852" s="22">
        <v>2196639624</v>
      </c>
      <c r="P852" s="22">
        <v>0</v>
      </c>
      <c r="Q852" s="22">
        <f t="shared" si="161"/>
        <v>0</v>
      </c>
      <c r="R852" s="22">
        <v>0</v>
      </c>
      <c r="S852" s="22">
        <v>0</v>
      </c>
      <c r="T852" s="22">
        <v>0</v>
      </c>
      <c r="U852" s="22">
        <v>0</v>
      </c>
      <c r="V852" s="22">
        <v>0</v>
      </c>
      <c r="W852" s="22">
        <v>0</v>
      </c>
      <c r="X852" s="22">
        <v>0</v>
      </c>
      <c r="Y852" s="22">
        <v>0</v>
      </c>
      <c r="Z852" s="22">
        <f t="shared" si="162"/>
        <v>0</v>
      </c>
      <c r="AA852" s="24">
        <f t="shared" si="157"/>
        <v>0</v>
      </c>
      <c r="AB852" s="24">
        <f t="shared" si="158"/>
        <v>0</v>
      </c>
      <c r="AC852" s="24">
        <f t="shared" si="159"/>
        <v>0</v>
      </c>
      <c r="AD852" s="24">
        <f t="shared" si="160"/>
        <v>0</v>
      </c>
    </row>
    <row r="853" spans="1:30" ht="84.75" hidden="1" customHeight="1" outlineLevel="4" x14ac:dyDescent="0.3">
      <c r="A853" s="18">
        <v>573</v>
      </c>
      <c r="B853" s="18" t="s">
        <v>315</v>
      </c>
      <c r="C853" s="18" t="s">
        <v>35</v>
      </c>
      <c r="D853" s="19" t="s">
        <v>56</v>
      </c>
      <c r="E853" s="18" t="s">
        <v>58</v>
      </c>
      <c r="F853" s="18" t="s">
        <v>38</v>
      </c>
      <c r="G853" s="18">
        <v>1112</v>
      </c>
      <c r="H853" s="20">
        <v>709300000</v>
      </c>
      <c r="I853" s="18">
        <v>0</v>
      </c>
      <c r="J853" s="25" t="s">
        <v>59</v>
      </c>
      <c r="K853" s="22">
        <v>14131160637</v>
      </c>
      <c r="L853" s="22">
        <v>14131160637</v>
      </c>
      <c r="M853" s="22">
        <v>0</v>
      </c>
      <c r="N853" s="22">
        <v>0</v>
      </c>
      <c r="O853" s="22">
        <v>0</v>
      </c>
      <c r="P853" s="22">
        <v>0</v>
      </c>
      <c r="Q853" s="22">
        <f t="shared" si="161"/>
        <v>14131160637</v>
      </c>
      <c r="R853" s="22">
        <v>0</v>
      </c>
      <c r="S853" s="22">
        <v>5775325161</v>
      </c>
      <c r="T853" s="22">
        <v>0</v>
      </c>
      <c r="U853" s="22">
        <v>8355835476</v>
      </c>
      <c r="V853" s="22">
        <v>8355835476</v>
      </c>
      <c r="W853" s="22">
        <v>0</v>
      </c>
      <c r="X853" s="22">
        <v>0</v>
      </c>
      <c r="Y853" s="22">
        <v>0</v>
      </c>
      <c r="Z853" s="22">
        <f t="shared" si="162"/>
        <v>0</v>
      </c>
      <c r="AA853" s="24">
        <f t="shared" si="157"/>
        <v>0.59130567478807716</v>
      </c>
      <c r="AB853" s="24">
        <f t="shared" si="158"/>
        <v>0.59130567478807716</v>
      </c>
      <c r="AC853" s="24">
        <f t="shared" si="159"/>
        <v>0.40869432521192278</v>
      </c>
      <c r="AD853" s="24">
        <f t="shared" si="160"/>
        <v>1</v>
      </c>
    </row>
    <row r="854" spans="1:30" ht="51" hidden="1" customHeight="1" outlineLevel="4" x14ac:dyDescent="0.3">
      <c r="A854" s="18">
        <v>573</v>
      </c>
      <c r="B854" s="18" t="s">
        <v>315</v>
      </c>
      <c r="C854" s="18" t="s">
        <v>35</v>
      </c>
      <c r="D854" s="19" t="s">
        <v>60</v>
      </c>
      <c r="E854" s="18">
        <v>200</v>
      </c>
      <c r="F854" s="19"/>
      <c r="G854" s="19">
        <v>1112</v>
      </c>
      <c r="H854" s="20">
        <v>709300000</v>
      </c>
      <c r="I854" s="19">
        <v>0</v>
      </c>
      <c r="J854" s="25" t="s">
        <v>61</v>
      </c>
      <c r="K854" s="22">
        <v>0</v>
      </c>
      <c r="L854" s="22">
        <v>0</v>
      </c>
      <c r="M854" s="22">
        <v>0</v>
      </c>
      <c r="N854" s="22">
        <v>0</v>
      </c>
      <c r="O854" s="22">
        <v>113975255</v>
      </c>
      <c r="P854" s="22">
        <v>0</v>
      </c>
      <c r="Q854" s="22">
        <f t="shared" si="161"/>
        <v>0</v>
      </c>
      <c r="R854" s="22">
        <v>0</v>
      </c>
      <c r="S854" s="22">
        <v>0</v>
      </c>
      <c r="T854" s="22">
        <v>0</v>
      </c>
      <c r="U854" s="22">
        <v>0</v>
      </c>
      <c r="V854" s="22">
        <v>0</v>
      </c>
      <c r="W854" s="22">
        <v>0</v>
      </c>
      <c r="X854" s="22">
        <v>0</v>
      </c>
      <c r="Y854" s="22">
        <v>0</v>
      </c>
      <c r="Z854" s="22">
        <f t="shared" si="162"/>
        <v>0</v>
      </c>
      <c r="AA854" s="24">
        <f t="shared" si="157"/>
        <v>0</v>
      </c>
      <c r="AB854" s="24">
        <f t="shared" si="158"/>
        <v>0</v>
      </c>
      <c r="AC854" s="24">
        <f t="shared" si="159"/>
        <v>0</v>
      </c>
      <c r="AD854" s="24">
        <f t="shared" si="160"/>
        <v>0</v>
      </c>
    </row>
    <row r="855" spans="1:30" ht="51" hidden="1" customHeight="1" outlineLevel="4" x14ac:dyDescent="0.3">
      <c r="A855" s="18">
        <v>573</v>
      </c>
      <c r="B855" s="18" t="s">
        <v>315</v>
      </c>
      <c r="C855" s="18" t="s">
        <v>35</v>
      </c>
      <c r="D855" s="19" t="s">
        <v>60</v>
      </c>
      <c r="E855" s="18" t="s">
        <v>58</v>
      </c>
      <c r="F855" s="18" t="s">
        <v>38</v>
      </c>
      <c r="G855" s="18">
        <v>1112</v>
      </c>
      <c r="H855" s="20">
        <v>709300000</v>
      </c>
      <c r="I855" s="18">
        <v>0</v>
      </c>
      <c r="J855" s="25" t="s">
        <v>62</v>
      </c>
      <c r="K855" s="22">
        <v>763846521</v>
      </c>
      <c r="L855" s="22">
        <v>763846521</v>
      </c>
      <c r="M855" s="22">
        <v>0</v>
      </c>
      <c r="N855" s="22">
        <v>0</v>
      </c>
      <c r="O855" s="22">
        <v>0</v>
      </c>
      <c r="P855" s="22">
        <v>0</v>
      </c>
      <c r="Q855" s="22">
        <f t="shared" si="161"/>
        <v>763846521</v>
      </c>
      <c r="R855" s="22">
        <v>0</v>
      </c>
      <c r="S855" s="22">
        <v>312174954</v>
      </c>
      <c r="T855" s="22">
        <v>0</v>
      </c>
      <c r="U855" s="22">
        <v>451671567</v>
      </c>
      <c r="V855" s="22">
        <v>451671567</v>
      </c>
      <c r="W855" s="22">
        <v>0</v>
      </c>
      <c r="X855" s="22">
        <v>0</v>
      </c>
      <c r="Y855" s="22">
        <v>0</v>
      </c>
      <c r="Z855" s="22">
        <f t="shared" si="162"/>
        <v>0</v>
      </c>
      <c r="AA855" s="24">
        <f t="shared" si="157"/>
        <v>0.59131193843586283</v>
      </c>
      <c r="AB855" s="24">
        <f t="shared" si="158"/>
        <v>0.59131193843586283</v>
      </c>
      <c r="AC855" s="24">
        <f t="shared" si="159"/>
        <v>0.40868806156413717</v>
      </c>
      <c r="AD855" s="24">
        <f t="shared" si="160"/>
        <v>1</v>
      </c>
    </row>
    <row r="856" spans="1:30" ht="84" hidden="1" customHeight="1" outlineLevel="4" x14ac:dyDescent="0.3">
      <c r="A856" s="18">
        <v>573</v>
      </c>
      <c r="B856" s="18" t="s">
        <v>315</v>
      </c>
      <c r="C856" s="18" t="s">
        <v>35</v>
      </c>
      <c r="D856" s="19" t="s">
        <v>63</v>
      </c>
      <c r="E856" s="18">
        <v>200</v>
      </c>
      <c r="F856" s="19"/>
      <c r="G856" s="19">
        <v>1112</v>
      </c>
      <c r="H856" s="20">
        <v>709300000</v>
      </c>
      <c r="I856" s="19">
        <v>0</v>
      </c>
      <c r="J856" s="25" t="s">
        <v>317</v>
      </c>
      <c r="K856" s="22">
        <v>0</v>
      </c>
      <c r="L856" s="22">
        <v>0</v>
      </c>
      <c r="M856" s="22">
        <v>0</v>
      </c>
      <c r="N856" s="22">
        <v>0</v>
      </c>
      <c r="O856" s="22">
        <v>9530520</v>
      </c>
      <c r="P856" s="22">
        <v>0</v>
      </c>
      <c r="Q856" s="22">
        <f t="shared" si="161"/>
        <v>0</v>
      </c>
      <c r="R856" s="22">
        <v>0</v>
      </c>
      <c r="S856" s="22">
        <v>0</v>
      </c>
      <c r="T856" s="22">
        <v>0</v>
      </c>
      <c r="U856" s="22">
        <v>0</v>
      </c>
      <c r="V856" s="22">
        <v>0</v>
      </c>
      <c r="W856" s="22">
        <v>0</v>
      </c>
      <c r="X856" s="22">
        <v>0</v>
      </c>
      <c r="Y856" s="22">
        <v>0</v>
      </c>
      <c r="Z856" s="22">
        <f t="shared" si="162"/>
        <v>0</v>
      </c>
      <c r="AA856" s="24">
        <f t="shared" si="157"/>
        <v>0</v>
      </c>
      <c r="AB856" s="24">
        <f t="shared" si="158"/>
        <v>0</v>
      </c>
      <c r="AC856" s="24">
        <f t="shared" si="159"/>
        <v>0</v>
      </c>
      <c r="AD856" s="24">
        <f t="shared" si="160"/>
        <v>0</v>
      </c>
    </row>
    <row r="857" spans="1:30" ht="87" hidden="1" customHeight="1" outlineLevel="4" x14ac:dyDescent="0.3">
      <c r="A857" s="18">
        <v>573</v>
      </c>
      <c r="B857" s="18" t="s">
        <v>315</v>
      </c>
      <c r="C857" s="18" t="s">
        <v>35</v>
      </c>
      <c r="D857" s="19" t="s">
        <v>63</v>
      </c>
      <c r="E857" s="18" t="s">
        <v>58</v>
      </c>
      <c r="F857" s="18" t="s">
        <v>38</v>
      </c>
      <c r="G857" s="18">
        <v>1112</v>
      </c>
      <c r="H857" s="20">
        <v>709300000</v>
      </c>
      <c r="I857" s="18">
        <v>0</v>
      </c>
      <c r="J857" s="25" t="s">
        <v>65</v>
      </c>
      <c r="K857" s="22">
        <v>701106045</v>
      </c>
      <c r="L857" s="22">
        <v>701106045</v>
      </c>
      <c r="M857" s="22">
        <v>0</v>
      </c>
      <c r="N857" s="22">
        <v>0</v>
      </c>
      <c r="O857" s="22">
        <v>0</v>
      </c>
      <c r="P857" s="22">
        <v>-75000000</v>
      </c>
      <c r="Q857" s="22">
        <f t="shared" si="161"/>
        <v>626106045</v>
      </c>
      <c r="R857" s="22">
        <v>0</v>
      </c>
      <c r="S857" s="22">
        <v>379679023</v>
      </c>
      <c r="T857" s="22">
        <v>0</v>
      </c>
      <c r="U857" s="22">
        <v>246427022</v>
      </c>
      <c r="V857" s="22">
        <v>246427022</v>
      </c>
      <c r="W857" s="22">
        <v>0</v>
      </c>
      <c r="X857" s="22">
        <v>75000000</v>
      </c>
      <c r="Y857" s="22">
        <v>0</v>
      </c>
      <c r="Z857" s="22">
        <f t="shared" si="162"/>
        <v>0</v>
      </c>
      <c r="AA857" s="24">
        <f t="shared" si="157"/>
        <v>0.35148323674773052</v>
      </c>
      <c r="AB857" s="24">
        <f t="shared" si="158"/>
        <v>0.39358671580946003</v>
      </c>
      <c r="AC857" s="24">
        <f t="shared" si="159"/>
        <v>0.60641328419053997</v>
      </c>
      <c r="AD857" s="24">
        <f t="shared" si="160"/>
        <v>1</v>
      </c>
    </row>
    <row r="858" spans="1:30" ht="63.75" hidden="1" customHeight="1" outlineLevel="4" x14ac:dyDescent="0.3">
      <c r="A858" s="18">
        <v>573</v>
      </c>
      <c r="B858" s="18" t="s">
        <v>315</v>
      </c>
      <c r="C858" s="18" t="s">
        <v>35</v>
      </c>
      <c r="D858" s="19" t="s">
        <v>66</v>
      </c>
      <c r="E858" s="18">
        <v>200</v>
      </c>
      <c r="F858" s="19"/>
      <c r="G858" s="19">
        <v>1112</v>
      </c>
      <c r="H858" s="20">
        <v>709300000</v>
      </c>
      <c r="I858" s="19">
        <v>0</v>
      </c>
      <c r="J858" s="25" t="s">
        <v>318</v>
      </c>
      <c r="K858" s="22">
        <v>0</v>
      </c>
      <c r="L858" s="22">
        <v>0</v>
      </c>
      <c r="M858" s="22">
        <v>0</v>
      </c>
      <c r="N858" s="22">
        <v>0</v>
      </c>
      <c r="O858" s="22">
        <v>677637678</v>
      </c>
      <c r="P858" s="22">
        <v>0</v>
      </c>
      <c r="Q858" s="22">
        <f t="shared" si="161"/>
        <v>0</v>
      </c>
      <c r="R858" s="22">
        <v>0</v>
      </c>
      <c r="S858" s="22">
        <v>0</v>
      </c>
      <c r="T858" s="22">
        <v>0</v>
      </c>
      <c r="U858" s="22">
        <v>0</v>
      </c>
      <c r="V858" s="22">
        <v>0</v>
      </c>
      <c r="W858" s="22">
        <v>0</v>
      </c>
      <c r="X858" s="22">
        <v>0</v>
      </c>
      <c r="Y858" s="22">
        <v>0</v>
      </c>
      <c r="Z858" s="22">
        <f t="shared" si="162"/>
        <v>0</v>
      </c>
      <c r="AA858" s="24">
        <f t="shared" si="157"/>
        <v>0</v>
      </c>
      <c r="AB858" s="24">
        <f t="shared" si="158"/>
        <v>0</v>
      </c>
      <c r="AC858" s="24">
        <f t="shared" si="159"/>
        <v>0</v>
      </c>
      <c r="AD858" s="24">
        <f t="shared" si="160"/>
        <v>0</v>
      </c>
    </row>
    <row r="859" spans="1:30" ht="64.5" hidden="1" customHeight="1" outlineLevel="4" x14ac:dyDescent="0.3">
      <c r="A859" s="18">
        <v>573</v>
      </c>
      <c r="B859" s="18" t="s">
        <v>315</v>
      </c>
      <c r="C859" s="18" t="s">
        <v>35</v>
      </c>
      <c r="D859" s="19" t="s">
        <v>66</v>
      </c>
      <c r="E859" s="18" t="s">
        <v>58</v>
      </c>
      <c r="F859" s="18" t="s">
        <v>38</v>
      </c>
      <c r="G859" s="18">
        <v>1112</v>
      </c>
      <c r="H859" s="20">
        <v>709300000</v>
      </c>
      <c r="I859" s="18">
        <v>0</v>
      </c>
      <c r="J859" s="25" t="s">
        <v>68</v>
      </c>
      <c r="K859" s="22">
        <v>4583079125</v>
      </c>
      <c r="L859" s="22">
        <v>4583079125</v>
      </c>
      <c r="M859" s="22">
        <v>0</v>
      </c>
      <c r="N859" s="22">
        <v>0</v>
      </c>
      <c r="O859" s="22">
        <v>0</v>
      </c>
      <c r="P859" s="22">
        <v>0</v>
      </c>
      <c r="Q859" s="22">
        <f t="shared" si="161"/>
        <v>4583079125</v>
      </c>
      <c r="R859" s="22">
        <v>0</v>
      </c>
      <c r="S859" s="22">
        <v>1874260302</v>
      </c>
      <c r="T859" s="22">
        <v>0</v>
      </c>
      <c r="U859" s="22">
        <v>2708818823</v>
      </c>
      <c r="V859" s="22">
        <v>2708818823</v>
      </c>
      <c r="W859" s="22">
        <v>0</v>
      </c>
      <c r="X859" s="22">
        <v>0</v>
      </c>
      <c r="Y859" s="22">
        <v>0</v>
      </c>
      <c r="Z859" s="22">
        <f t="shared" si="162"/>
        <v>0</v>
      </c>
      <c r="AA859" s="24">
        <f t="shared" si="157"/>
        <v>0.59104779758739168</v>
      </c>
      <c r="AB859" s="24">
        <f t="shared" si="158"/>
        <v>0.59104779758739168</v>
      </c>
      <c r="AC859" s="24">
        <f t="shared" si="159"/>
        <v>0.40895220241260838</v>
      </c>
      <c r="AD859" s="24">
        <f t="shared" si="160"/>
        <v>1</v>
      </c>
    </row>
    <row r="860" spans="1:30" ht="63.75" hidden="1" customHeight="1" outlineLevel="4" x14ac:dyDescent="0.3">
      <c r="A860" s="18">
        <v>573</v>
      </c>
      <c r="B860" s="18" t="s">
        <v>315</v>
      </c>
      <c r="C860" s="18" t="s">
        <v>35</v>
      </c>
      <c r="D860" s="19" t="s">
        <v>69</v>
      </c>
      <c r="E860" s="18">
        <v>200</v>
      </c>
      <c r="F860" s="19"/>
      <c r="G860" s="19">
        <v>1112</v>
      </c>
      <c r="H860" s="20">
        <v>709300000</v>
      </c>
      <c r="I860" s="19">
        <v>0</v>
      </c>
      <c r="J860" s="25" t="s">
        <v>283</v>
      </c>
      <c r="K860" s="22">
        <v>0</v>
      </c>
      <c r="L860" s="22">
        <v>0</v>
      </c>
      <c r="M860" s="22">
        <v>0</v>
      </c>
      <c r="N860" s="22">
        <v>0</v>
      </c>
      <c r="O860" s="22">
        <v>340104392</v>
      </c>
      <c r="P860" s="22">
        <v>0</v>
      </c>
      <c r="Q860" s="22">
        <f t="shared" si="161"/>
        <v>0</v>
      </c>
      <c r="R860" s="22">
        <v>0</v>
      </c>
      <c r="S860" s="22">
        <v>0</v>
      </c>
      <c r="T860" s="22">
        <v>0</v>
      </c>
      <c r="U860" s="22">
        <v>0</v>
      </c>
      <c r="V860" s="22">
        <v>0</v>
      </c>
      <c r="W860" s="22">
        <v>0</v>
      </c>
      <c r="X860" s="22">
        <v>0</v>
      </c>
      <c r="Y860" s="22">
        <v>0</v>
      </c>
      <c r="Z860" s="22">
        <f t="shared" si="162"/>
        <v>0</v>
      </c>
      <c r="AA860" s="24">
        <f t="shared" si="157"/>
        <v>0</v>
      </c>
      <c r="AB860" s="24">
        <f t="shared" si="158"/>
        <v>0</v>
      </c>
      <c r="AC860" s="24">
        <f t="shared" si="159"/>
        <v>0</v>
      </c>
      <c r="AD860" s="24">
        <f t="shared" si="160"/>
        <v>0</v>
      </c>
    </row>
    <row r="861" spans="1:30" ht="77.25" hidden="1" customHeight="1" outlineLevel="4" x14ac:dyDescent="0.3">
      <c r="A861" s="18">
        <v>573</v>
      </c>
      <c r="B861" s="18" t="s">
        <v>315</v>
      </c>
      <c r="C861" s="18" t="s">
        <v>35</v>
      </c>
      <c r="D861" s="19" t="s">
        <v>69</v>
      </c>
      <c r="E861" s="18" t="s">
        <v>58</v>
      </c>
      <c r="F861" s="18" t="s">
        <v>38</v>
      </c>
      <c r="G861" s="18">
        <v>1112</v>
      </c>
      <c r="H861" s="20">
        <v>709300000</v>
      </c>
      <c r="I861" s="18">
        <v>0</v>
      </c>
      <c r="J861" s="25" t="s">
        <v>71</v>
      </c>
      <c r="K861" s="22">
        <v>2291539563</v>
      </c>
      <c r="L861" s="22">
        <v>2291539563</v>
      </c>
      <c r="M861" s="22">
        <v>0</v>
      </c>
      <c r="N861" s="22">
        <v>0</v>
      </c>
      <c r="O861" s="22">
        <v>0</v>
      </c>
      <c r="P861" s="22">
        <v>0</v>
      </c>
      <c r="Q861" s="22">
        <f t="shared" si="161"/>
        <v>2291539563</v>
      </c>
      <c r="R861" s="22">
        <v>0</v>
      </c>
      <c r="S861" s="22">
        <v>936254630</v>
      </c>
      <c r="T861" s="22">
        <v>0</v>
      </c>
      <c r="U861" s="22">
        <v>1355284933</v>
      </c>
      <c r="V861" s="22">
        <v>1355284933</v>
      </c>
      <c r="W861" s="22">
        <v>0</v>
      </c>
      <c r="X861" s="22">
        <v>0</v>
      </c>
      <c r="Y861" s="22">
        <v>0</v>
      </c>
      <c r="Z861" s="22">
        <f t="shared" si="162"/>
        <v>0</v>
      </c>
      <c r="AA861" s="24">
        <f t="shared" si="157"/>
        <v>0.59142986439462142</v>
      </c>
      <c r="AB861" s="24">
        <f t="shared" si="158"/>
        <v>0.59142986439462142</v>
      </c>
      <c r="AC861" s="24">
        <f t="shared" si="159"/>
        <v>0.40857013560537858</v>
      </c>
      <c r="AD861" s="24">
        <f t="shared" si="160"/>
        <v>1</v>
      </c>
    </row>
    <row r="862" spans="1:30" ht="58.5" hidden="1" customHeight="1" outlineLevel="4" x14ac:dyDescent="0.3">
      <c r="A862" s="18">
        <v>573</v>
      </c>
      <c r="B862" s="18" t="s">
        <v>315</v>
      </c>
      <c r="C862" s="18" t="s">
        <v>35</v>
      </c>
      <c r="D862" s="19" t="s">
        <v>72</v>
      </c>
      <c r="E862" s="18">
        <v>200</v>
      </c>
      <c r="F862" s="19"/>
      <c r="G862" s="19">
        <v>1112</v>
      </c>
      <c r="H862" s="20">
        <v>709300000</v>
      </c>
      <c r="I862" s="19">
        <v>0</v>
      </c>
      <c r="J862" s="25" t="s">
        <v>73</v>
      </c>
      <c r="K862" s="22">
        <v>0</v>
      </c>
      <c r="L862" s="22">
        <v>0</v>
      </c>
      <c r="M862" s="22">
        <v>0</v>
      </c>
      <c r="N862" s="22">
        <v>0</v>
      </c>
      <c r="O862" s="22">
        <v>675160059.34000003</v>
      </c>
      <c r="P862" s="22">
        <v>0</v>
      </c>
      <c r="Q862" s="22">
        <f t="shared" si="161"/>
        <v>0</v>
      </c>
      <c r="R862" s="22">
        <v>0</v>
      </c>
      <c r="S862" s="22">
        <v>0</v>
      </c>
      <c r="T862" s="22">
        <v>0</v>
      </c>
      <c r="U862" s="22">
        <v>0</v>
      </c>
      <c r="V862" s="22">
        <v>0</v>
      </c>
      <c r="W862" s="22">
        <v>0</v>
      </c>
      <c r="X862" s="22">
        <v>0</v>
      </c>
      <c r="Y862" s="22">
        <v>0</v>
      </c>
      <c r="Z862" s="22">
        <f t="shared" si="162"/>
        <v>0</v>
      </c>
      <c r="AA862" s="24">
        <f t="shared" si="157"/>
        <v>0</v>
      </c>
      <c r="AB862" s="24">
        <f t="shared" si="158"/>
        <v>0</v>
      </c>
      <c r="AC862" s="24">
        <f t="shared" si="159"/>
        <v>0</v>
      </c>
      <c r="AD862" s="24">
        <f t="shared" si="160"/>
        <v>0</v>
      </c>
    </row>
    <row r="863" spans="1:30" ht="61.5" hidden="1" customHeight="1" outlineLevel="4" x14ac:dyDescent="0.3">
      <c r="A863" s="18">
        <v>573</v>
      </c>
      <c r="B863" s="18" t="s">
        <v>315</v>
      </c>
      <c r="C863" s="18" t="s">
        <v>35</v>
      </c>
      <c r="D863" s="19" t="s">
        <v>72</v>
      </c>
      <c r="E863" s="18" t="s">
        <v>58</v>
      </c>
      <c r="F863" s="18" t="s">
        <v>38</v>
      </c>
      <c r="G863" s="18">
        <v>1112</v>
      </c>
      <c r="H863" s="20">
        <v>709300000</v>
      </c>
      <c r="I863" s="18">
        <v>0</v>
      </c>
      <c r="J863" s="25" t="s">
        <v>74</v>
      </c>
      <c r="K863" s="22">
        <v>7881463863</v>
      </c>
      <c r="L863" s="22">
        <v>7881463863</v>
      </c>
      <c r="M863" s="22">
        <v>0</v>
      </c>
      <c r="N863" s="22">
        <v>0</v>
      </c>
      <c r="O863" s="22">
        <v>0</v>
      </c>
      <c r="P863" s="22">
        <v>0</v>
      </c>
      <c r="Q863" s="22">
        <f t="shared" si="161"/>
        <v>7881463863</v>
      </c>
      <c r="R863" s="22">
        <v>0</v>
      </c>
      <c r="S863" s="22">
        <v>292604057.19</v>
      </c>
      <c r="T863" s="22">
        <v>0</v>
      </c>
      <c r="U863" s="22">
        <v>7588859805.8100004</v>
      </c>
      <c r="V863" s="22">
        <v>6750797202.9700003</v>
      </c>
      <c r="W863" s="22">
        <v>0</v>
      </c>
      <c r="X863" s="22">
        <v>0</v>
      </c>
      <c r="Y863" s="22">
        <v>0</v>
      </c>
      <c r="Z863" s="22">
        <f t="shared" si="162"/>
        <v>0</v>
      </c>
      <c r="AA863" s="24">
        <f t="shared" si="157"/>
        <v>0.96287440223336596</v>
      </c>
      <c r="AB863" s="24">
        <f t="shared" si="158"/>
        <v>0.96287440223336596</v>
      </c>
      <c r="AC863" s="24">
        <f t="shared" si="159"/>
        <v>3.7125597766634079E-2</v>
      </c>
      <c r="AD863" s="24">
        <f t="shared" si="160"/>
        <v>1</v>
      </c>
    </row>
    <row r="864" spans="1:30" hidden="1" outlineLevel="3" x14ac:dyDescent="0.3">
      <c r="A864" s="46"/>
      <c r="B864" s="46"/>
      <c r="C864" s="46" t="s">
        <v>75</v>
      </c>
      <c r="D864" s="47"/>
      <c r="E864" s="46"/>
      <c r="F864" s="46"/>
      <c r="G864" s="46"/>
      <c r="H864" s="48"/>
      <c r="I864" s="46"/>
      <c r="J864" s="49"/>
      <c r="K864" s="50">
        <f t="shared" ref="K864:Z864" si="163">SUBTOTAL(9,K831:K863)</f>
        <v>206856907754</v>
      </c>
      <c r="L864" s="50">
        <f t="shared" si="163"/>
        <v>207450074661</v>
      </c>
      <c r="M864" s="50">
        <f t="shared" si="163"/>
        <v>1383000000</v>
      </c>
      <c r="N864" s="50">
        <f t="shared" si="163"/>
        <v>0</v>
      </c>
      <c r="O864" s="50">
        <f t="shared" si="163"/>
        <v>17373335606.34</v>
      </c>
      <c r="P864" s="50">
        <f t="shared" si="163"/>
        <v>16100000</v>
      </c>
      <c r="Q864" s="50">
        <f t="shared" si="163"/>
        <v>207466174661</v>
      </c>
      <c r="R864" s="50">
        <f t="shared" si="163"/>
        <v>0</v>
      </c>
      <c r="S864" s="50">
        <f t="shared" si="163"/>
        <v>9606777662.4500008</v>
      </c>
      <c r="T864" s="50">
        <f t="shared" si="163"/>
        <v>0</v>
      </c>
      <c r="U864" s="50">
        <f t="shared" si="163"/>
        <v>110778570629.45</v>
      </c>
      <c r="V864" s="50">
        <f t="shared" si="163"/>
        <v>109940508026.61</v>
      </c>
      <c r="W864" s="50">
        <f t="shared" si="163"/>
        <v>86974826369.100006</v>
      </c>
      <c r="X864" s="50">
        <f t="shared" si="163"/>
        <v>87064726369.100006</v>
      </c>
      <c r="Y864" s="50">
        <f t="shared" si="163"/>
        <v>0</v>
      </c>
      <c r="Z864" s="50">
        <f t="shared" si="163"/>
        <v>87080826369.100006</v>
      </c>
      <c r="AA864" s="51">
        <f t="shared" si="157"/>
        <v>0.53400111236631931</v>
      </c>
      <c r="AB864" s="51">
        <f t="shared" si="158"/>
        <v>0.53395967227169594</v>
      </c>
      <c r="AC864" s="51">
        <f t="shared" si="159"/>
        <v>4.6305272067350196E-2</v>
      </c>
      <c r="AD864" s="51">
        <f t="shared" si="160"/>
        <v>0.58026494433904618</v>
      </c>
    </row>
    <row r="865" spans="1:30" ht="88.5" hidden="1" customHeight="1" outlineLevel="4" x14ac:dyDescent="0.3">
      <c r="A865" s="18">
        <v>573</v>
      </c>
      <c r="B865" s="18" t="s">
        <v>315</v>
      </c>
      <c r="C865" s="18" t="s">
        <v>76</v>
      </c>
      <c r="D865" s="19">
        <v>19902</v>
      </c>
      <c r="E865" s="18"/>
      <c r="F865" s="19"/>
      <c r="G865" s="19">
        <v>1120</v>
      </c>
      <c r="H865" s="20">
        <v>709300000</v>
      </c>
      <c r="I865" s="19">
        <v>0</v>
      </c>
      <c r="J865" s="25" t="s">
        <v>101</v>
      </c>
      <c r="K865" s="22">
        <v>0</v>
      </c>
      <c r="L865" s="22">
        <v>0</v>
      </c>
      <c r="M865" s="22">
        <v>0</v>
      </c>
      <c r="N865" s="22">
        <v>0</v>
      </c>
      <c r="O865" s="22">
        <v>249589476.19999999</v>
      </c>
      <c r="P865" s="22">
        <v>0</v>
      </c>
      <c r="Q865" s="22">
        <f t="shared" si="161"/>
        <v>0</v>
      </c>
      <c r="R865" s="22">
        <v>0</v>
      </c>
      <c r="S865" s="22">
        <v>0</v>
      </c>
      <c r="T865" s="22">
        <v>0</v>
      </c>
      <c r="U865" s="22">
        <v>0</v>
      </c>
      <c r="V865" s="22">
        <v>0</v>
      </c>
      <c r="W865" s="22">
        <v>0</v>
      </c>
      <c r="X865" s="22">
        <v>0</v>
      </c>
      <c r="Y865" s="22">
        <v>0</v>
      </c>
      <c r="Z865" s="22">
        <f t="shared" si="162"/>
        <v>0</v>
      </c>
      <c r="AA865" s="24">
        <f t="shared" si="157"/>
        <v>0</v>
      </c>
      <c r="AB865" s="24">
        <f t="shared" si="158"/>
        <v>0</v>
      </c>
      <c r="AC865" s="24">
        <f t="shared" si="159"/>
        <v>0</v>
      </c>
      <c r="AD865" s="24">
        <f t="shared" si="160"/>
        <v>0</v>
      </c>
    </row>
    <row r="866" spans="1:30" hidden="1" outlineLevel="3" x14ac:dyDescent="0.3">
      <c r="A866" s="46"/>
      <c r="B866" s="46"/>
      <c r="C866" s="46" t="s">
        <v>102</v>
      </c>
      <c r="D866" s="47"/>
      <c r="E866" s="46"/>
      <c r="F866" s="46"/>
      <c r="G866" s="46"/>
      <c r="H866" s="48"/>
      <c r="I866" s="46"/>
      <c r="J866" s="49"/>
      <c r="K866" s="50">
        <f t="shared" ref="K866:Z866" si="164">SUBTOTAL(9,K865:K865)</f>
        <v>0</v>
      </c>
      <c r="L866" s="50">
        <f t="shared" si="164"/>
        <v>0</v>
      </c>
      <c r="M866" s="50">
        <f t="shared" si="164"/>
        <v>0</v>
      </c>
      <c r="N866" s="50">
        <f t="shared" si="164"/>
        <v>0</v>
      </c>
      <c r="O866" s="50">
        <f t="shared" si="164"/>
        <v>249589476.19999999</v>
      </c>
      <c r="P866" s="50">
        <f t="shared" si="164"/>
        <v>0</v>
      </c>
      <c r="Q866" s="50">
        <f t="shared" si="164"/>
        <v>0</v>
      </c>
      <c r="R866" s="50">
        <f t="shared" si="164"/>
        <v>0</v>
      </c>
      <c r="S866" s="50">
        <f t="shared" si="164"/>
        <v>0</v>
      </c>
      <c r="T866" s="50">
        <f t="shared" si="164"/>
        <v>0</v>
      </c>
      <c r="U866" s="50">
        <f t="shared" si="164"/>
        <v>0</v>
      </c>
      <c r="V866" s="50">
        <f t="shared" si="164"/>
        <v>0</v>
      </c>
      <c r="W866" s="50">
        <f t="shared" si="164"/>
        <v>0</v>
      </c>
      <c r="X866" s="50">
        <f t="shared" si="164"/>
        <v>0</v>
      </c>
      <c r="Y866" s="50">
        <f t="shared" si="164"/>
        <v>0</v>
      </c>
      <c r="Z866" s="50">
        <f t="shared" si="164"/>
        <v>0</v>
      </c>
      <c r="AA866" s="51">
        <f t="shared" si="157"/>
        <v>0</v>
      </c>
      <c r="AB866" s="51">
        <f t="shared" si="158"/>
        <v>0</v>
      </c>
      <c r="AC866" s="51">
        <f t="shared" si="159"/>
        <v>0</v>
      </c>
      <c r="AD866" s="51">
        <f t="shared" si="160"/>
        <v>0</v>
      </c>
    </row>
    <row r="867" spans="1:30" ht="72" hidden="1" customHeight="1" outlineLevel="4" x14ac:dyDescent="0.3">
      <c r="A867" s="18">
        <v>573</v>
      </c>
      <c r="B867" s="18" t="s">
        <v>315</v>
      </c>
      <c r="C867" s="18" t="s">
        <v>123</v>
      </c>
      <c r="D867" s="19">
        <v>60103</v>
      </c>
      <c r="E867" s="18">
        <v>200</v>
      </c>
      <c r="F867" s="19"/>
      <c r="G867" s="19">
        <v>1310</v>
      </c>
      <c r="H867" s="20">
        <v>709300000</v>
      </c>
      <c r="I867" s="19">
        <v>0</v>
      </c>
      <c r="J867" s="25" t="s">
        <v>124</v>
      </c>
      <c r="K867" s="22">
        <v>0</v>
      </c>
      <c r="L867" s="22">
        <v>0</v>
      </c>
      <c r="M867" s="22">
        <v>0</v>
      </c>
      <c r="N867" s="22">
        <v>0</v>
      </c>
      <c r="O867" s="22">
        <v>2729496</v>
      </c>
      <c r="P867" s="22">
        <v>0</v>
      </c>
      <c r="Q867" s="22">
        <f t="shared" si="161"/>
        <v>0</v>
      </c>
      <c r="R867" s="22">
        <v>0</v>
      </c>
      <c r="S867" s="22">
        <v>0</v>
      </c>
      <c r="T867" s="22">
        <v>0</v>
      </c>
      <c r="U867" s="22">
        <v>0</v>
      </c>
      <c r="V867" s="22">
        <v>0</v>
      </c>
      <c r="W867" s="22">
        <v>0</v>
      </c>
      <c r="X867" s="22">
        <v>0</v>
      </c>
      <c r="Y867" s="22">
        <v>0</v>
      </c>
      <c r="Z867" s="22">
        <f t="shared" si="162"/>
        <v>0</v>
      </c>
      <c r="AA867" s="24">
        <f t="shared" si="157"/>
        <v>0</v>
      </c>
      <c r="AB867" s="24">
        <f t="shared" si="158"/>
        <v>0</v>
      </c>
      <c r="AC867" s="24">
        <f t="shared" si="159"/>
        <v>0</v>
      </c>
      <c r="AD867" s="24">
        <f t="shared" si="160"/>
        <v>0</v>
      </c>
    </row>
    <row r="868" spans="1:30" ht="76.5" hidden="1" customHeight="1" outlineLevel="4" x14ac:dyDescent="0.3">
      <c r="A868" s="18">
        <v>573</v>
      </c>
      <c r="B868" s="18" t="s">
        <v>315</v>
      </c>
      <c r="C868" s="18" t="s">
        <v>123</v>
      </c>
      <c r="D868" s="19">
        <v>60103</v>
      </c>
      <c r="E868" s="18">
        <v>202</v>
      </c>
      <c r="F868" s="19"/>
      <c r="G868" s="19">
        <v>1310</v>
      </c>
      <c r="H868" s="20">
        <v>709300000</v>
      </c>
      <c r="I868" s="19">
        <v>0</v>
      </c>
      <c r="J868" s="25" t="s">
        <v>125</v>
      </c>
      <c r="K868" s="22">
        <v>0</v>
      </c>
      <c r="L868" s="22">
        <v>0</v>
      </c>
      <c r="M868" s="22">
        <v>0</v>
      </c>
      <c r="N868" s="22">
        <v>0</v>
      </c>
      <c r="O868" s="22">
        <v>7770182</v>
      </c>
      <c r="P868" s="22">
        <v>0</v>
      </c>
      <c r="Q868" s="22">
        <f t="shared" si="161"/>
        <v>0</v>
      </c>
      <c r="R868" s="22">
        <v>0</v>
      </c>
      <c r="S868" s="22">
        <v>0</v>
      </c>
      <c r="T868" s="22">
        <v>0</v>
      </c>
      <c r="U868" s="22">
        <v>0</v>
      </c>
      <c r="V868" s="22">
        <v>0</v>
      </c>
      <c r="W868" s="22">
        <v>0</v>
      </c>
      <c r="X868" s="22">
        <v>0</v>
      </c>
      <c r="Y868" s="22">
        <v>0</v>
      </c>
      <c r="Z868" s="22">
        <f t="shared" si="162"/>
        <v>0</v>
      </c>
      <c r="AA868" s="24">
        <f t="shared" si="157"/>
        <v>0</v>
      </c>
      <c r="AB868" s="24">
        <f t="shared" si="158"/>
        <v>0</v>
      </c>
      <c r="AC868" s="24">
        <f t="shared" si="159"/>
        <v>0</v>
      </c>
      <c r="AD868" s="24">
        <f t="shared" si="160"/>
        <v>0</v>
      </c>
    </row>
    <row r="869" spans="1:30" ht="76.5" hidden="1" customHeight="1" outlineLevel="4" x14ac:dyDescent="0.3">
      <c r="A869" s="18">
        <v>573</v>
      </c>
      <c r="B869" s="18" t="s">
        <v>315</v>
      </c>
      <c r="C869" s="18" t="s">
        <v>123</v>
      </c>
      <c r="D869" s="19">
        <v>60103</v>
      </c>
      <c r="E869" s="18">
        <v>204</v>
      </c>
      <c r="F869" s="19"/>
      <c r="G869" s="19">
        <v>1310</v>
      </c>
      <c r="H869" s="20">
        <v>709300000</v>
      </c>
      <c r="I869" s="19">
        <v>0</v>
      </c>
      <c r="J869" s="25" t="s">
        <v>126</v>
      </c>
      <c r="K869" s="22">
        <v>0</v>
      </c>
      <c r="L869" s="22">
        <v>0</v>
      </c>
      <c r="M869" s="22">
        <v>0</v>
      </c>
      <c r="N869" s="22">
        <v>0</v>
      </c>
      <c r="O869" s="22">
        <v>262620883.71000001</v>
      </c>
      <c r="P869" s="22">
        <v>0</v>
      </c>
      <c r="Q869" s="22">
        <f t="shared" si="161"/>
        <v>0</v>
      </c>
      <c r="R869" s="22">
        <v>0</v>
      </c>
      <c r="S869" s="22">
        <v>0</v>
      </c>
      <c r="T869" s="22">
        <v>0</v>
      </c>
      <c r="U869" s="22">
        <v>0</v>
      </c>
      <c r="V869" s="22">
        <v>0</v>
      </c>
      <c r="W869" s="22">
        <v>0</v>
      </c>
      <c r="X869" s="22">
        <v>0</v>
      </c>
      <c r="Y869" s="22">
        <v>0</v>
      </c>
      <c r="Z869" s="22">
        <f t="shared" si="162"/>
        <v>0</v>
      </c>
      <c r="AA869" s="24">
        <f t="shared" si="157"/>
        <v>0</v>
      </c>
      <c r="AB869" s="24">
        <f t="shared" si="158"/>
        <v>0</v>
      </c>
      <c r="AC869" s="24">
        <f t="shared" si="159"/>
        <v>0</v>
      </c>
      <c r="AD869" s="24">
        <f t="shared" si="160"/>
        <v>0</v>
      </c>
    </row>
    <row r="870" spans="1:30" ht="140.25" hidden="1" customHeight="1" outlineLevel="4" x14ac:dyDescent="0.3">
      <c r="A870" s="18">
        <v>573</v>
      </c>
      <c r="B870" s="18" t="s">
        <v>315</v>
      </c>
      <c r="C870" s="18" t="s">
        <v>123</v>
      </c>
      <c r="D870" s="19">
        <v>60103</v>
      </c>
      <c r="E870" s="18">
        <v>222</v>
      </c>
      <c r="F870" s="19"/>
      <c r="G870" s="19">
        <v>1310</v>
      </c>
      <c r="H870" s="20">
        <v>709300000</v>
      </c>
      <c r="I870" s="19">
        <v>0</v>
      </c>
      <c r="J870" s="25" t="s">
        <v>432</v>
      </c>
      <c r="K870" s="22">
        <v>0</v>
      </c>
      <c r="L870" s="22">
        <v>0</v>
      </c>
      <c r="M870" s="22">
        <v>0</v>
      </c>
      <c r="N870" s="22">
        <v>0</v>
      </c>
      <c r="O870" s="22">
        <v>1684065.81</v>
      </c>
      <c r="P870" s="22">
        <v>0</v>
      </c>
      <c r="Q870" s="22">
        <f t="shared" si="161"/>
        <v>0</v>
      </c>
      <c r="R870" s="22">
        <v>0</v>
      </c>
      <c r="S870" s="22">
        <v>0</v>
      </c>
      <c r="T870" s="22">
        <v>0</v>
      </c>
      <c r="U870" s="22">
        <v>0</v>
      </c>
      <c r="V870" s="22">
        <v>0</v>
      </c>
      <c r="W870" s="22">
        <v>0</v>
      </c>
      <c r="X870" s="22">
        <v>0</v>
      </c>
      <c r="Y870" s="22">
        <v>0</v>
      </c>
      <c r="Z870" s="22">
        <f t="shared" si="162"/>
        <v>0</v>
      </c>
      <c r="AA870" s="24">
        <f t="shared" si="157"/>
        <v>0</v>
      </c>
      <c r="AB870" s="24">
        <f t="shared" si="158"/>
        <v>0</v>
      </c>
      <c r="AC870" s="24">
        <f t="shared" si="159"/>
        <v>0</v>
      </c>
      <c r="AD870" s="24">
        <f t="shared" si="160"/>
        <v>0</v>
      </c>
    </row>
    <row r="871" spans="1:30" ht="87" hidden="1" customHeight="1" outlineLevel="4" x14ac:dyDescent="0.35">
      <c r="A871" s="18">
        <v>573</v>
      </c>
      <c r="B871" s="18" t="s">
        <v>315</v>
      </c>
      <c r="C871" s="18" t="s">
        <v>123</v>
      </c>
      <c r="D871" s="19" t="s">
        <v>127</v>
      </c>
      <c r="E871" s="18" t="s">
        <v>58</v>
      </c>
      <c r="F871" s="18" t="s">
        <v>38</v>
      </c>
      <c r="G871" s="18">
        <v>1310</v>
      </c>
      <c r="H871" s="20">
        <v>709300000</v>
      </c>
      <c r="I871" s="18">
        <v>0</v>
      </c>
      <c r="J871" s="25" t="s">
        <v>128</v>
      </c>
      <c r="K871" s="22">
        <v>203087913</v>
      </c>
      <c r="L871" s="22">
        <v>203087913</v>
      </c>
      <c r="M871" s="22">
        <v>0</v>
      </c>
      <c r="N871" s="22">
        <v>0</v>
      </c>
      <c r="O871" s="22">
        <v>0</v>
      </c>
      <c r="P871" s="22">
        <v>0</v>
      </c>
      <c r="Q871" s="22">
        <f t="shared" si="161"/>
        <v>203087913</v>
      </c>
      <c r="R871" s="27">
        <v>0</v>
      </c>
      <c r="S871" s="22">
        <v>132050744.03</v>
      </c>
      <c r="T871" s="27">
        <v>0</v>
      </c>
      <c r="U871" s="22">
        <v>71037168.969999999</v>
      </c>
      <c r="V871" s="22">
        <v>71037168.969999999</v>
      </c>
      <c r="W871" s="22">
        <v>0</v>
      </c>
      <c r="X871" s="22">
        <v>0</v>
      </c>
      <c r="Y871" s="22">
        <v>0</v>
      </c>
      <c r="Z871" s="22">
        <f t="shared" si="162"/>
        <v>0</v>
      </c>
      <c r="AA871" s="24">
        <f t="shared" si="157"/>
        <v>0.34978531179253392</v>
      </c>
      <c r="AB871" s="24">
        <f t="shared" si="158"/>
        <v>0.34978531179253392</v>
      </c>
      <c r="AC871" s="24">
        <f t="shared" si="159"/>
        <v>0.65021468820746608</v>
      </c>
      <c r="AD871" s="24">
        <f t="shared" si="160"/>
        <v>1</v>
      </c>
    </row>
    <row r="872" spans="1:30" ht="87" hidden="1" customHeight="1" outlineLevel="4" x14ac:dyDescent="0.35">
      <c r="A872" s="18">
        <v>573</v>
      </c>
      <c r="B872" s="18" t="s">
        <v>315</v>
      </c>
      <c r="C872" s="18" t="s">
        <v>123</v>
      </c>
      <c r="D872" s="19" t="s">
        <v>127</v>
      </c>
      <c r="E872" s="18" t="s">
        <v>129</v>
      </c>
      <c r="F872" s="18" t="s">
        <v>38</v>
      </c>
      <c r="G872" s="18">
        <v>1310</v>
      </c>
      <c r="H872" s="20">
        <v>709300000</v>
      </c>
      <c r="I872" s="18">
        <v>0</v>
      </c>
      <c r="J872" s="25" t="s">
        <v>130</v>
      </c>
      <c r="K872" s="22">
        <v>381923260</v>
      </c>
      <c r="L872" s="22">
        <v>381923260</v>
      </c>
      <c r="M872" s="22">
        <v>0</v>
      </c>
      <c r="N872" s="22">
        <v>0</v>
      </c>
      <c r="O872" s="22">
        <v>0</v>
      </c>
      <c r="P872" s="22">
        <v>0</v>
      </c>
      <c r="Q872" s="22">
        <f t="shared" si="161"/>
        <v>381923260</v>
      </c>
      <c r="R872" s="27">
        <v>0</v>
      </c>
      <c r="S872" s="22">
        <v>156146213.61000001</v>
      </c>
      <c r="T872" s="27">
        <v>0</v>
      </c>
      <c r="U872" s="22">
        <v>225777046.38999999</v>
      </c>
      <c r="V872" s="22">
        <v>225777046.38999999</v>
      </c>
      <c r="W872" s="22">
        <v>0</v>
      </c>
      <c r="X872" s="22">
        <v>0</v>
      </c>
      <c r="Y872" s="22">
        <v>0</v>
      </c>
      <c r="Z872" s="22">
        <f t="shared" si="162"/>
        <v>0</v>
      </c>
      <c r="AA872" s="24">
        <f t="shared" si="157"/>
        <v>0.59115814624644747</v>
      </c>
      <c r="AB872" s="24">
        <f t="shared" si="158"/>
        <v>0.59115814624644747</v>
      </c>
      <c r="AC872" s="24">
        <f t="shared" si="159"/>
        <v>0.40884185375355253</v>
      </c>
      <c r="AD872" s="24">
        <f t="shared" si="160"/>
        <v>1</v>
      </c>
    </row>
    <row r="873" spans="1:30" ht="57" hidden="1" customHeight="1" outlineLevel="4" x14ac:dyDescent="0.35">
      <c r="A873" s="18">
        <v>573</v>
      </c>
      <c r="B873" s="18" t="s">
        <v>315</v>
      </c>
      <c r="C873" s="18" t="s">
        <v>123</v>
      </c>
      <c r="D873" s="19" t="s">
        <v>127</v>
      </c>
      <c r="E873" s="18" t="s">
        <v>131</v>
      </c>
      <c r="F873" s="18" t="s">
        <v>38</v>
      </c>
      <c r="G873" s="18">
        <v>1310</v>
      </c>
      <c r="H873" s="20">
        <v>709300000</v>
      </c>
      <c r="I873" s="18">
        <v>0</v>
      </c>
      <c r="J873" s="25" t="s">
        <v>132</v>
      </c>
      <c r="K873" s="22">
        <v>1831341251</v>
      </c>
      <c r="L873" s="22">
        <v>1831341251</v>
      </c>
      <c r="M873" s="22">
        <v>0</v>
      </c>
      <c r="N873" s="22">
        <v>0</v>
      </c>
      <c r="O873" s="22">
        <v>0</v>
      </c>
      <c r="P873" s="22">
        <v>0</v>
      </c>
      <c r="Q873" s="22">
        <f t="shared" si="161"/>
        <v>1831341251</v>
      </c>
      <c r="R873" s="27">
        <v>0</v>
      </c>
      <c r="S873" s="22">
        <v>648624260.95000005</v>
      </c>
      <c r="T873" s="27">
        <v>0</v>
      </c>
      <c r="U873" s="22">
        <v>1182716990.05</v>
      </c>
      <c r="V873" s="22">
        <v>987789836.5</v>
      </c>
      <c r="W873" s="22">
        <v>0</v>
      </c>
      <c r="X873" s="22">
        <v>0</v>
      </c>
      <c r="Y873" s="22">
        <v>0</v>
      </c>
      <c r="Z873" s="22">
        <f t="shared" si="162"/>
        <v>0</v>
      </c>
      <c r="AA873" s="24">
        <f t="shared" si="157"/>
        <v>0.64582010010650925</v>
      </c>
      <c r="AB873" s="24">
        <f t="shared" si="158"/>
        <v>0.64582010010650925</v>
      </c>
      <c r="AC873" s="24">
        <f t="shared" si="159"/>
        <v>0.35417989989349069</v>
      </c>
      <c r="AD873" s="24">
        <f t="shared" si="160"/>
        <v>1</v>
      </c>
    </row>
    <row r="874" spans="1:30" ht="140.25" hidden="1" customHeight="1" outlineLevel="4" x14ac:dyDescent="0.35">
      <c r="A874" s="18">
        <v>573</v>
      </c>
      <c r="B874" s="18" t="s">
        <v>315</v>
      </c>
      <c r="C874" s="18" t="s">
        <v>123</v>
      </c>
      <c r="D874" s="19" t="s">
        <v>127</v>
      </c>
      <c r="E874" s="18" t="s">
        <v>137</v>
      </c>
      <c r="F874" s="18" t="s">
        <v>38</v>
      </c>
      <c r="G874" s="18">
        <v>1310</v>
      </c>
      <c r="H874" s="20">
        <v>709300000</v>
      </c>
      <c r="I874" s="18">
        <v>0</v>
      </c>
      <c r="J874" s="25" t="s">
        <v>433</v>
      </c>
      <c r="K874" s="22">
        <v>13372508</v>
      </c>
      <c r="L874" s="22">
        <v>13372508</v>
      </c>
      <c r="M874" s="22">
        <v>0</v>
      </c>
      <c r="N874" s="22">
        <v>0</v>
      </c>
      <c r="O874" s="22">
        <v>0</v>
      </c>
      <c r="P874" s="22">
        <v>0</v>
      </c>
      <c r="Q874" s="22">
        <f t="shared" si="161"/>
        <v>13372508</v>
      </c>
      <c r="R874" s="27">
        <v>0</v>
      </c>
      <c r="S874" s="22">
        <v>0</v>
      </c>
      <c r="T874" s="27">
        <v>0</v>
      </c>
      <c r="U874" s="22">
        <v>0</v>
      </c>
      <c r="V874" s="22">
        <v>0</v>
      </c>
      <c r="W874" s="22">
        <v>0</v>
      </c>
      <c r="X874" s="22">
        <v>13372508</v>
      </c>
      <c r="Y874" s="22">
        <v>0</v>
      </c>
      <c r="Z874" s="22">
        <f t="shared" si="162"/>
        <v>13372508</v>
      </c>
      <c r="AA874" s="24">
        <f t="shared" si="157"/>
        <v>0</v>
      </c>
      <c r="AB874" s="24">
        <f t="shared" si="158"/>
        <v>0</v>
      </c>
      <c r="AC874" s="24">
        <f t="shared" si="159"/>
        <v>0</v>
      </c>
      <c r="AD874" s="24">
        <f t="shared" si="160"/>
        <v>0</v>
      </c>
    </row>
    <row r="875" spans="1:30" ht="30.75" hidden="1" customHeight="1" outlineLevel="4" x14ac:dyDescent="0.35">
      <c r="A875" s="18">
        <v>573</v>
      </c>
      <c r="B875" s="18" t="s">
        <v>315</v>
      </c>
      <c r="C875" s="18" t="s">
        <v>123</v>
      </c>
      <c r="D875" s="19" t="s">
        <v>163</v>
      </c>
      <c r="E875" s="18" t="s">
        <v>37</v>
      </c>
      <c r="F875" s="18" t="s">
        <v>38</v>
      </c>
      <c r="G875" s="18">
        <v>1320</v>
      </c>
      <c r="H875" s="20">
        <v>709300000</v>
      </c>
      <c r="I875" s="18">
        <v>0</v>
      </c>
      <c r="J875" s="25" t="s">
        <v>164</v>
      </c>
      <c r="K875" s="22">
        <v>2641400607</v>
      </c>
      <c r="L875" s="22">
        <v>2641400607</v>
      </c>
      <c r="M875" s="22">
        <v>-1782579312</v>
      </c>
      <c r="N875" s="22">
        <v>0</v>
      </c>
      <c r="O875" s="22">
        <v>0</v>
      </c>
      <c r="P875" s="22">
        <v>0</v>
      </c>
      <c r="Q875" s="22">
        <f t="shared" si="161"/>
        <v>2641400607</v>
      </c>
      <c r="R875" s="27">
        <v>0</v>
      </c>
      <c r="S875" s="22">
        <v>0</v>
      </c>
      <c r="T875" s="27">
        <v>0</v>
      </c>
      <c r="U875" s="22">
        <v>71720366.819999993</v>
      </c>
      <c r="V875" s="22">
        <v>71720366.819999993</v>
      </c>
      <c r="W875" s="22">
        <v>787100928.17999995</v>
      </c>
      <c r="X875" s="22">
        <v>2569680240.1799998</v>
      </c>
      <c r="Y875" s="22">
        <v>0</v>
      </c>
      <c r="Z875" s="22">
        <f t="shared" si="162"/>
        <v>2569680240.1799998</v>
      </c>
      <c r="AA875" s="24">
        <f t="shared" si="157"/>
        <v>2.7152400370444828E-2</v>
      </c>
      <c r="AB875" s="24">
        <f t="shared" si="158"/>
        <v>2.7152400370444828E-2</v>
      </c>
      <c r="AC875" s="24">
        <f t="shared" si="159"/>
        <v>0</v>
      </c>
      <c r="AD875" s="24">
        <f t="shared" si="160"/>
        <v>2.7152400370444828E-2</v>
      </c>
    </row>
    <row r="876" spans="1:30" ht="27" hidden="1" customHeight="1" outlineLevel="4" x14ac:dyDescent="0.35">
      <c r="A876" s="18">
        <v>573</v>
      </c>
      <c r="B876" s="18" t="s">
        <v>315</v>
      </c>
      <c r="C876" s="18" t="s">
        <v>123</v>
      </c>
      <c r="D876" s="19">
        <v>60399</v>
      </c>
      <c r="E876" s="18"/>
      <c r="F876" s="19"/>
      <c r="G876" s="19">
        <v>1320</v>
      </c>
      <c r="H876" s="20">
        <v>709300000</v>
      </c>
      <c r="I876" s="19">
        <v>0</v>
      </c>
      <c r="J876" s="25" t="s">
        <v>165</v>
      </c>
      <c r="K876" s="22">
        <v>0</v>
      </c>
      <c r="L876" s="22">
        <v>0</v>
      </c>
      <c r="M876" s="22">
        <v>0</v>
      </c>
      <c r="N876" s="22">
        <v>0</v>
      </c>
      <c r="O876" s="22">
        <v>13408577</v>
      </c>
      <c r="P876" s="22">
        <v>0</v>
      </c>
      <c r="Q876" s="22">
        <f t="shared" si="161"/>
        <v>0</v>
      </c>
      <c r="R876" s="27">
        <v>0</v>
      </c>
      <c r="S876" s="22">
        <v>0</v>
      </c>
      <c r="T876" s="27">
        <v>0</v>
      </c>
      <c r="U876" s="22">
        <v>0</v>
      </c>
      <c r="V876" s="22">
        <v>0</v>
      </c>
      <c r="W876" s="22">
        <v>0</v>
      </c>
      <c r="X876" s="22">
        <v>0</v>
      </c>
      <c r="Y876" s="22">
        <v>0</v>
      </c>
      <c r="Z876" s="22">
        <f t="shared" si="162"/>
        <v>0</v>
      </c>
      <c r="AA876" s="24">
        <f t="shared" si="157"/>
        <v>0</v>
      </c>
      <c r="AB876" s="24">
        <f t="shared" si="158"/>
        <v>0</v>
      </c>
      <c r="AC876" s="24">
        <f t="shared" si="159"/>
        <v>0</v>
      </c>
      <c r="AD876" s="24">
        <f t="shared" si="160"/>
        <v>0</v>
      </c>
    </row>
    <row r="877" spans="1:30" ht="76.5" hidden="1" customHeight="1" outlineLevel="4" x14ac:dyDescent="0.35">
      <c r="A877" s="18">
        <v>573</v>
      </c>
      <c r="B877" s="18" t="s">
        <v>315</v>
      </c>
      <c r="C877" s="18" t="s">
        <v>123</v>
      </c>
      <c r="D877" s="19" t="s">
        <v>306</v>
      </c>
      <c r="E877" s="18" t="s">
        <v>131</v>
      </c>
      <c r="F877" s="18" t="s">
        <v>38</v>
      </c>
      <c r="G877" s="18">
        <v>1320</v>
      </c>
      <c r="H877" s="20">
        <v>709300000</v>
      </c>
      <c r="I877" s="18">
        <v>0</v>
      </c>
      <c r="J877" s="25" t="s">
        <v>434</v>
      </c>
      <c r="K877" s="22">
        <v>6720620</v>
      </c>
      <c r="L877" s="22">
        <v>6720620</v>
      </c>
      <c r="M877" s="22">
        <v>0</v>
      </c>
      <c r="N877" s="22">
        <v>0</v>
      </c>
      <c r="O877" s="22">
        <v>0</v>
      </c>
      <c r="P877" s="22">
        <v>0</v>
      </c>
      <c r="Q877" s="22">
        <f t="shared" si="161"/>
        <v>6720620</v>
      </c>
      <c r="R877" s="27">
        <v>0</v>
      </c>
      <c r="S877" s="22">
        <v>0</v>
      </c>
      <c r="T877" s="27">
        <v>0</v>
      </c>
      <c r="U877" s="22">
        <v>3360312</v>
      </c>
      <c r="V877" s="22">
        <v>3360312</v>
      </c>
      <c r="W877" s="22">
        <v>0</v>
      </c>
      <c r="X877" s="22">
        <v>3360308</v>
      </c>
      <c r="Y877" s="22">
        <v>0</v>
      </c>
      <c r="Z877" s="22">
        <f t="shared" si="162"/>
        <v>3360308</v>
      </c>
      <c r="AA877" s="24">
        <f t="shared" si="157"/>
        <v>0.50000029759159126</v>
      </c>
      <c r="AB877" s="24">
        <f t="shared" si="158"/>
        <v>0.50000029759159126</v>
      </c>
      <c r="AC877" s="24">
        <f t="shared" si="159"/>
        <v>0</v>
      </c>
      <c r="AD877" s="24">
        <f t="shared" si="160"/>
        <v>0.50000029759159126</v>
      </c>
    </row>
    <row r="878" spans="1:30" ht="95.25" hidden="1" customHeight="1" outlineLevel="4" x14ac:dyDescent="0.35">
      <c r="A878" s="18">
        <v>573</v>
      </c>
      <c r="B878" s="18" t="s">
        <v>315</v>
      </c>
      <c r="C878" s="18" t="s">
        <v>123</v>
      </c>
      <c r="D878" s="19" t="s">
        <v>308</v>
      </c>
      <c r="E878" s="18" t="s">
        <v>58</v>
      </c>
      <c r="F878" s="18" t="s">
        <v>38</v>
      </c>
      <c r="G878" s="18">
        <v>1320</v>
      </c>
      <c r="H878" s="20">
        <v>709300000</v>
      </c>
      <c r="I878" s="18">
        <v>0</v>
      </c>
      <c r="J878" s="25" t="s">
        <v>435</v>
      </c>
      <c r="K878" s="22">
        <v>19116155</v>
      </c>
      <c r="L878" s="22">
        <v>19116155</v>
      </c>
      <c r="M878" s="22">
        <v>0</v>
      </c>
      <c r="N878" s="22">
        <v>0</v>
      </c>
      <c r="O878" s="22">
        <v>0</v>
      </c>
      <c r="P878" s="22">
        <v>0</v>
      </c>
      <c r="Q878" s="22">
        <f t="shared" si="161"/>
        <v>19116155</v>
      </c>
      <c r="R878" s="27">
        <v>0</v>
      </c>
      <c r="S878" s="22">
        <v>0</v>
      </c>
      <c r="T878" s="27">
        <v>0</v>
      </c>
      <c r="U878" s="22">
        <v>9558078</v>
      </c>
      <c r="V878" s="22">
        <v>9558078</v>
      </c>
      <c r="W878" s="22">
        <v>0</v>
      </c>
      <c r="X878" s="22">
        <v>9558077</v>
      </c>
      <c r="Y878" s="22">
        <v>0</v>
      </c>
      <c r="Z878" s="22">
        <f t="shared" si="162"/>
        <v>9558077</v>
      </c>
      <c r="AA878" s="24">
        <f t="shared" si="157"/>
        <v>0.50000002615588757</v>
      </c>
      <c r="AB878" s="24">
        <f t="shared" si="158"/>
        <v>0.50000002615588757</v>
      </c>
      <c r="AC878" s="24">
        <f t="shared" si="159"/>
        <v>0</v>
      </c>
      <c r="AD878" s="24">
        <f t="shared" si="160"/>
        <v>0.50000002615588757</v>
      </c>
    </row>
    <row r="879" spans="1:30" ht="70.5" hidden="1" customHeight="1" outlineLevel="4" x14ac:dyDescent="0.35">
      <c r="A879" s="18">
        <v>573</v>
      </c>
      <c r="B879" s="18" t="s">
        <v>315</v>
      </c>
      <c r="C879" s="18" t="s">
        <v>123</v>
      </c>
      <c r="D879" s="19" t="s">
        <v>308</v>
      </c>
      <c r="E879" s="18" t="s">
        <v>129</v>
      </c>
      <c r="F879" s="18" t="s">
        <v>38</v>
      </c>
      <c r="G879" s="18">
        <v>1320</v>
      </c>
      <c r="H879" s="20">
        <v>709300000</v>
      </c>
      <c r="I879" s="18">
        <v>0</v>
      </c>
      <c r="J879" s="25" t="s">
        <v>436</v>
      </c>
      <c r="K879" s="22">
        <v>89509206</v>
      </c>
      <c r="L879" s="22">
        <v>89509206</v>
      </c>
      <c r="M879" s="22">
        <v>0</v>
      </c>
      <c r="N879" s="22">
        <v>0</v>
      </c>
      <c r="O879" s="22">
        <v>0</v>
      </c>
      <c r="P879" s="22">
        <v>0</v>
      </c>
      <c r="Q879" s="22">
        <f t="shared" si="161"/>
        <v>89509206</v>
      </c>
      <c r="R879" s="27">
        <v>0</v>
      </c>
      <c r="S879" s="22">
        <v>0</v>
      </c>
      <c r="T879" s="27">
        <v>0</v>
      </c>
      <c r="U879" s="22">
        <v>44754605</v>
      </c>
      <c r="V879" s="22">
        <v>44754605</v>
      </c>
      <c r="W879" s="22">
        <v>0</v>
      </c>
      <c r="X879" s="22">
        <v>44754601</v>
      </c>
      <c r="Y879" s="22">
        <v>0</v>
      </c>
      <c r="Z879" s="22">
        <f t="shared" si="162"/>
        <v>44754601</v>
      </c>
      <c r="AA879" s="24">
        <f t="shared" si="157"/>
        <v>0.50000002234407037</v>
      </c>
      <c r="AB879" s="24">
        <f t="shared" si="158"/>
        <v>0.50000002234407037</v>
      </c>
      <c r="AC879" s="24">
        <f t="shared" si="159"/>
        <v>0</v>
      </c>
      <c r="AD879" s="24">
        <f t="shared" si="160"/>
        <v>0.50000002234407037</v>
      </c>
    </row>
    <row r="880" spans="1:30" ht="63.75" hidden="1" customHeight="1" outlineLevel="4" x14ac:dyDescent="0.35">
      <c r="A880" s="18">
        <v>573</v>
      </c>
      <c r="B880" s="18" t="s">
        <v>315</v>
      </c>
      <c r="C880" s="18" t="s">
        <v>123</v>
      </c>
      <c r="D880" s="19" t="s">
        <v>166</v>
      </c>
      <c r="E880" s="18" t="s">
        <v>58</v>
      </c>
      <c r="F880" s="18" t="s">
        <v>38</v>
      </c>
      <c r="G880" s="18">
        <v>1320</v>
      </c>
      <c r="H880" s="20">
        <v>709300000</v>
      </c>
      <c r="I880" s="18">
        <v>0</v>
      </c>
      <c r="J880" s="25" t="s">
        <v>437</v>
      </c>
      <c r="K880" s="22">
        <v>777726077</v>
      </c>
      <c r="L880" s="22">
        <v>777726077</v>
      </c>
      <c r="M880" s="22">
        <v>0</v>
      </c>
      <c r="N880" s="22">
        <v>0</v>
      </c>
      <c r="O880" s="22">
        <v>0</v>
      </c>
      <c r="P880" s="22">
        <v>0</v>
      </c>
      <c r="Q880" s="22">
        <f t="shared" si="161"/>
        <v>777726077</v>
      </c>
      <c r="R880" s="27">
        <v>0</v>
      </c>
      <c r="S880" s="22">
        <v>0</v>
      </c>
      <c r="T880" s="27">
        <v>0</v>
      </c>
      <c r="U880" s="22">
        <v>358950498</v>
      </c>
      <c r="V880" s="22">
        <v>358950498</v>
      </c>
      <c r="W880" s="22">
        <v>0</v>
      </c>
      <c r="X880" s="22">
        <v>418775579</v>
      </c>
      <c r="Y880" s="22">
        <v>0</v>
      </c>
      <c r="Z880" s="22">
        <f t="shared" si="162"/>
        <v>418775579</v>
      </c>
      <c r="AA880" s="24">
        <f t="shared" si="157"/>
        <v>0.46153846272535359</v>
      </c>
      <c r="AB880" s="24">
        <f t="shared" si="158"/>
        <v>0.46153846272535359</v>
      </c>
      <c r="AC880" s="24">
        <f t="shared" si="159"/>
        <v>0</v>
      </c>
      <c r="AD880" s="24">
        <f t="shared" si="160"/>
        <v>0.46153846272535359</v>
      </c>
    </row>
    <row r="881" spans="1:30" ht="51" hidden="1" customHeight="1" outlineLevel="4" x14ac:dyDescent="0.35">
      <c r="A881" s="18">
        <v>573</v>
      </c>
      <c r="B881" s="18" t="s">
        <v>315</v>
      </c>
      <c r="C881" s="18" t="s">
        <v>123</v>
      </c>
      <c r="D881" s="19" t="s">
        <v>166</v>
      </c>
      <c r="E881" s="18" t="s">
        <v>129</v>
      </c>
      <c r="F881" s="18" t="s">
        <v>38</v>
      </c>
      <c r="G881" s="18">
        <v>1320</v>
      </c>
      <c r="H881" s="20">
        <v>709300000</v>
      </c>
      <c r="I881" s="18">
        <v>0</v>
      </c>
      <c r="J881" s="25" t="s">
        <v>438</v>
      </c>
      <c r="K881" s="22">
        <v>1698769408</v>
      </c>
      <c r="L881" s="22">
        <v>1698769408</v>
      </c>
      <c r="M881" s="22">
        <v>0</v>
      </c>
      <c r="N881" s="22">
        <v>0</v>
      </c>
      <c r="O881" s="22">
        <v>0</v>
      </c>
      <c r="P881" s="22">
        <v>0</v>
      </c>
      <c r="Q881" s="22">
        <f t="shared" si="161"/>
        <v>1698769408</v>
      </c>
      <c r="R881" s="27">
        <v>0</v>
      </c>
      <c r="S881" s="22">
        <v>0</v>
      </c>
      <c r="T881" s="27">
        <v>0</v>
      </c>
      <c r="U881" s="22">
        <v>849384704</v>
      </c>
      <c r="V881" s="22">
        <v>849384704</v>
      </c>
      <c r="W881" s="22">
        <v>0</v>
      </c>
      <c r="X881" s="22">
        <v>849384704</v>
      </c>
      <c r="Y881" s="22">
        <v>0</v>
      </c>
      <c r="Z881" s="22">
        <f t="shared" si="162"/>
        <v>849384704</v>
      </c>
      <c r="AA881" s="24">
        <f t="shared" si="157"/>
        <v>0.5</v>
      </c>
      <c r="AB881" s="24">
        <f t="shared" si="158"/>
        <v>0.5</v>
      </c>
      <c r="AC881" s="24">
        <f t="shared" si="159"/>
        <v>0</v>
      </c>
      <c r="AD881" s="24">
        <f t="shared" si="160"/>
        <v>0.5</v>
      </c>
    </row>
    <row r="882" spans="1:30" ht="58.5" hidden="1" customHeight="1" outlineLevel="4" x14ac:dyDescent="0.35">
      <c r="A882" s="18">
        <v>573</v>
      </c>
      <c r="B882" s="18" t="s">
        <v>315</v>
      </c>
      <c r="C882" s="18" t="s">
        <v>123</v>
      </c>
      <c r="D882" s="19" t="s">
        <v>166</v>
      </c>
      <c r="E882" s="18" t="s">
        <v>131</v>
      </c>
      <c r="F882" s="18" t="s">
        <v>38</v>
      </c>
      <c r="G882" s="18">
        <v>1320</v>
      </c>
      <c r="H882" s="20">
        <v>709300000</v>
      </c>
      <c r="I882" s="18">
        <v>0</v>
      </c>
      <c r="J882" s="25" t="s">
        <v>439</v>
      </c>
      <c r="K882" s="22">
        <v>88976124</v>
      </c>
      <c r="L882" s="22">
        <v>88976124</v>
      </c>
      <c r="M882" s="22">
        <v>0</v>
      </c>
      <c r="N882" s="22">
        <v>0</v>
      </c>
      <c r="O882" s="22">
        <v>0</v>
      </c>
      <c r="P882" s="22">
        <v>0</v>
      </c>
      <c r="Q882" s="22">
        <f t="shared" si="161"/>
        <v>88976124</v>
      </c>
      <c r="R882" s="27">
        <v>0</v>
      </c>
      <c r="S882" s="22">
        <v>7484350.5099999998</v>
      </c>
      <c r="T882" s="27">
        <v>0</v>
      </c>
      <c r="U882" s="22">
        <v>37003711.490000002</v>
      </c>
      <c r="V882" s="22">
        <v>37003711.490000002</v>
      </c>
      <c r="W882" s="22">
        <v>0</v>
      </c>
      <c r="X882" s="22">
        <v>44488062</v>
      </c>
      <c r="Y882" s="22">
        <v>0</v>
      </c>
      <c r="Z882" s="22">
        <f t="shared" si="162"/>
        <v>44488061.999999993</v>
      </c>
      <c r="AA882" s="24">
        <f t="shared" si="157"/>
        <v>0.41588360816886116</v>
      </c>
      <c r="AB882" s="24">
        <f t="shared" si="158"/>
        <v>0.41588360816886116</v>
      </c>
      <c r="AC882" s="24">
        <f t="shared" si="159"/>
        <v>8.4116391831138879E-2</v>
      </c>
      <c r="AD882" s="24">
        <f t="shared" si="160"/>
        <v>0.5</v>
      </c>
    </row>
    <row r="883" spans="1:30" ht="59.25" hidden="1" customHeight="1" outlineLevel="4" x14ac:dyDescent="0.35">
      <c r="A883" s="18">
        <v>573</v>
      </c>
      <c r="B883" s="18" t="s">
        <v>315</v>
      </c>
      <c r="C883" s="18" t="s">
        <v>123</v>
      </c>
      <c r="D883" s="19" t="s">
        <v>166</v>
      </c>
      <c r="E883" s="18" t="s">
        <v>428</v>
      </c>
      <c r="F883" s="18" t="s">
        <v>38</v>
      </c>
      <c r="G883" s="18">
        <v>1320</v>
      </c>
      <c r="H883" s="20">
        <v>709300000</v>
      </c>
      <c r="I883" s="18">
        <v>0</v>
      </c>
      <c r="J883" s="25" t="s">
        <v>440</v>
      </c>
      <c r="K883" s="22">
        <v>1954178</v>
      </c>
      <c r="L883" s="22">
        <v>1954178</v>
      </c>
      <c r="M883" s="22">
        <v>0</v>
      </c>
      <c r="N883" s="22">
        <v>0</v>
      </c>
      <c r="O883" s="22">
        <v>0</v>
      </c>
      <c r="P883" s="22">
        <v>0</v>
      </c>
      <c r="Q883" s="22">
        <f t="shared" si="161"/>
        <v>1954178</v>
      </c>
      <c r="R883" s="27">
        <v>0</v>
      </c>
      <c r="S883" s="22">
        <v>164377.4</v>
      </c>
      <c r="T883" s="27">
        <v>0</v>
      </c>
      <c r="U883" s="22">
        <v>812710.6</v>
      </c>
      <c r="V883" s="22">
        <v>812710.6</v>
      </c>
      <c r="W883" s="22">
        <v>0</v>
      </c>
      <c r="X883" s="22">
        <v>977090</v>
      </c>
      <c r="Y883" s="22">
        <v>0</v>
      </c>
      <c r="Z883" s="22">
        <f t="shared" si="162"/>
        <v>977090.00000000012</v>
      </c>
      <c r="AA883" s="24">
        <f t="shared" si="157"/>
        <v>0.41588360937437635</v>
      </c>
      <c r="AB883" s="24">
        <f t="shared" si="158"/>
        <v>0.41588360937437635</v>
      </c>
      <c r="AC883" s="24">
        <f t="shared" si="159"/>
        <v>8.411587890151255E-2</v>
      </c>
      <c r="AD883" s="24">
        <f t="shared" si="160"/>
        <v>0.49999948827588891</v>
      </c>
    </row>
    <row r="884" spans="1:30" ht="40.5" hidden="1" customHeight="1" outlineLevel="4" x14ac:dyDescent="0.35">
      <c r="A884" s="18">
        <v>573</v>
      </c>
      <c r="B884" s="18" t="s">
        <v>315</v>
      </c>
      <c r="C884" s="18" t="s">
        <v>123</v>
      </c>
      <c r="D884" s="19" t="s">
        <v>277</v>
      </c>
      <c r="E884" s="18" t="s">
        <v>37</v>
      </c>
      <c r="F884" s="18" t="s">
        <v>38</v>
      </c>
      <c r="G884" s="18">
        <v>1320</v>
      </c>
      <c r="H884" s="20">
        <v>709300000</v>
      </c>
      <c r="I884" s="18">
        <v>0</v>
      </c>
      <c r="J884" s="25" t="s">
        <v>392</v>
      </c>
      <c r="K884" s="22">
        <v>1120000</v>
      </c>
      <c r="L884" s="22">
        <v>1120000</v>
      </c>
      <c r="M884" s="22">
        <v>0</v>
      </c>
      <c r="N884" s="22">
        <v>0</v>
      </c>
      <c r="O884" s="22">
        <v>0</v>
      </c>
      <c r="P884" s="22">
        <v>0</v>
      </c>
      <c r="Q884" s="22">
        <f t="shared" si="161"/>
        <v>1120000</v>
      </c>
      <c r="R884" s="27">
        <v>0</v>
      </c>
      <c r="S884" s="22">
        <v>600000</v>
      </c>
      <c r="T884" s="27">
        <v>0</v>
      </c>
      <c r="U884" s="22">
        <v>0</v>
      </c>
      <c r="V884" s="22">
        <v>0</v>
      </c>
      <c r="W884" s="22">
        <v>0</v>
      </c>
      <c r="X884" s="22">
        <v>520000</v>
      </c>
      <c r="Y884" s="22">
        <v>0</v>
      </c>
      <c r="Z884" s="22">
        <f t="shared" si="162"/>
        <v>520000</v>
      </c>
      <c r="AA884" s="24">
        <f t="shared" si="157"/>
        <v>0</v>
      </c>
      <c r="AB884" s="24">
        <f t="shared" si="158"/>
        <v>0</v>
      </c>
      <c r="AC884" s="24">
        <f t="shared" si="159"/>
        <v>0.5357142857142857</v>
      </c>
      <c r="AD884" s="24">
        <f t="shared" si="160"/>
        <v>0.5357142857142857</v>
      </c>
    </row>
    <row r="885" spans="1:30" hidden="1" outlineLevel="3" x14ac:dyDescent="0.3">
      <c r="A885" s="46"/>
      <c r="B885" s="46"/>
      <c r="C885" s="46" t="s">
        <v>185</v>
      </c>
      <c r="D885" s="47"/>
      <c r="E885" s="46"/>
      <c r="F885" s="46"/>
      <c r="G885" s="46"/>
      <c r="H885" s="48"/>
      <c r="I885" s="46"/>
      <c r="J885" s="49"/>
      <c r="K885" s="50">
        <f t="shared" ref="K885:Z885" si="165">SUBTOTAL(9,K867:K884)</f>
        <v>7755017307</v>
      </c>
      <c r="L885" s="50">
        <f t="shared" si="165"/>
        <v>7755017307</v>
      </c>
      <c r="M885" s="50">
        <f t="shared" si="165"/>
        <v>-1782579312</v>
      </c>
      <c r="N885" s="50">
        <f t="shared" si="165"/>
        <v>0</v>
      </c>
      <c r="O885" s="50">
        <f t="shared" si="165"/>
        <v>288213204.52000004</v>
      </c>
      <c r="P885" s="50">
        <f t="shared" si="165"/>
        <v>0</v>
      </c>
      <c r="Q885" s="50">
        <f t="shared" si="165"/>
        <v>7755017307</v>
      </c>
      <c r="R885" s="50">
        <f t="shared" si="165"/>
        <v>0</v>
      </c>
      <c r="S885" s="50">
        <f t="shared" si="165"/>
        <v>945069946.5</v>
      </c>
      <c r="T885" s="50">
        <f t="shared" si="165"/>
        <v>0</v>
      </c>
      <c r="U885" s="50">
        <f t="shared" si="165"/>
        <v>2855076191.3199992</v>
      </c>
      <c r="V885" s="50">
        <f t="shared" si="165"/>
        <v>2660149037.77</v>
      </c>
      <c r="W885" s="50">
        <f t="shared" si="165"/>
        <v>787100928.17999995</v>
      </c>
      <c r="X885" s="50">
        <f t="shared" si="165"/>
        <v>3954871169.1799998</v>
      </c>
      <c r="Y885" s="50">
        <f t="shared" si="165"/>
        <v>0</v>
      </c>
      <c r="Z885" s="50">
        <f t="shared" si="165"/>
        <v>3954871169.1799998</v>
      </c>
      <c r="AA885" s="51">
        <f t="shared" si="157"/>
        <v>0.36815858408760599</v>
      </c>
      <c r="AB885" s="51">
        <f t="shared" si="158"/>
        <v>0.36815858408760599</v>
      </c>
      <c r="AC885" s="51">
        <f t="shared" si="159"/>
        <v>0.12186561410339351</v>
      </c>
      <c r="AD885" s="51">
        <f t="shared" si="160"/>
        <v>0.49002419819099952</v>
      </c>
    </row>
    <row r="886" spans="1:30" ht="89.25" hidden="1" customHeight="1" outlineLevel="4" x14ac:dyDescent="0.3">
      <c r="A886" s="18">
        <v>573</v>
      </c>
      <c r="B886" s="18" t="s">
        <v>315</v>
      </c>
      <c r="C886" s="18">
        <v>7</v>
      </c>
      <c r="D886" s="19" t="s">
        <v>187</v>
      </c>
      <c r="E886" s="18">
        <v>212</v>
      </c>
      <c r="F886" s="19"/>
      <c r="G886" s="19">
        <v>2310</v>
      </c>
      <c r="H886" s="20">
        <v>709300000</v>
      </c>
      <c r="I886" s="19">
        <v>0</v>
      </c>
      <c r="J886" s="25" t="s">
        <v>441</v>
      </c>
      <c r="K886" s="22">
        <v>0</v>
      </c>
      <c r="L886" s="22">
        <v>0</v>
      </c>
      <c r="M886" s="22">
        <v>0</v>
      </c>
      <c r="N886" s="22">
        <v>0</v>
      </c>
      <c r="O886" s="22">
        <v>81096100</v>
      </c>
      <c r="P886" s="22">
        <v>0</v>
      </c>
      <c r="Q886" s="22">
        <f t="shared" si="161"/>
        <v>0</v>
      </c>
      <c r="R886" s="22">
        <v>0</v>
      </c>
      <c r="S886" s="5">
        <v>0</v>
      </c>
      <c r="T886" s="22">
        <v>0</v>
      </c>
      <c r="U886" s="22">
        <v>0</v>
      </c>
      <c r="V886" s="22">
        <v>0</v>
      </c>
      <c r="W886" s="22">
        <v>0</v>
      </c>
      <c r="X886" s="22">
        <v>0</v>
      </c>
      <c r="Y886" s="22">
        <v>0</v>
      </c>
      <c r="Z886" s="22">
        <f t="shared" si="162"/>
        <v>0</v>
      </c>
      <c r="AA886" s="24">
        <f t="shared" si="157"/>
        <v>0</v>
      </c>
      <c r="AB886" s="24">
        <f t="shared" si="158"/>
        <v>0</v>
      </c>
      <c r="AC886" s="24">
        <f t="shared" si="159"/>
        <v>0</v>
      </c>
      <c r="AD886" s="24">
        <f t="shared" si="160"/>
        <v>0</v>
      </c>
    </row>
    <row r="887" spans="1:30" ht="89.25" hidden="1" customHeight="1" outlineLevel="4" x14ac:dyDescent="0.35">
      <c r="A887" s="18">
        <v>573</v>
      </c>
      <c r="B887" s="18" t="s">
        <v>315</v>
      </c>
      <c r="C887" s="18" t="s">
        <v>186</v>
      </c>
      <c r="D887" s="19" t="s">
        <v>187</v>
      </c>
      <c r="E887" s="18" t="s">
        <v>133</v>
      </c>
      <c r="F887" s="18" t="s">
        <v>442</v>
      </c>
      <c r="G887" s="18">
        <v>2310</v>
      </c>
      <c r="H887" s="20">
        <v>709300000</v>
      </c>
      <c r="I887" s="18">
        <v>0</v>
      </c>
      <c r="J887" s="25" t="s">
        <v>443</v>
      </c>
      <c r="K887" s="22">
        <v>6351104475</v>
      </c>
      <c r="L887" s="22">
        <v>6351104475</v>
      </c>
      <c r="M887" s="22">
        <v>0</v>
      </c>
      <c r="N887" s="22">
        <v>0</v>
      </c>
      <c r="O887" s="22">
        <v>0</v>
      </c>
      <c r="P887" s="22">
        <v>8287597</v>
      </c>
      <c r="Q887" s="22">
        <f t="shared" si="161"/>
        <v>6359392072</v>
      </c>
      <c r="R887" s="27">
        <v>0</v>
      </c>
      <c r="S887" s="22">
        <v>11077793.6</v>
      </c>
      <c r="T887" s="22">
        <v>0</v>
      </c>
      <c r="U887" s="22">
        <v>3164474444.4000001</v>
      </c>
      <c r="V887" s="22">
        <v>3164474444.4000001</v>
      </c>
      <c r="W887" s="22">
        <v>0</v>
      </c>
      <c r="X887" s="22">
        <v>3175552237</v>
      </c>
      <c r="Y887" s="22">
        <v>0</v>
      </c>
      <c r="Z887" s="22">
        <f t="shared" si="162"/>
        <v>3183839833.9999995</v>
      </c>
      <c r="AA887" s="24">
        <f t="shared" si="157"/>
        <v>0.49825576903299174</v>
      </c>
      <c r="AB887" s="24">
        <f t="shared" si="158"/>
        <v>0.49760643919612702</v>
      </c>
      <c r="AC887" s="24">
        <f t="shared" si="159"/>
        <v>1.7419579536186835E-3</v>
      </c>
      <c r="AD887" s="24">
        <f t="shared" si="160"/>
        <v>0.49934839714974572</v>
      </c>
    </row>
    <row r="888" spans="1:30" ht="61.5" hidden="1" customHeight="1" outlineLevel="4" x14ac:dyDescent="0.35">
      <c r="A888" s="18">
        <v>573</v>
      </c>
      <c r="B888" s="18" t="s">
        <v>315</v>
      </c>
      <c r="C888" s="18" t="s">
        <v>186</v>
      </c>
      <c r="D888" s="19" t="s">
        <v>444</v>
      </c>
      <c r="E888" s="18" t="s">
        <v>445</v>
      </c>
      <c r="F888" s="18" t="s">
        <v>442</v>
      </c>
      <c r="G888" s="18">
        <v>2320</v>
      </c>
      <c r="H888" s="20">
        <v>709300000</v>
      </c>
      <c r="I888" s="18">
        <v>0</v>
      </c>
      <c r="J888" s="25" t="s">
        <v>446</v>
      </c>
      <c r="K888" s="22">
        <v>57120078</v>
      </c>
      <c r="L888" s="22">
        <v>57120078</v>
      </c>
      <c r="M888" s="22">
        <v>0</v>
      </c>
      <c r="N888" s="22">
        <v>0</v>
      </c>
      <c r="O888" s="22">
        <v>0</v>
      </c>
      <c r="P888" s="22">
        <v>-1020213</v>
      </c>
      <c r="Q888" s="22">
        <f t="shared" si="161"/>
        <v>56099865</v>
      </c>
      <c r="R888" s="27">
        <v>0</v>
      </c>
      <c r="S888" s="22">
        <v>28560039</v>
      </c>
      <c r="T888" s="22">
        <v>0</v>
      </c>
      <c r="U888" s="27">
        <v>0</v>
      </c>
      <c r="V888" s="27">
        <v>0</v>
      </c>
      <c r="W888" s="22">
        <v>0</v>
      </c>
      <c r="X888" s="22">
        <v>28560039</v>
      </c>
      <c r="Y888" s="22">
        <v>0</v>
      </c>
      <c r="Z888" s="22">
        <f t="shared" si="162"/>
        <v>27539826</v>
      </c>
      <c r="AA888" s="24">
        <f t="shared" si="157"/>
        <v>0</v>
      </c>
      <c r="AB888" s="24">
        <f t="shared" si="158"/>
        <v>0</v>
      </c>
      <c r="AC888" s="24">
        <f t="shared" si="159"/>
        <v>0.50909282936777123</v>
      </c>
      <c r="AD888" s="24">
        <f t="shared" si="160"/>
        <v>0.50909282936777123</v>
      </c>
    </row>
    <row r="889" spans="1:30" ht="63.75" hidden="1" customHeight="1" outlineLevel="4" x14ac:dyDescent="0.35">
      <c r="A889" s="18">
        <v>573</v>
      </c>
      <c r="B889" s="18" t="s">
        <v>315</v>
      </c>
      <c r="C889" s="18" t="s">
        <v>186</v>
      </c>
      <c r="D889" s="19" t="s">
        <v>447</v>
      </c>
      <c r="E889" s="18" t="s">
        <v>445</v>
      </c>
      <c r="F889" s="18" t="s">
        <v>442</v>
      </c>
      <c r="G889" s="18">
        <v>2320</v>
      </c>
      <c r="H889" s="20">
        <v>709300000</v>
      </c>
      <c r="I889" s="18">
        <v>0</v>
      </c>
      <c r="J889" s="25" t="s">
        <v>448</v>
      </c>
      <c r="K889" s="22">
        <v>49206799</v>
      </c>
      <c r="L889" s="22">
        <v>49206799</v>
      </c>
      <c r="M889" s="22">
        <v>0</v>
      </c>
      <c r="N889" s="22">
        <v>0</v>
      </c>
      <c r="O889" s="22">
        <v>0</v>
      </c>
      <c r="P889" s="22">
        <v>-3832325</v>
      </c>
      <c r="Q889" s="22">
        <f t="shared" si="161"/>
        <v>45374474</v>
      </c>
      <c r="R889" s="27">
        <v>0</v>
      </c>
      <c r="S889" s="22">
        <v>24603400</v>
      </c>
      <c r="T889" s="22">
        <v>0</v>
      </c>
      <c r="U889" s="27">
        <v>0</v>
      </c>
      <c r="V889" s="27">
        <v>0</v>
      </c>
      <c r="W889" s="22">
        <v>0</v>
      </c>
      <c r="X889" s="22">
        <v>24603399</v>
      </c>
      <c r="Y889" s="22">
        <v>0</v>
      </c>
      <c r="Z889" s="22">
        <f t="shared" si="162"/>
        <v>20771074</v>
      </c>
      <c r="AA889" s="24">
        <f t="shared" si="157"/>
        <v>0</v>
      </c>
      <c r="AB889" s="24">
        <f t="shared" si="158"/>
        <v>0</v>
      </c>
      <c r="AC889" s="24">
        <f t="shared" si="159"/>
        <v>0.54222997714529975</v>
      </c>
      <c r="AD889" s="24">
        <f t="shared" si="160"/>
        <v>0.54222997714529975</v>
      </c>
    </row>
    <row r="890" spans="1:30" ht="74.25" hidden="1" customHeight="1" outlineLevel="4" x14ac:dyDescent="0.35">
      <c r="A890" s="18">
        <v>573</v>
      </c>
      <c r="B890" s="18" t="s">
        <v>315</v>
      </c>
      <c r="C890" s="18" t="s">
        <v>186</v>
      </c>
      <c r="D890" s="19" t="s">
        <v>449</v>
      </c>
      <c r="E890" s="18" t="s">
        <v>445</v>
      </c>
      <c r="F890" s="18" t="s">
        <v>442</v>
      </c>
      <c r="G890" s="18">
        <v>2320</v>
      </c>
      <c r="H890" s="20">
        <v>709300000</v>
      </c>
      <c r="I890" s="18">
        <v>0</v>
      </c>
      <c r="J890" s="25" t="s">
        <v>450</v>
      </c>
      <c r="K890" s="22">
        <v>33484989</v>
      </c>
      <c r="L890" s="22">
        <v>33484989</v>
      </c>
      <c r="M890" s="22">
        <v>0</v>
      </c>
      <c r="N890" s="22">
        <v>0</v>
      </c>
      <c r="O890" s="22">
        <v>0</v>
      </c>
      <c r="P890" s="22">
        <v>1100785</v>
      </c>
      <c r="Q890" s="22">
        <f t="shared" si="161"/>
        <v>34585774</v>
      </c>
      <c r="R890" s="27">
        <v>0</v>
      </c>
      <c r="S890" s="22">
        <v>16742495</v>
      </c>
      <c r="T890" s="22">
        <v>0</v>
      </c>
      <c r="U890" s="27">
        <v>0</v>
      </c>
      <c r="V890" s="27">
        <v>0</v>
      </c>
      <c r="W890" s="22">
        <v>0</v>
      </c>
      <c r="X890" s="22">
        <v>16742494</v>
      </c>
      <c r="Y890" s="22">
        <v>0</v>
      </c>
      <c r="Z890" s="22">
        <f t="shared" si="162"/>
        <v>17843279</v>
      </c>
      <c r="AA890" s="24">
        <f t="shared" si="157"/>
        <v>0</v>
      </c>
      <c r="AB890" s="24">
        <f t="shared" si="158"/>
        <v>0</v>
      </c>
      <c r="AC890" s="24">
        <f t="shared" si="159"/>
        <v>0.4840861736967344</v>
      </c>
      <c r="AD890" s="24">
        <f t="shared" si="160"/>
        <v>0.4840861736967344</v>
      </c>
    </row>
    <row r="891" spans="1:30" hidden="1" outlineLevel="3" x14ac:dyDescent="0.3">
      <c r="A891" s="46"/>
      <c r="B891" s="46"/>
      <c r="C891" s="46" t="s">
        <v>189</v>
      </c>
      <c r="D891" s="47"/>
      <c r="E891" s="46"/>
      <c r="F891" s="46"/>
      <c r="G891" s="46"/>
      <c r="H891" s="48"/>
      <c r="I891" s="46"/>
      <c r="J891" s="49"/>
      <c r="K891" s="50">
        <f t="shared" ref="K891:Z891" si="166">SUBTOTAL(9,K886:K890)</f>
        <v>6490916341</v>
      </c>
      <c r="L891" s="50">
        <f t="shared" si="166"/>
        <v>6490916341</v>
      </c>
      <c r="M891" s="50">
        <f t="shared" si="166"/>
        <v>0</v>
      </c>
      <c r="N891" s="50">
        <f t="shared" si="166"/>
        <v>0</v>
      </c>
      <c r="O891" s="50">
        <f t="shared" si="166"/>
        <v>81096100</v>
      </c>
      <c r="P891" s="50">
        <f t="shared" si="166"/>
        <v>4535844</v>
      </c>
      <c r="Q891" s="50">
        <f t="shared" si="166"/>
        <v>6495452185</v>
      </c>
      <c r="R891" s="50">
        <f t="shared" si="166"/>
        <v>0</v>
      </c>
      <c r="S891" s="50">
        <f t="shared" si="166"/>
        <v>80983727.599999994</v>
      </c>
      <c r="T891" s="50">
        <f t="shared" si="166"/>
        <v>0</v>
      </c>
      <c r="U891" s="50">
        <f t="shared" si="166"/>
        <v>3164474444.4000001</v>
      </c>
      <c r="V891" s="50">
        <f t="shared" si="166"/>
        <v>3164474444.4000001</v>
      </c>
      <c r="W891" s="50">
        <f t="shared" si="166"/>
        <v>0</v>
      </c>
      <c r="X891" s="50">
        <f t="shared" si="166"/>
        <v>3245458169</v>
      </c>
      <c r="Y891" s="50">
        <f t="shared" si="166"/>
        <v>0</v>
      </c>
      <c r="Z891" s="50">
        <f t="shared" si="166"/>
        <v>3249994012.9999995</v>
      </c>
      <c r="AA891" s="51">
        <f t="shared" si="157"/>
        <v>0.487523529522563</v>
      </c>
      <c r="AB891" s="51">
        <f t="shared" si="158"/>
        <v>0.48718308660754156</v>
      </c>
      <c r="AC891" s="51">
        <f t="shared" si="159"/>
        <v>1.2467758255078279E-2</v>
      </c>
      <c r="AD891" s="51">
        <f t="shared" si="160"/>
        <v>0.49965084486261985</v>
      </c>
    </row>
    <row r="892" spans="1:30" outlineLevel="2" collapsed="1" x14ac:dyDescent="0.3">
      <c r="A892" s="52"/>
      <c r="B892" s="52" t="s">
        <v>326</v>
      </c>
      <c r="C892" s="52"/>
      <c r="D892" s="53"/>
      <c r="E892" s="52"/>
      <c r="F892" s="52"/>
      <c r="G892" s="52"/>
      <c r="H892" s="52"/>
      <c r="I892" s="52"/>
      <c r="J892" s="54"/>
      <c r="K892" s="55">
        <f t="shared" ref="K892:Z892" si="167">SUBTOTAL(9,K831:K890)</f>
        <v>221102841402</v>
      </c>
      <c r="L892" s="55">
        <f t="shared" si="167"/>
        <v>221696008309</v>
      </c>
      <c r="M892" s="55">
        <f t="shared" si="167"/>
        <v>-399579312</v>
      </c>
      <c r="N892" s="55">
        <f t="shared" si="167"/>
        <v>0</v>
      </c>
      <c r="O892" s="55">
        <f t="shared" si="167"/>
        <v>17992234387.060001</v>
      </c>
      <c r="P892" s="55">
        <f t="shared" si="167"/>
        <v>20635844</v>
      </c>
      <c r="Q892" s="55">
        <f t="shared" si="167"/>
        <v>221716644153</v>
      </c>
      <c r="R892" s="55">
        <f t="shared" si="167"/>
        <v>0</v>
      </c>
      <c r="S892" s="55">
        <f t="shared" si="167"/>
        <v>10632831336.550003</v>
      </c>
      <c r="T892" s="55">
        <f t="shared" si="167"/>
        <v>0</v>
      </c>
      <c r="U892" s="55">
        <f t="shared" si="167"/>
        <v>116798121265.17001</v>
      </c>
      <c r="V892" s="55">
        <f t="shared" si="167"/>
        <v>115765131508.78001</v>
      </c>
      <c r="W892" s="55">
        <f t="shared" si="167"/>
        <v>87761927297.279999</v>
      </c>
      <c r="X892" s="55">
        <f t="shared" si="167"/>
        <v>94265055707.279999</v>
      </c>
      <c r="Y892" s="55">
        <f t="shared" si="167"/>
        <v>0</v>
      </c>
      <c r="Z892" s="55">
        <f t="shared" si="167"/>
        <v>94285691551.279999</v>
      </c>
      <c r="AA892" s="56">
        <f t="shared" si="157"/>
        <v>0.52683908093814991</v>
      </c>
      <c r="AB892" s="56">
        <f t="shared" si="158"/>
        <v>0.52679004641875748</v>
      </c>
      <c r="AC892" s="56">
        <f t="shared" si="159"/>
        <v>4.7956847701576273E-2</v>
      </c>
      <c r="AD892" s="56">
        <f t="shared" si="160"/>
        <v>0.57474689412033375</v>
      </c>
    </row>
    <row r="893" spans="1:30" ht="15" hidden="1" customHeight="1" outlineLevel="4" x14ac:dyDescent="0.35">
      <c r="A893" s="18">
        <v>573</v>
      </c>
      <c r="B893" s="18" t="s">
        <v>451</v>
      </c>
      <c r="C893" s="18" t="s">
        <v>35</v>
      </c>
      <c r="D893" s="19" t="s">
        <v>36</v>
      </c>
      <c r="E893" s="18" t="s">
        <v>37</v>
      </c>
      <c r="F893" s="18">
        <v>280</v>
      </c>
      <c r="G893" s="18">
        <v>1111</v>
      </c>
      <c r="H893" s="20">
        <v>709500000</v>
      </c>
      <c r="I893" s="18">
        <v>0</v>
      </c>
      <c r="J893" s="25" t="s">
        <v>39</v>
      </c>
      <c r="K893" s="22">
        <v>67713946864</v>
      </c>
      <c r="L893" s="22">
        <v>67713946864</v>
      </c>
      <c r="M893" s="22">
        <v>31841862</v>
      </c>
      <c r="N893" s="22">
        <v>0</v>
      </c>
      <c r="O893" s="22">
        <v>0</v>
      </c>
      <c r="P893" s="22">
        <v>0</v>
      </c>
      <c r="Q893" s="22">
        <f t="shared" si="161"/>
        <v>67713946864</v>
      </c>
      <c r="R893" s="27">
        <v>0</v>
      </c>
      <c r="S893" s="22">
        <v>0</v>
      </c>
      <c r="T893" s="27">
        <v>0</v>
      </c>
      <c r="U893" s="22">
        <v>35170836649.139999</v>
      </c>
      <c r="V893" s="22">
        <v>35170836649.139999</v>
      </c>
      <c r="W893" s="22">
        <v>32543110214.860001</v>
      </c>
      <c r="X893" s="22">
        <v>32543110214.860001</v>
      </c>
      <c r="Y893" s="22">
        <v>0</v>
      </c>
      <c r="Z893" s="22">
        <f t="shared" si="162"/>
        <v>32543110214.860001</v>
      </c>
      <c r="AA893" s="24">
        <f t="shared" si="157"/>
        <v>0.51940314038670388</v>
      </c>
      <c r="AB893" s="24">
        <f t="shared" si="158"/>
        <v>0.51940314038670388</v>
      </c>
      <c r="AC893" s="24">
        <f t="shared" si="159"/>
        <v>0</v>
      </c>
      <c r="AD893" s="24">
        <f t="shared" si="160"/>
        <v>0.51940314038670388</v>
      </c>
    </row>
    <row r="894" spans="1:30" ht="12.75" hidden="1" customHeight="1" outlineLevel="4" x14ac:dyDescent="0.35">
      <c r="A894" s="18">
        <v>573</v>
      </c>
      <c r="B894" s="18" t="s">
        <v>451</v>
      </c>
      <c r="C894" s="18" t="s">
        <v>35</v>
      </c>
      <c r="D894" s="19" t="s">
        <v>36</v>
      </c>
      <c r="E894" s="18" t="s">
        <v>37</v>
      </c>
      <c r="F894" s="19" t="s">
        <v>38</v>
      </c>
      <c r="G894" s="18">
        <v>1111</v>
      </c>
      <c r="H894" s="20">
        <v>709500000</v>
      </c>
      <c r="I894" s="18">
        <v>0</v>
      </c>
      <c r="J894" s="25" t="s">
        <v>39</v>
      </c>
      <c r="K894" s="22">
        <v>0</v>
      </c>
      <c r="L894" s="22">
        <v>0</v>
      </c>
      <c r="M894" s="22">
        <v>860000000</v>
      </c>
      <c r="N894" s="22">
        <v>0</v>
      </c>
      <c r="O894" s="22">
        <v>0</v>
      </c>
      <c r="P894" s="22">
        <v>0</v>
      </c>
      <c r="Q894" s="22">
        <f t="shared" si="161"/>
        <v>0</v>
      </c>
      <c r="R894" s="27">
        <v>0</v>
      </c>
      <c r="S894" s="22">
        <v>0</v>
      </c>
      <c r="T894" s="27">
        <v>0</v>
      </c>
      <c r="U894" s="22">
        <v>0</v>
      </c>
      <c r="V894" s="22">
        <v>0</v>
      </c>
      <c r="W894" s="22">
        <v>0</v>
      </c>
      <c r="X894" s="22">
        <v>0</v>
      </c>
      <c r="Y894" s="22">
        <v>0</v>
      </c>
      <c r="Z894" s="22">
        <f t="shared" si="162"/>
        <v>0</v>
      </c>
      <c r="AA894" s="24">
        <f t="shared" si="157"/>
        <v>0</v>
      </c>
      <c r="AB894" s="24">
        <f t="shared" si="158"/>
        <v>0</v>
      </c>
      <c r="AC894" s="24">
        <f t="shared" si="159"/>
        <v>0</v>
      </c>
      <c r="AD894" s="24">
        <f t="shared" si="160"/>
        <v>0</v>
      </c>
    </row>
    <row r="895" spans="1:30" ht="12.75" hidden="1" customHeight="1" outlineLevel="4" x14ac:dyDescent="0.35">
      <c r="A895" s="18">
        <v>573</v>
      </c>
      <c r="B895" s="18" t="s">
        <v>451</v>
      </c>
      <c r="C895" s="18" t="s">
        <v>35</v>
      </c>
      <c r="D895" s="19" t="s">
        <v>36</v>
      </c>
      <c r="E895" s="18"/>
      <c r="F895" s="19"/>
      <c r="G895" s="19">
        <v>1111</v>
      </c>
      <c r="H895" s="20">
        <v>709500000</v>
      </c>
      <c r="I895" s="19">
        <v>0</v>
      </c>
      <c r="J895" s="25" t="s">
        <v>39</v>
      </c>
      <c r="K895" s="22">
        <v>0</v>
      </c>
      <c r="L895" s="22">
        <v>0</v>
      </c>
      <c r="M895" s="22">
        <v>0</v>
      </c>
      <c r="N895" s="22">
        <v>0</v>
      </c>
      <c r="O895" s="22">
        <v>2692169912</v>
      </c>
      <c r="P895" s="22">
        <v>0</v>
      </c>
      <c r="Q895" s="22">
        <f t="shared" si="161"/>
        <v>0</v>
      </c>
      <c r="R895" s="27">
        <v>0</v>
      </c>
      <c r="S895" s="22">
        <v>0</v>
      </c>
      <c r="T895" s="27">
        <v>0</v>
      </c>
      <c r="U895" s="22">
        <v>0</v>
      </c>
      <c r="V895" s="22">
        <v>0</v>
      </c>
      <c r="W895" s="22">
        <v>0</v>
      </c>
      <c r="X895" s="22">
        <v>0</v>
      </c>
      <c r="Y895" s="22">
        <v>0</v>
      </c>
      <c r="Z895" s="22">
        <f t="shared" si="162"/>
        <v>0</v>
      </c>
      <c r="AA895" s="24">
        <f t="shared" si="157"/>
        <v>0</v>
      </c>
      <c r="AB895" s="24">
        <f t="shared" si="158"/>
        <v>0</v>
      </c>
      <c r="AC895" s="24">
        <f t="shared" si="159"/>
        <v>0</v>
      </c>
      <c r="AD895" s="24">
        <f t="shared" si="160"/>
        <v>0</v>
      </c>
    </row>
    <row r="896" spans="1:30" ht="15" hidden="1" customHeight="1" outlineLevel="4" x14ac:dyDescent="0.35">
      <c r="A896" s="18">
        <v>573</v>
      </c>
      <c r="B896" s="18" t="s">
        <v>451</v>
      </c>
      <c r="C896" s="18" t="s">
        <v>35</v>
      </c>
      <c r="D896" s="19" t="s">
        <v>40</v>
      </c>
      <c r="E896" s="18" t="s">
        <v>37</v>
      </c>
      <c r="F896" s="18">
        <v>280</v>
      </c>
      <c r="G896" s="18">
        <v>1111</v>
      </c>
      <c r="H896" s="20">
        <v>709500000</v>
      </c>
      <c r="I896" s="18">
        <v>0</v>
      </c>
      <c r="J896" s="25" t="s">
        <v>41</v>
      </c>
      <c r="K896" s="22">
        <v>3501844710</v>
      </c>
      <c r="L896" s="22">
        <v>3909844710</v>
      </c>
      <c r="M896" s="22">
        <v>0</v>
      </c>
      <c r="N896" s="22">
        <v>0</v>
      </c>
      <c r="O896" s="22">
        <v>0</v>
      </c>
      <c r="P896" s="22">
        <v>679000000</v>
      </c>
      <c r="Q896" s="22">
        <f t="shared" si="161"/>
        <v>4588844710</v>
      </c>
      <c r="R896" s="27">
        <v>0</v>
      </c>
      <c r="S896" s="22">
        <v>0</v>
      </c>
      <c r="T896" s="27">
        <v>0</v>
      </c>
      <c r="U896" s="22">
        <v>2842813441.3499999</v>
      </c>
      <c r="V896" s="22">
        <v>2842813441.3499999</v>
      </c>
      <c r="W896" s="22">
        <v>1067031268.65</v>
      </c>
      <c r="X896" s="22">
        <v>1067031268.65</v>
      </c>
      <c r="Y896" s="22">
        <v>0</v>
      </c>
      <c r="Z896" s="22">
        <f t="shared" si="162"/>
        <v>1746031268.6500001</v>
      </c>
      <c r="AA896" s="24">
        <f t="shared" si="157"/>
        <v>0.7270911384483093</v>
      </c>
      <c r="AB896" s="24">
        <f t="shared" si="158"/>
        <v>0.61950526134714201</v>
      </c>
      <c r="AC896" s="24">
        <f t="shared" si="159"/>
        <v>0</v>
      </c>
      <c r="AD896" s="24">
        <f t="shared" si="160"/>
        <v>0.61950526134714201</v>
      </c>
    </row>
    <row r="897" spans="1:30" ht="12.75" hidden="1" customHeight="1" outlineLevel="4" x14ac:dyDescent="0.35">
      <c r="A897" s="18">
        <v>573</v>
      </c>
      <c r="B897" s="18" t="s">
        <v>451</v>
      </c>
      <c r="C897" s="18" t="s">
        <v>35</v>
      </c>
      <c r="D897" s="19" t="s">
        <v>40</v>
      </c>
      <c r="E897" s="18"/>
      <c r="F897" s="19"/>
      <c r="G897" s="19">
        <v>1111</v>
      </c>
      <c r="H897" s="20">
        <v>709500000</v>
      </c>
      <c r="I897" s="19">
        <v>0</v>
      </c>
      <c r="J897" s="25" t="s">
        <v>41</v>
      </c>
      <c r="K897" s="22">
        <v>0</v>
      </c>
      <c r="L897" s="22">
        <v>0</v>
      </c>
      <c r="M897" s="22">
        <v>0</v>
      </c>
      <c r="N897" s="22">
        <v>0</v>
      </c>
      <c r="O897" s="22">
        <v>2570314639</v>
      </c>
      <c r="P897" s="22">
        <v>0</v>
      </c>
      <c r="Q897" s="22">
        <f t="shared" si="161"/>
        <v>0</v>
      </c>
      <c r="R897" s="27">
        <v>0</v>
      </c>
      <c r="S897" s="22">
        <v>0</v>
      </c>
      <c r="T897" s="27">
        <v>0</v>
      </c>
      <c r="U897" s="22">
        <v>0</v>
      </c>
      <c r="V897" s="22">
        <v>0</v>
      </c>
      <c r="W897" s="22">
        <v>0</v>
      </c>
      <c r="X897" s="22">
        <v>0</v>
      </c>
      <c r="Y897" s="22">
        <v>0</v>
      </c>
      <c r="Z897" s="22">
        <f t="shared" si="162"/>
        <v>0</v>
      </c>
      <c r="AA897" s="24">
        <f t="shared" si="157"/>
        <v>0</v>
      </c>
      <c r="AB897" s="24">
        <f t="shared" si="158"/>
        <v>0</v>
      </c>
      <c r="AC897" s="24">
        <f t="shared" si="159"/>
        <v>0</v>
      </c>
      <c r="AD897" s="24">
        <f t="shared" si="160"/>
        <v>0</v>
      </c>
    </row>
    <row r="898" spans="1:30" ht="15" hidden="1" customHeight="1" outlineLevel="4" x14ac:dyDescent="0.35">
      <c r="A898" s="18">
        <v>573</v>
      </c>
      <c r="B898" s="18" t="s">
        <v>451</v>
      </c>
      <c r="C898" s="18" t="s">
        <v>35</v>
      </c>
      <c r="D898" s="19" t="s">
        <v>385</v>
      </c>
      <c r="E898" s="18" t="s">
        <v>37</v>
      </c>
      <c r="F898" s="18">
        <v>280</v>
      </c>
      <c r="G898" s="18">
        <v>1111</v>
      </c>
      <c r="H898" s="20">
        <v>709500000</v>
      </c>
      <c r="I898" s="18">
        <v>0</v>
      </c>
      <c r="J898" s="25" t="s">
        <v>386</v>
      </c>
      <c r="K898" s="22">
        <v>7499041</v>
      </c>
      <c r="L898" s="22">
        <v>7499041</v>
      </c>
      <c r="M898" s="22">
        <v>0</v>
      </c>
      <c r="N898" s="22">
        <v>0</v>
      </c>
      <c r="O898" s="22">
        <v>0</v>
      </c>
      <c r="P898" s="22">
        <v>0</v>
      </c>
      <c r="Q898" s="22">
        <f t="shared" si="161"/>
        <v>7499041</v>
      </c>
      <c r="R898" s="27">
        <v>0</v>
      </c>
      <c r="S898" s="22">
        <v>0</v>
      </c>
      <c r="T898" s="27">
        <v>0</v>
      </c>
      <c r="U898" s="22">
        <v>2907665.63</v>
      </c>
      <c r="V898" s="22">
        <v>2907665.63</v>
      </c>
      <c r="W898" s="22">
        <v>4591375.37</v>
      </c>
      <c r="X898" s="22">
        <v>4591375.37</v>
      </c>
      <c r="Y898" s="22">
        <v>0</v>
      </c>
      <c r="Z898" s="22">
        <f t="shared" si="162"/>
        <v>4591375.37</v>
      </c>
      <c r="AA898" s="24">
        <f t="shared" si="157"/>
        <v>0.38773832947439546</v>
      </c>
      <c r="AB898" s="24">
        <f t="shared" si="158"/>
        <v>0.38773832947439546</v>
      </c>
      <c r="AC898" s="24">
        <f t="shared" si="159"/>
        <v>0</v>
      </c>
      <c r="AD898" s="24">
        <f t="shared" si="160"/>
        <v>0.38773832947439546</v>
      </c>
    </row>
    <row r="899" spans="1:30" ht="15" hidden="1" customHeight="1" outlineLevel="4" x14ac:dyDescent="0.35">
      <c r="A899" s="18">
        <v>573</v>
      </c>
      <c r="B899" s="18" t="s">
        <v>451</v>
      </c>
      <c r="C899" s="18" t="s">
        <v>35</v>
      </c>
      <c r="D899" s="19" t="s">
        <v>387</v>
      </c>
      <c r="E899" s="18" t="s">
        <v>37</v>
      </c>
      <c r="F899" s="18">
        <v>280</v>
      </c>
      <c r="G899" s="18">
        <v>1111</v>
      </c>
      <c r="H899" s="20">
        <v>709500000</v>
      </c>
      <c r="I899" s="18">
        <v>0</v>
      </c>
      <c r="J899" s="25" t="s">
        <v>388</v>
      </c>
      <c r="K899" s="22">
        <v>25529457</v>
      </c>
      <c r="L899" s="22">
        <v>25529457</v>
      </c>
      <c r="M899" s="22">
        <v>0</v>
      </c>
      <c r="N899" s="22">
        <v>0</v>
      </c>
      <c r="O899" s="22">
        <v>0</v>
      </c>
      <c r="P899" s="22">
        <v>0</v>
      </c>
      <c r="Q899" s="22">
        <f t="shared" si="161"/>
        <v>25529457</v>
      </c>
      <c r="R899" s="27">
        <v>0</v>
      </c>
      <c r="S899" s="22">
        <v>16523897.49</v>
      </c>
      <c r="T899" s="27">
        <v>0</v>
      </c>
      <c r="U899" s="22">
        <v>9005559.5099999998</v>
      </c>
      <c r="V899" s="22">
        <v>9005559.5099999998</v>
      </c>
      <c r="W899" s="22">
        <v>0</v>
      </c>
      <c r="X899" s="22">
        <v>0</v>
      </c>
      <c r="Y899" s="22">
        <v>0</v>
      </c>
      <c r="Z899" s="22">
        <f t="shared" si="162"/>
        <v>0</v>
      </c>
      <c r="AA899" s="24">
        <f t="shared" si="157"/>
        <v>0.35275170599985733</v>
      </c>
      <c r="AB899" s="24">
        <f t="shared" si="158"/>
        <v>0.35275170599985733</v>
      </c>
      <c r="AC899" s="24">
        <f t="shared" si="159"/>
        <v>0.64724829400014272</v>
      </c>
      <c r="AD899" s="24">
        <f t="shared" si="160"/>
        <v>1</v>
      </c>
    </row>
    <row r="900" spans="1:30" ht="12.75" hidden="1" customHeight="1" outlineLevel="4" x14ac:dyDescent="0.35">
      <c r="A900" s="18">
        <v>573</v>
      </c>
      <c r="B900" s="18" t="s">
        <v>451</v>
      </c>
      <c r="C900" s="18" t="s">
        <v>35</v>
      </c>
      <c r="D900" s="19" t="s">
        <v>387</v>
      </c>
      <c r="E900" s="18"/>
      <c r="F900" s="19"/>
      <c r="G900" s="19">
        <v>1111</v>
      </c>
      <c r="H900" s="20">
        <v>709500000</v>
      </c>
      <c r="I900" s="19">
        <v>0</v>
      </c>
      <c r="J900" s="25" t="s">
        <v>389</v>
      </c>
      <c r="K900" s="22">
        <v>0</v>
      </c>
      <c r="L900" s="22">
        <v>0</v>
      </c>
      <c r="M900" s="22">
        <v>0</v>
      </c>
      <c r="N900" s="22">
        <v>0</v>
      </c>
      <c r="O900" s="22">
        <v>40599516</v>
      </c>
      <c r="P900" s="22">
        <v>0</v>
      </c>
      <c r="Q900" s="22">
        <f t="shared" si="161"/>
        <v>0</v>
      </c>
      <c r="R900" s="27">
        <v>0</v>
      </c>
      <c r="S900" s="22">
        <v>0</v>
      </c>
      <c r="T900" s="27">
        <v>0</v>
      </c>
      <c r="U900" s="22">
        <v>0</v>
      </c>
      <c r="V900" s="22">
        <v>0</v>
      </c>
      <c r="W900" s="22">
        <v>0</v>
      </c>
      <c r="X900" s="22">
        <v>0</v>
      </c>
      <c r="Y900" s="22">
        <v>0</v>
      </c>
      <c r="Z900" s="22">
        <f t="shared" si="162"/>
        <v>0</v>
      </c>
      <c r="AA900" s="24">
        <f t="shared" si="157"/>
        <v>0</v>
      </c>
      <c r="AB900" s="24">
        <f t="shared" si="158"/>
        <v>0</v>
      </c>
      <c r="AC900" s="24">
        <f t="shared" si="159"/>
        <v>0</v>
      </c>
      <c r="AD900" s="24">
        <f t="shared" si="160"/>
        <v>0</v>
      </c>
    </row>
    <row r="901" spans="1:30" ht="15" hidden="1" customHeight="1" outlineLevel="4" x14ac:dyDescent="0.35">
      <c r="A901" s="18">
        <v>573</v>
      </c>
      <c r="B901" s="18" t="s">
        <v>451</v>
      </c>
      <c r="C901" s="18" t="s">
        <v>35</v>
      </c>
      <c r="D901" s="19" t="s">
        <v>46</v>
      </c>
      <c r="E901" s="18" t="s">
        <v>37</v>
      </c>
      <c r="F901" s="18">
        <v>280</v>
      </c>
      <c r="G901" s="18">
        <v>1111</v>
      </c>
      <c r="H901" s="20">
        <v>709500000</v>
      </c>
      <c r="I901" s="18">
        <v>0</v>
      </c>
      <c r="J901" s="25" t="s">
        <v>47</v>
      </c>
      <c r="K901" s="22">
        <v>17601202734</v>
      </c>
      <c r="L901" s="22">
        <v>17601202734</v>
      </c>
      <c r="M901" s="22">
        <v>0</v>
      </c>
      <c r="N901" s="22">
        <v>0</v>
      </c>
      <c r="O901" s="22">
        <v>0</v>
      </c>
      <c r="P901" s="22">
        <v>80000000</v>
      </c>
      <c r="Q901" s="22">
        <f t="shared" si="161"/>
        <v>17681202734</v>
      </c>
      <c r="R901" s="27">
        <v>0</v>
      </c>
      <c r="S901" s="22">
        <v>0</v>
      </c>
      <c r="T901" s="27">
        <v>0</v>
      </c>
      <c r="U901" s="22">
        <v>9121902913.3999996</v>
      </c>
      <c r="V901" s="22">
        <v>9121902913.3999996</v>
      </c>
      <c r="W901" s="22">
        <v>8479299820.6000004</v>
      </c>
      <c r="X901" s="22">
        <v>8479299820.6000004</v>
      </c>
      <c r="Y901" s="22">
        <v>0</v>
      </c>
      <c r="Z901" s="22">
        <f t="shared" si="162"/>
        <v>8559299820.6000004</v>
      </c>
      <c r="AA901" s="24">
        <f t="shared" si="157"/>
        <v>0.51825452221962909</v>
      </c>
      <c r="AB901" s="24">
        <f t="shared" si="158"/>
        <v>0.51590963865026396</v>
      </c>
      <c r="AC901" s="24">
        <f t="shared" si="159"/>
        <v>0</v>
      </c>
      <c r="AD901" s="24">
        <f t="shared" si="160"/>
        <v>0.51590963865026396</v>
      </c>
    </row>
    <row r="902" spans="1:30" ht="12.75" hidden="1" customHeight="1" outlineLevel="4" x14ac:dyDescent="0.35">
      <c r="A902" s="18">
        <v>573</v>
      </c>
      <c r="B902" s="18" t="s">
        <v>451</v>
      </c>
      <c r="C902" s="18" t="s">
        <v>35</v>
      </c>
      <c r="D902" s="19" t="s">
        <v>46</v>
      </c>
      <c r="E902" s="18"/>
      <c r="F902" s="19"/>
      <c r="G902" s="19">
        <v>1111</v>
      </c>
      <c r="H902" s="20">
        <v>709500000</v>
      </c>
      <c r="I902" s="19">
        <v>0</v>
      </c>
      <c r="J902" s="25" t="s">
        <v>47</v>
      </c>
      <c r="K902" s="22">
        <v>0</v>
      </c>
      <c r="L902" s="22">
        <v>0</v>
      </c>
      <c r="M902" s="22">
        <v>0</v>
      </c>
      <c r="N902" s="22">
        <v>0</v>
      </c>
      <c r="O902" s="22">
        <v>270000000</v>
      </c>
      <c r="P902" s="22">
        <v>0</v>
      </c>
      <c r="Q902" s="22">
        <f t="shared" si="161"/>
        <v>0</v>
      </c>
      <c r="R902" s="27">
        <v>0</v>
      </c>
      <c r="S902" s="22">
        <v>0</v>
      </c>
      <c r="T902" s="27">
        <v>0</v>
      </c>
      <c r="U902" s="22">
        <v>0</v>
      </c>
      <c r="V902" s="22">
        <v>0</v>
      </c>
      <c r="W902" s="22">
        <v>0</v>
      </c>
      <c r="X902" s="22">
        <v>0</v>
      </c>
      <c r="Y902" s="22">
        <v>0</v>
      </c>
      <c r="Z902" s="22">
        <f t="shared" si="162"/>
        <v>0</v>
      </c>
      <c r="AA902" s="24">
        <f t="shared" si="157"/>
        <v>0</v>
      </c>
      <c r="AB902" s="24">
        <f t="shared" si="158"/>
        <v>0</v>
      </c>
      <c r="AC902" s="24">
        <f t="shared" si="159"/>
        <v>0</v>
      </c>
      <c r="AD902" s="24">
        <f t="shared" si="160"/>
        <v>0</v>
      </c>
    </row>
    <row r="903" spans="1:30" ht="15" hidden="1" customHeight="1" outlineLevel="4" x14ac:dyDescent="0.35">
      <c r="A903" s="18">
        <v>573</v>
      </c>
      <c r="B903" s="18" t="s">
        <v>451</v>
      </c>
      <c r="C903" s="18" t="s">
        <v>35</v>
      </c>
      <c r="D903" s="19" t="s">
        <v>48</v>
      </c>
      <c r="E903" s="18" t="s">
        <v>37</v>
      </c>
      <c r="F903" s="18">
        <v>280</v>
      </c>
      <c r="G903" s="18">
        <v>1111</v>
      </c>
      <c r="H903" s="20">
        <v>709500000</v>
      </c>
      <c r="I903" s="18">
        <v>0</v>
      </c>
      <c r="J903" s="25" t="s">
        <v>49</v>
      </c>
      <c r="K903" s="22">
        <v>803742865</v>
      </c>
      <c r="L903" s="22">
        <v>803742865</v>
      </c>
      <c r="M903" s="22">
        <v>0</v>
      </c>
      <c r="N903" s="22">
        <v>0</v>
      </c>
      <c r="O903" s="22">
        <v>0</v>
      </c>
      <c r="P903" s="22">
        <v>-25000000</v>
      </c>
      <c r="Q903" s="22">
        <f t="shared" si="161"/>
        <v>778742865</v>
      </c>
      <c r="R903" s="27">
        <v>0</v>
      </c>
      <c r="S903" s="22">
        <v>0</v>
      </c>
      <c r="T903" s="27">
        <v>0</v>
      </c>
      <c r="U903" s="22">
        <v>367697756.08999997</v>
      </c>
      <c r="V903" s="22">
        <v>367697756.08999997</v>
      </c>
      <c r="W903" s="22">
        <v>411045108.91000003</v>
      </c>
      <c r="X903" s="22">
        <v>436045108.91000003</v>
      </c>
      <c r="Y903" s="22">
        <v>0</v>
      </c>
      <c r="Z903" s="22">
        <f t="shared" si="162"/>
        <v>411045108.91000003</v>
      </c>
      <c r="AA903" s="24">
        <f t="shared" si="157"/>
        <v>0.45748182920416963</v>
      </c>
      <c r="AB903" s="24">
        <f t="shared" si="158"/>
        <v>0.47216837882681595</v>
      </c>
      <c r="AC903" s="24">
        <f t="shared" si="159"/>
        <v>0</v>
      </c>
      <c r="AD903" s="24">
        <f t="shared" si="160"/>
        <v>0.47216837882681595</v>
      </c>
    </row>
    <row r="904" spans="1:30" ht="12.75" hidden="1" customHeight="1" outlineLevel="4" x14ac:dyDescent="0.35">
      <c r="A904" s="18">
        <v>573</v>
      </c>
      <c r="B904" s="18" t="s">
        <v>451</v>
      </c>
      <c r="C904" s="18" t="s">
        <v>35</v>
      </c>
      <c r="D904" s="19" t="s">
        <v>48</v>
      </c>
      <c r="E904" s="18"/>
      <c r="F904" s="19"/>
      <c r="G904" s="19">
        <v>1111</v>
      </c>
      <c r="H904" s="20">
        <v>709500000</v>
      </c>
      <c r="I904" s="19">
        <v>0</v>
      </c>
      <c r="J904" s="25" t="s">
        <v>49</v>
      </c>
      <c r="K904" s="22">
        <v>0</v>
      </c>
      <c r="L904" s="22">
        <v>0</v>
      </c>
      <c r="M904" s="22">
        <v>0</v>
      </c>
      <c r="N904" s="22">
        <v>0</v>
      </c>
      <c r="O904" s="22">
        <v>9244189</v>
      </c>
      <c r="P904" s="22">
        <v>0</v>
      </c>
      <c r="Q904" s="22">
        <f t="shared" si="161"/>
        <v>0</v>
      </c>
      <c r="R904" s="27">
        <v>0</v>
      </c>
      <c r="S904" s="22">
        <v>0</v>
      </c>
      <c r="T904" s="27">
        <v>0</v>
      </c>
      <c r="U904" s="22">
        <v>0</v>
      </c>
      <c r="V904" s="22">
        <v>0</v>
      </c>
      <c r="W904" s="22">
        <v>0</v>
      </c>
      <c r="X904" s="22">
        <v>0</v>
      </c>
      <c r="Y904" s="22">
        <v>0</v>
      </c>
      <c r="Z904" s="22">
        <f t="shared" si="162"/>
        <v>0</v>
      </c>
      <c r="AA904" s="24">
        <f t="shared" si="157"/>
        <v>0</v>
      </c>
      <c r="AB904" s="24">
        <f t="shared" si="158"/>
        <v>0</v>
      </c>
      <c r="AC904" s="24">
        <f t="shared" si="159"/>
        <v>0</v>
      </c>
      <c r="AD904" s="24">
        <f t="shared" si="160"/>
        <v>0</v>
      </c>
    </row>
    <row r="905" spans="1:30" ht="12.75" hidden="1" customHeight="1" outlineLevel="4" x14ac:dyDescent="0.35">
      <c r="A905" s="18">
        <v>573</v>
      </c>
      <c r="B905" s="18" t="s">
        <v>451</v>
      </c>
      <c r="C905" s="18" t="s">
        <v>35</v>
      </c>
      <c r="D905" s="19" t="s">
        <v>50</v>
      </c>
      <c r="E905" s="18" t="s">
        <v>37</v>
      </c>
      <c r="F905" s="18" t="s">
        <v>38</v>
      </c>
      <c r="G905" s="18">
        <v>1111</v>
      </c>
      <c r="H905" s="20">
        <v>709500000</v>
      </c>
      <c r="I905" s="18">
        <v>0</v>
      </c>
      <c r="J905" s="25" t="s">
        <v>51</v>
      </c>
      <c r="K905" s="22">
        <v>0</v>
      </c>
      <c r="L905" s="22">
        <v>0</v>
      </c>
      <c r="M905" s="22">
        <v>15000000</v>
      </c>
      <c r="N905" s="22">
        <v>0</v>
      </c>
      <c r="O905" s="22">
        <v>0</v>
      </c>
      <c r="P905" s="22">
        <v>0</v>
      </c>
      <c r="Q905" s="22">
        <f t="shared" si="161"/>
        <v>0</v>
      </c>
      <c r="R905" s="27">
        <v>0</v>
      </c>
      <c r="S905" s="22">
        <v>0</v>
      </c>
      <c r="T905" s="27">
        <v>0</v>
      </c>
      <c r="U905" s="22">
        <v>0</v>
      </c>
      <c r="V905" s="22">
        <v>0</v>
      </c>
      <c r="W905" s="22">
        <v>0</v>
      </c>
      <c r="X905" s="22">
        <v>0</v>
      </c>
      <c r="Y905" s="22">
        <v>0</v>
      </c>
      <c r="Z905" s="22">
        <f t="shared" si="162"/>
        <v>0</v>
      </c>
      <c r="AA905" s="24">
        <f t="shared" si="157"/>
        <v>0</v>
      </c>
      <c r="AB905" s="24">
        <f t="shared" si="158"/>
        <v>0</v>
      </c>
      <c r="AC905" s="24">
        <f t="shared" si="159"/>
        <v>0</v>
      </c>
      <c r="AD905" s="24">
        <f t="shared" si="160"/>
        <v>0</v>
      </c>
    </row>
    <row r="906" spans="1:30" ht="15" hidden="1" customHeight="1" outlineLevel="4" x14ac:dyDescent="0.35">
      <c r="A906" s="18">
        <v>573</v>
      </c>
      <c r="B906" s="18" t="s">
        <v>451</v>
      </c>
      <c r="C906" s="18" t="s">
        <v>35</v>
      </c>
      <c r="D906" s="19" t="s">
        <v>50</v>
      </c>
      <c r="E906" s="18" t="s">
        <v>37</v>
      </c>
      <c r="F906" s="18">
        <v>280</v>
      </c>
      <c r="G906" s="18">
        <v>1111</v>
      </c>
      <c r="H906" s="20">
        <v>709500000</v>
      </c>
      <c r="I906" s="18">
        <v>0</v>
      </c>
      <c r="J906" s="25" t="s">
        <v>51</v>
      </c>
      <c r="K906" s="22">
        <v>9710819839</v>
      </c>
      <c r="L906" s="22">
        <v>9710819839</v>
      </c>
      <c r="M906" s="22">
        <v>2652427.1</v>
      </c>
      <c r="N906" s="22">
        <v>0</v>
      </c>
      <c r="O906" s="22">
        <v>0</v>
      </c>
      <c r="P906" s="22">
        <v>0</v>
      </c>
      <c r="Q906" s="22">
        <f t="shared" si="161"/>
        <v>9710819839</v>
      </c>
      <c r="R906" s="27">
        <v>0</v>
      </c>
      <c r="S906" s="22">
        <v>0</v>
      </c>
      <c r="T906" s="27">
        <v>0</v>
      </c>
      <c r="U906" s="22">
        <v>63439536.210000001</v>
      </c>
      <c r="V906" s="22">
        <v>63439536.210000001</v>
      </c>
      <c r="W906" s="22">
        <v>9647380302.7900009</v>
      </c>
      <c r="X906" s="22">
        <v>9647380302.7900009</v>
      </c>
      <c r="Y906" s="22">
        <v>0</v>
      </c>
      <c r="Z906" s="22">
        <f t="shared" si="162"/>
        <v>9647380302.7900009</v>
      </c>
      <c r="AA906" s="24">
        <f t="shared" si="157"/>
        <v>6.5328712983859531E-3</v>
      </c>
      <c r="AB906" s="24">
        <f t="shared" si="158"/>
        <v>6.5328712983859531E-3</v>
      </c>
      <c r="AC906" s="24">
        <f t="shared" si="159"/>
        <v>0</v>
      </c>
      <c r="AD906" s="24">
        <f t="shared" si="160"/>
        <v>6.5328712983859531E-3</v>
      </c>
    </row>
    <row r="907" spans="1:30" ht="12.75" hidden="1" customHeight="1" outlineLevel="4" x14ac:dyDescent="0.35">
      <c r="A907" s="18">
        <v>573</v>
      </c>
      <c r="B907" s="18" t="s">
        <v>451</v>
      </c>
      <c r="C907" s="18" t="s">
        <v>35</v>
      </c>
      <c r="D907" s="19" t="s">
        <v>50</v>
      </c>
      <c r="E907" s="18"/>
      <c r="F907" s="19"/>
      <c r="G907" s="19">
        <v>1111</v>
      </c>
      <c r="H907" s="20">
        <v>709500000</v>
      </c>
      <c r="I907" s="19">
        <v>0</v>
      </c>
      <c r="J907" s="25" t="s">
        <v>51</v>
      </c>
      <c r="K907" s="22">
        <v>0</v>
      </c>
      <c r="L907" s="22">
        <v>0</v>
      </c>
      <c r="M907" s="22">
        <v>0</v>
      </c>
      <c r="N907" s="22">
        <v>0</v>
      </c>
      <c r="O907" s="22">
        <v>1118471423</v>
      </c>
      <c r="P907" s="22">
        <v>0</v>
      </c>
      <c r="Q907" s="22">
        <f t="shared" si="161"/>
        <v>0</v>
      </c>
      <c r="R907" s="27">
        <v>0</v>
      </c>
      <c r="S907" s="22">
        <v>0</v>
      </c>
      <c r="T907" s="27">
        <v>0</v>
      </c>
      <c r="U907" s="22">
        <v>0</v>
      </c>
      <c r="V907" s="22">
        <v>0</v>
      </c>
      <c r="W907" s="22">
        <v>0</v>
      </c>
      <c r="X907" s="22">
        <v>0</v>
      </c>
      <c r="Y907" s="22">
        <v>0</v>
      </c>
      <c r="Z907" s="22">
        <f t="shared" si="162"/>
        <v>0</v>
      </c>
      <c r="AA907" s="24">
        <f t="shared" si="157"/>
        <v>0</v>
      </c>
      <c r="AB907" s="24">
        <f t="shared" si="158"/>
        <v>0</v>
      </c>
      <c r="AC907" s="24">
        <f t="shared" si="159"/>
        <v>0</v>
      </c>
      <c r="AD907" s="24">
        <f t="shared" si="160"/>
        <v>0</v>
      </c>
    </row>
    <row r="908" spans="1:30" ht="12.75" hidden="1" customHeight="1" outlineLevel="4" x14ac:dyDescent="0.35">
      <c r="A908" s="18">
        <v>573</v>
      </c>
      <c r="B908" s="18" t="s">
        <v>451</v>
      </c>
      <c r="C908" s="18" t="s">
        <v>35</v>
      </c>
      <c r="D908" s="19" t="s">
        <v>52</v>
      </c>
      <c r="E908" s="18" t="s">
        <v>37</v>
      </c>
      <c r="F908" s="18" t="s">
        <v>38</v>
      </c>
      <c r="G908" s="18">
        <v>1111</v>
      </c>
      <c r="H908" s="20">
        <v>709500000</v>
      </c>
      <c r="I908" s="18">
        <v>0</v>
      </c>
      <c r="J908" s="25" t="s">
        <v>53</v>
      </c>
      <c r="K908" s="22">
        <v>0</v>
      </c>
      <c r="L908" s="22">
        <v>0</v>
      </c>
      <c r="M908" s="22">
        <v>15000000</v>
      </c>
      <c r="N908" s="22">
        <v>0</v>
      </c>
      <c r="O908" s="22">
        <v>0</v>
      </c>
      <c r="P908" s="22">
        <v>0</v>
      </c>
      <c r="Q908" s="22">
        <f t="shared" si="161"/>
        <v>0</v>
      </c>
      <c r="R908" s="27">
        <v>0</v>
      </c>
      <c r="S908" s="22">
        <v>0</v>
      </c>
      <c r="T908" s="27">
        <v>0</v>
      </c>
      <c r="U908" s="22">
        <v>0</v>
      </c>
      <c r="V908" s="22">
        <v>0</v>
      </c>
      <c r="W908" s="22">
        <v>0</v>
      </c>
      <c r="X908" s="22">
        <v>0</v>
      </c>
      <c r="Y908" s="22">
        <v>0</v>
      </c>
      <c r="Z908" s="22">
        <f t="shared" si="162"/>
        <v>0</v>
      </c>
      <c r="AA908" s="24">
        <f t="shared" si="157"/>
        <v>0</v>
      </c>
      <c r="AB908" s="24">
        <f t="shared" si="158"/>
        <v>0</v>
      </c>
      <c r="AC908" s="24">
        <f t="shared" si="159"/>
        <v>0</v>
      </c>
      <c r="AD908" s="24">
        <f t="shared" si="160"/>
        <v>0</v>
      </c>
    </row>
    <row r="909" spans="1:30" ht="15" hidden="1" customHeight="1" outlineLevel="4" x14ac:dyDescent="0.35">
      <c r="A909" s="18">
        <v>573</v>
      </c>
      <c r="B909" s="18" t="s">
        <v>451</v>
      </c>
      <c r="C909" s="18" t="s">
        <v>35</v>
      </c>
      <c r="D909" s="19" t="s">
        <v>52</v>
      </c>
      <c r="E909" s="18" t="s">
        <v>37</v>
      </c>
      <c r="F909" s="18">
        <v>280</v>
      </c>
      <c r="G909" s="18">
        <v>1111</v>
      </c>
      <c r="H909" s="20">
        <v>709500000</v>
      </c>
      <c r="I909" s="18">
        <v>0</v>
      </c>
      <c r="J909" s="25" t="s">
        <v>53</v>
      </c>
      <c r="K909" s="22">
        <v>8627459091</v>
      </c>
      <c r="L909" s="22">
        <v>9201151658</v>
      </c>
      <c r="M909" s="22">
        <v>0</v>
      </c>
      <c r="N909" s="22">
        <v>0</v>
      </c>
      <c r="O909" s="22">
        <v>0</v>
      </c>
      <c r="P909" s="22">
        <v>0</v>
      </c>
      <c r="Q909" s="22">
        <f t="shared" si="161"/>
        <v>9201151658</v>
      </c>
      <c r="R909" s="27">
        <v>0</v>
      </c>
      <c r="S909" s="22">
        <v>1604286.02</v>
      </c>
      <c r="T909" s="27">
        <v>0</v>
      </c>
      <c r="U909" s="22">
        <v>9076856503.5400009</v>
      </c>
      <c r="V909" s="22">
        <v>9076856503.5400009</v>
      </c>
      <c r="W909" s="22">
        <v>122690868.44</v>
      </c>
      <c r="X909" s="22">
        <v>122690868.44</v>
      </c>
      <c r="Y909" s="22">
        <v>0</v>
      </c>
      <c r="Z909" s="22">
        <f t="shared" si="162"/>
        <v>122690868.43999863</v>
      </c>
      <c r="AA909" s="24">
        <f t="shared" si="157"/>
        <v>0.9864913481398897</v>
      </c>
      <c r="AB909" s="24">
        <f t="shared" si="158"/>
        <v>0.9864913481398897</v>
      </c>
      <c r="AC909" s="24">
        <f t="shared" si="159"/>
        <v>1.7435708915906667E-4</v>
      </c>
      <c r="AD909" s="24">
        <f t="shared" si="160"/>
        <v>0.98666570522904873</v>
      </c>
    </row>
    <row r="910" spans="1:30" ht="12.75" hidden="1" customHeight="1" outlineLevel="4" x14ac:dyDescent="0.35">
      <c r="A910" s="18">
        <v>573</v>
      </c>
      <c r="B910" s="18" t="s">
        <v>451</v>
      </c>
      <c r="C910" s="18" t="s">
        <v>35</v>
      </c>
      <c r="D910" s="19" t="s">
        <v>52</v>
      </c>
      <c r="E910" s="18"/>
      <c r="F910" s="19"/>
      <c r="G910" s="19">
        <v>1111</v>
      </c>
      <c r="H910" s="20">
        <v>709500000</v>
      </c>
      <c r="I910" s="19">
        <v>0</v>
      </c>
      <c r="J910" s="25" t="s">
        <v>53</v>
      </c>
      <c r="K910" s="22">
        <v>0</v>
      </c>
      <c r="L910" s="22">
        <v>0</v>
      </c>
      <c r="M910" s="22">
        <v>0</v>
      </c>
      <c r="N910" s="22">
        <v>0</v>
      </c>
      <c r="O910" s="22">
        <v>235970269</v>
      </c>
      <c r="P910" s="22">
        <v>0</v>
      </c>
      <c r="Q910" s="22">
        <f t="shared" si="161"/>
        <v>0</v>
      </c>
      <c r="R910" s="27">
        <v>0</v>
      </c>
      <c r="S910" s="22">
        <v>0</v>
      </c>
      <c r="T910" s="27">
        <v>0</v>
      </c>
      <c r="U910" s="22">
        <v>0</v>
      </c>
      <c r="V910" s="22">
        <v>0</v>
      </c>
      <c r="W910" s="22">
        <v>0</v>
      </c>
      <c r="X910" s="22">
        <v>0</v>
      </c>
      <c r="Y910" s="22">
        <v>0</v>
      </c>
      <c r="Z910" s="22">
        <f t="shared" si="162"/>
        <v>0</v>
      </c>
      <c r="AA910" s="24">
        <f t="shared" ref="AA910:AA973" si="168">+IFERROR(U910/L910,0)</f>
        <v>0</v>
      </c>
      <c r="AB910" s="24">
        <f t="shared" ref="AB910:AB973" si="169">+IFERROR(U910/Q910,0)</f>
        <v>0</v>
      </c>
      <c r="AC910" s="24">
        <f t="shared" ref="AC910:AC973" si="170">+IFERROR((R910+S910+T910)/Q910,0)</f>
        <v>0</v>
      </c>
      <c r="AD910" s="24">
        <f t="shared" ref="AD910:AD973" si="171">+AB910+AC910</f>
        <v>0</v>
      </c>
    </row>
    <row r="911" spans="1:30" ht="12.75" hidden="1" customHeight="1" outlineLevel="4" x14ac:dyDescent="0.35">
      <c r="A911" s="18">
        <v>573</v>
      </c>
      <c r="B911" s="18" t="s">
        <v>451</v>
      </c>
      <c r="C911" s="18" t="s">
        <v>35</v>
      </c>
      <c r="D911" s="19" t="s">
        <v>54</v>
      </c>
      <c r="E911" s="18" t="s">
        <v>37</v>
      </c>
      <c r="F911" s="18" t="s">
        <v>38</v>
      </c>
      <c r="G911" s="18">
        <v>1111</v>
      </c>
      <c r="H911" s="20">
        <v>709500000</v>
      </c>
      <c r="I911" s="18">
        <v>0</v>
      </c>
      <c r="J911" s="25" t="s">
        <v>55</v>
      </c>
      <c r="K911" s="22">
        <v>0</v>
      </c>
      <c r="L911" s="22">
        <v>0</v>
      </c>
      <c r="M911" s="22">
        <v>93000000</v>
      </c>
      <c r="N911" s="22">
        <v>0</v>
      </c>
      <c r="O911" s="22">
        <v>0</v>
      </c>
      <c r="P911" s="22">
        <v>0</v>
      </c>
      <c r="Q911" s="22">
        <f t="shared" si="161"/>
        <v>0</v>
      </c>
      <c r="R911" s="27">
        <v>0</v>
      </c>
      <c r="S911" s="22">
        <v>0</v>
      </c>
      <c r="T911" s="27">
        <v>0</v>
      </c>
      <c r="U911" s="22">
        <v>0</v>
      </c>
      <c r="V911" s="22">
        <v>0</v>
      </c>
      <c r="W911" s="22">
        <v>0</v>
      </c>
      <c r="X911" s="22">
        <v>0</v>
      </c>
      <c r="Y911" s="22">
        <v>0</v>
      </c>
      <c r="Z911" s="22">
        <f t="shared" si="162"/>
        <v>0</v>
      </c>
      <c r="AA911" s="24">
        <f t="shared" si="168"/>
        <v>0</v>
      </c>
      <c r="AB911" s="24">
        <f t="shared" si="169"/>
        <v>0</v>
      </c>
      <c r="AC911" s="24">
        <f t="shared" si="170"/>
        <v>0</v>
      </c>
      <c r="AD911" s="24">
        <f t="shared" si="171"/>
        <v>0</v>
      </c>
    </row>
    <row r="912" spans="1:30" ht="15" hidden="1" customHeight="1" outlineLevel="4" x14ac:dyDescent="0.35">
      <c r="A912" s="18">
        <v>573</v>
      </c>
      <c r="B912" s="18" t="s">
        <v>451</v>
      </c>
      <c r="C912" s="18" t="s">
        <v>35</v>
      </c>
      <c r="D912" s="19" t="s">
        <v>54</v>
      </c>
      <c r="E912" s="18" t="s">
        <v>37</v>
      </c>
      <c r="F912" s="18">
        <v>280</v>
      </c>
      <c r="G912" s="18">
        <v>1111</v>
      </c>
      <c r="H912" s="20">
        <v>709500000</v>
      </c>
      <c r="I912" s="18">
        <v>0</v>
      </c>
      <c r="J912" s="25" t="s">
        <v>55</v>
      </c>
      <c r="K912" s="22">
        <v>18177153935</v>
      </c>
      <c r="L912" s="22">
        <v>18177153935</v>
      </c>
      <c r="M912" s="22">
        <v>0</v>
      </c>
      <c r="N912" s="22">
        <v>0</v>
      </c>
      <c r="O912" s="22">
        <v>0</v>
      </c>
      <c r="P912" s="22">
        <v>13700000</v>
      </c>
      <c r="Q912" s="22">
        <f t="shared" ref="Q912:Q975" si="172">+L912+P912</f>
        <v>18190853935</v>
      </c>
      <c r="R912" s="27">
        <v>0</v>
      </c>
      <c r="S912" s="22">
        <v>0</v>
      </c>
      <c r="T912" s="27">
        <v>0</v>
      </c>
      <c r="U912" s="22">
        <v>9383273489.1000004</v>
      </c>
      <c r="V912" s="22">
        <v>9383273489.1000004</v>
      </c>
      <c r="W912" s="22">
        <v>8793880445.8999996</v>
      </c>
      <c r="X912" s="22">
        <v>8793880445.8999996</v>
      </c>
      <c r="Y912" s="22">
        <v>0</v>
      </c>
      <c r="Z912" s="22">
        <f t="shared" ref="Z912:Z975" si="173">+Q912-R912-S912-T912-U912-Y912</f>
        <v>8807580445.8999996</v>
      </c>
      <c r="AA912" s="24">
        <f t="shared" si="168"/>
        <v>0.51621246773030649</v>
      </c>
      <c r="AB912" s="24">
        <f t="shared" si="169"/>
        <v>0.51582369484294366</v>
      </c>
      <c r="AC912" s="24">
        <f t="shared" si="170"/>
        <v>0</v>
      </c>
      <c r="AD912" s="24">
        <f t="shared" si="171"/>
        <v>0.51582369484294366</v>
      </c>
    </row>
    <row r="913" spans="1:30" ht="12.75" hidden="1" customHeight="1" outlineLevel="4" x14ac:dyDescent="0.35">
      <c r="A913" s="18">
        <v>573</v>
      </c>
      <c r="B913" s="18" t="s">
        <v>451</v>
      </c>
      <c r="C913" s="18" t="s">
        <v>35</v>
      </c>
      <c r="D913" s="19" t="s">
        <v>54</v>
      </c>
      <c r="E913" s="18"/>
      <c r="F913" s="19"/>
      <c r="G913" s="19">
        <v>1111</v>
      </c>
      <c r="H913" s="20">
        <v>709500000</v>
      </c>
      <c r="I913" s="19">
        <v>0</v>
      </c>
      <c r="J913" s="25" t="s">
        <v>55</v>
      </c>
      <c r="K913" s="22">
        <v>0</v>
      </c>
      <c r="L913" s="22">
        <v>0</v>
      </c>
      <c r="M913" s="22">
        <v>0</v>
      </c>
      <c r="N913" s="22">
        <v>0</v>
      </c>
      <c r="O913" s="22">
        <v>4521667695</v>
      </c>
      <c r="P913" s="22">
        <v>0</v>
      </c>
      <c r="Q913" s="22">
        <f t="shared" si="172"/>
        <v>0</v>
      </c>
      <c r="R913" s="27">
        <v>0</v>
      </c>
      <c r="S913" s="22">
        <v>0</v>
      </c>
      <c r="T913" s="27">
        <v>0</v>
      </c>
      <c r="U913" s="22">
        <v>0</v>
      </c>
      <c r="V913" s="22">
        <v>0</v>
      </c>
      <c r="W913" s="22">
        <v>0</v>
      </c>
      <c r="X913" s="22">
        <v>0</v>
      </c>
      <c r="Y913" s="22">
        <v>0</v>
      </c>
      <c r="Z913" s="22">
        <f t="shared" si="173"/>
        <v>0</v>
      </c>
      <c r="AA913" s="24">
        <f t="shared" si="168"/>
        <v>0</v>
      </c>
      <c r="AB913" s="24">
        <f t="shared" si="169"/>
        <v>0</v>
      </c>
      <c r="AC913" s="24">
        <f t="shared" si="170"/>
        <v>0</v>
      </c>
      <c r="AD913" s="24">
        <f t="shared" si="171"/>
        <v>0</v>
      </c>
    </row>
    <row r="914" spans="1:30" ht="87" hidden="1" customHeight="1" outlineLevel="4" x14ac:dyDescent="0.35">
      <c r="A914" s="18">
        <v>573</v>
      </c>
      <c r="B914" s="18" t="s">
        <v>451</v>
      </c>
      <c r="C914" s="18" t="s">
        <v>35</v>
      </c>
      <c r="D914" s="19" t="s">
        <v>56</v>
      </c>
      <c r="E914" s="18">
        <v>200</v>
      </c>
      <c r="F914" s="19"/>
      <c r="G914" s="19">
        <v>1112</v>
      </c>
      <c r="H914" s="20">
        <v>709500000</v>
      </c>
      <c r="I914" s="19">
        <v>0</v>
      </c>
      <c r="J914" s="25" t="s">
        <v>316</v>
      </c>
      <c r="K914" s="22">
        <v>0</v>
      </c>
      <c r="L914" s="22">
        <v>0</v>
      </c>
      <c r="M914" s="22">
        <v>0</v>
      </c>
      <c r="N914" s="22">
        <v>0</v>
      </c>
      <c r="O914" s="22">
        <v>1956863496</v>
      </c>
      <c r="P914" s="22">
        <v>0</v>
      </c>
      <c r="Q914" s="22">
        <f t="shared" si="172"/>
        <v>0</v>
      </c>
      <c r="R914" s="27">
        <v>0</v>
      </c>
      <c r="S914" s="22">
        <v>0</v>
      </c>
      <c r="T914" s="27">
        <v>0</v>
      </c>
      <c r="U914" s="22">
        <v>0</v>
      </c>
      <c r="V914" s="22">
        <v>0</v>
      </c>
      <c r="W914" s="22">
        <v>0</v>
      </c>
      <c r="X914" s="22">
        <v>0</v>
      </c>
      <c r="Y914" s="22">
        <v>0</v>
      </c>
      <c r="Z914" s="22">
        <f t="shared" si="173"/>
        <v>0</v>
      </c>
      <c r="AA914" s="24">
        <f t="shared" si="168"/>
        <v>0</v>
      </c>
      <c r="AB914" s="24">
        <f t="shared" si="169"/>
        <v>0</v>
      </c>
      <c r="AC914" s="24">
        <f t="shared" si="170"/>
        <v>0</v>
      </c>
      <c r="AD914" s="24">
        <f t="shared" si="171"/>
        <v>0</v>
      </c>
    </row>
    <row r="915" spans="1:30" ht="86.25" hidden="1" customHeight="1" outlineLevel="4" x14ac:dyDescent="0.35">
      <c r="A915" s="18">
        <v>573</v>
      </c>
      <c r="B915" s="18" t="s">
        <v>451</v>
      </c>
      <c r="C915" s="18" t="s">
        <v>35</v>
      </c>
      <c r="D915" s="19" t="s">
        <v>56</v>
      </c>
      <c r="E915" s="18" t="s">
        <v>58</v>
      </c>
      <c r="F915" s="18" t="s">
        <v>38</v>
      </c>
      <c r="G915" s="18">
        <v>1112</v>
      </c>
      <c r="H915" s="20">
        <v>709500000</v>
      </c>
      <c r="I915" s="18">
        <v>0</v>
      </c>
      <c r="J915" s="25" t="s">
        <v>59</v>
      </c>
      <c r="K915" s="22">
        <v>9927030290</v>
      </c>
      <c r="L915" s="22">
        <v>9927030290</v>
      </c>
      <c r="M915" s="22">
        <v>2947299.0200000005</v>
      </c>
      <c r="N915" s="22">
        <v>0</v>
      </c>
      <c r="O915" s="22">
        <v>0</v>
      </c>
      <c r="P915" s="22">
        <v>0</v>
      </c>
      <c r="Q915" s="22">
        <f t="shared" si="172"/>
        <v>9927030290</v>
      </c>
      <c r="R915" s="27">
        <v>0</v>
      </c>
      <c r="S915" s="22">
        <v>3817279918</v>
      </c>
      <c r="T915" s="27">
        <v>0</v>
      </c>
      <c r="U915" s="22">
        <v>6109750372</v>
      </c>
      <c r="V915" s="22">
        <v>6109750372</v>
      </c>
      <c r="W915" s="22">
        <v>0</v>
      </c>
      <c r="X915" s="22">
        <v>0</v>
      </c>
      <c r="Y915" s="22">
        <v>0</v>
      </c>
      <c r="Z915" s="22">
        <f t="shared" si="173"/>
        <v>0</v>
      </c>
      <c r="AA915" s="24">
        <f t="shared" si="168"/>
        <v>0.6154660753029696</v>
      </c>
      <c r="AB915" s="24">
        <f t="shared" si="169"/>
        <v>0.6154660753029696</v>
      </c>
      <c r="AC915" s="24">
        <f t="shared" si="170"/>
        <v>0.3845339246970304</v>
      </c>
      <c r="AD915" s="24">
        <f t="shared" si="171"/>
        <v>1</v>
      </c>
    </row>
    <row r="916" spans="1:30" ht="51" hidden="1" customHeight="1" outlineLevel="4" x14ac:dyDescent="0.35">
      <c r="A916" s="18">
        <v>573</v>
      </c>
      <c r="B916" s="18" t="s">
        <v>451</v>
      </c>
      <c r="C916" s="18" t="s">
        <v>35</v>
      </c>
      <c r="D916" s="19" t="s">
        <v>60</v>
      </c>
      <c r="E916" s="18">
        <v>200</v>
      </c>
      <c r="F916" s="19"/>
      <c r="G916" s="19">
        <v>1112</v>
      </c>
      <c r="H916" s="20">
        <v>709500000</v>
      </c>
      <c r="I916" s="19">
        <v>0</v>
      </c>
      <c r="J916" s="25" t="s">
        <v>61</v>
      </c>
      <c r="K916" s="22">
        <v>0</v>
      </c>
      <c r="L916" s="22">
        <v>0</v>
      </c>
      <c r="M916" s="22">
        <v>0</v>
      </c>
      <c r="N916" s="22">
        <v>0</v>
      </c>
      <c r="O916" s="22">
        <v>96601200</v>
      </c>
      <c r="P916" s="22">
        <v>0</v>
      </c>
      <c r="Q916" s="22">
        <f t="shared" si="172"/>
        <v>0</v>
      </c>
      <c r="R916" s="27">
        <v>0</v>
      </c>
      <c r="S916" s="22">
        <v>0</v>
      </c>
      <c r="T916" s="27">
        <v>0</v>
      </c>
      <c r="U916" s="22">
        <v>0</v>
      </c>
      <c r="V916" s="22">
        <v>0</v>
      </c>
      <c r="W916" s="22">
        <v>0</v>
      </c>
      <c r="X916" s="22">
        <v>0</v>
      </c>
      <c r="Y916" s="22">
        <v>0</v>
      </c>
      <c r="Z916" s="22">
        <f t="shared" si="173"/>
        <v>0</v>
      </c>
      <c r="AA916" s="24">
        <f t="shared" si="168"/>
        <v>0</v>
      </c>
      <c r="AB916" s="24">
        <f t="shared" si="169"/>
        <v>0</v>
      </c>
      <c r="AC916" s="24">
        <f t="shared" si="170"/>
        <v>0</v>
      </c>
      <c r="AD916" s="24">
        <f t="shared" si="171"/>
        <v>0</v>
      </c>
    </row>
    <row r="917" spans="1:30" ht="51" hidden="1" customHeight="1" outlineLevel="4" x14ac:dyDescent="0.35">
      <c r="A917" s="18">
        <v>573</v>
      </c>
      <c r="B917" s="18" t="s">
        <v>451</v>
      </c>
      <c r="C917" s="18" t="s">
        <v>35</v>
      </c>
      <c r="D917" s="19" t="s">
        <v>60</v>
      </c>
      <c r="E917" s="18" t="s">
        <v>58</v>
      </c>
      <c r="F917" s="18" t="s">
        <v>38</v>
      </c>
      <c r="G917" s="18">
        <v>1112</v>
      </c>
      <c r="H917" s="20">
        <v>709500000</v>
      </c>
      <c r="I917" s="18">
        <v>0</v>
      </c>
      <c r="J917" s="25" t="s">
        <v>62</v>
      </c>
      <c r="K917" s="22">
        <v>546306076</v>
      </c>
      <c r="L917" s="22">
        <v>546306076</v>
      </c>
      <c r="M917" s="22">
        <v>159330.53999999998</v>
      </c>
      <c r="N917" s="22">
        <v>0</v>
      </c>
      <c r="O917" s="22">
        <v>0</v>
      </c>
      <c r="P917" s="22">
        <v>0</v>
      </c>
      <c r="Q917" s="22">
        <f t="shared" si="172"/>
        <v>546306076</v>
      </c>
      <c r="R917" s="27">
        <v>0</v>
      </c>
      <c r="S917" s="22">
        <v>215982828</v>
      </c>
      <c r="T917" s="27">
        <v>0</v>
      </c>
      <c r="U917" s="22">
        <v>330323248</v>
      </c>
      <c r="V917" s="22">
        <v>330323248</v>
      </c>
      <c r="W917" s="22">
        <v>0</v>
      </c>
      <c r="X917" s="22">
        <v>0</v>
      </c>
      <c r="Y917" s="22">
        <v>0</v>
      </c>
      <c r="Z917" s="22">
        <f t="shared" si="173"/>
        <v>0</v>
      </c>
      <c r="AA917" s="24">
        <f t="shared" si="168"/>
        <v>0.60464868049536391</v>
      </c>
      <c r="AB917" s="24">
        <f t="shared" si="169"/>
        <v>0.60464868049536391</v>
      </c>
      <c r="AC917" s="24">
        <f t="shared" si="170"/>
        <v>0.39535131950463609</v>
      </c>
      <c r="AD917" s="24">
        <f t="shared" si="171"/>
        <v>1</v>
      </c>
    </row>
    <row r="918" spans="1:30" ht="90" hidden="1" customHeight="1" outlineLevel="4" x14ac:dyDescent="0.35">
      <c r="A918" s="18">
        <v>573</v>
      </c>
      <c r="B918" s="18" t="s">
        <v>451</v>
      </c>
      <c r="C918" s="18" t="s">
        <v>35</v>
      </c>
      <c r="D918" s="19" t="s">
        <v>63</v>
      </c>
      <c r="E918" s="18">
        <v>200</v>
      </c>
      <c r="F918" s="19"/>
      <c r="G918" s="19">
        <v>1112</v>
      </c>
      <c r="H918" s="20">
        <v>709500000</v>
      </c>
      <c r="I918" s="19">
        <v>0</v>
      </c>
      <c r="J918" s="25" t="s">
        <v>317</v>
      </c>
      <c r="K918" s="22">
        <v>0</v>
      </c>
      <c r="L918" s="22">
        <v>0</v>
      </c>
      <c r="M918" s="22">
        <v>0</v>
      </c>
      <c r="N918" s="22">
        <v>0</v>
      </c>
      <c r="O918" s="22">
        <v>6497838</v>
      </c>
      <c r="P918" s="22">
        <v>0</v>
      </c>
      <c r="Q918" s="22">
        <f t="shared" si="172"/>
        <v>0</v>
      </c>
      <c r="R918" s="27">
        <v>0</v>
      </c>
      <c r="S918" s="22">
        <v>0</v>
      </c>
      <c r="T918" s="27">
        <v>0</v>
      </c>
      <c r="U918" s="22">
        <v>0</v>
      </c>
      <c r="V918" s="22">
        <v>0</v>
      </c>
      <c r="W918" s="22">
        <v>0</v>
      </c>
      <c r="X918" s="22">
        <v>0</v>
      </c>
      <c r="Y918" s="22">
        <v>0</v>
      </c>
      <c r="Z918" s="22">
        <f t="shared" si="173"/>
        <v>0</v>
      </c>
      <c r="AA918" s="24">
        <f t="shared" si="168"/>
        <v>0</v>
      </c>
      <c r="AB918" s="24">
        <f t="shared" si="169"/>
        <v>0</v>
      </c>
      <c r="AC918" s="24">
        <f t="shared" si="170"/>
        <v>0</v>
      </c>
      <c r="AD918" s="24">
        <f t="shared" si="171"/>
        <v>0</v>
      </c>
    </row>
    <row r="919" spans="1:30" ht="76.5" hidden="1" customHeight="1" outlineLevel="4" x14ac:dyDescent="0.35">
      <c r="A919" s="18">
        <v>573</v>
      </c>
      <c r="B919" s="18" t="s">
        <v>451</v>
      </c>
      <c r="C919" s="18" t="s">
        <v>35</v>
      </c>
      <c r="D919" s="19" t="s">
        <v>63</v>
      </c>
      <c r="E919" s="18" t="s">
        <v>58</v>
      </c>
      <c r="F919" s="18" t="s">
        <v>38</v>
      </c>
      <c r="G919" s="18">
        <v>1112</v>
      </c>
      <c r="H919" s="20">
        <v>709500000</v>
      </c>
      <c r="I919" s="18">
        <v>0</v>
      </c>
      <c r="J919" s="25" t="s">
        <v>452</v>
      </c>
      <c r="K919" s="22">
        <v>356872124</v>
      </c>
      <c r="L919" s="22">
        <v>356872124</v>
      </c>
      <c r="M919" s="22">
        <v>113207.29</v>
      </c>
      <c r="N919" s="22">
        <v>0</v>
      </c>
      <c r="O919" s="22">
        <v>0</v>
      </c>
      <c r="P919" s="22">
        <v>0</v>
      </c>
      <c r="Q919" s="22">
        <f t="shared" si="172"/>
        <v>356872124</v>
      </c>
      <c r="R919" s="27">
        <v>0</v>
      </c>
      <c r="S919" s="22">
        <v>206042552</v>
      </c>
      <c r="T919" s="27">
        <v>0</v>
      </c>
      <c r="U919" s="22">
        <v>150829572</v>
      </c>
      <c r="V919" s="22">
        <v>150829572</v>
      </c>
      <c r="W919" s="22">
        <v>0</v>
      </c>
      <c r="X919" s="22">
        <v>0</v>
      </c>
      <c r="Y919" s="22">
        <v>0</v>
      </c>
      <c r="Z919" s="22">
        <f t="shared" si="173"/>
        <v>0</v>
      </c>
      <c r="AA919" s="24">
        <f t="shared" si="168"/>
        <v>0.42264318745164864</v>
      </c>
      <c r="AB919" s="24">
        <f t="shared" si="169"/>
        <v>0.42264318745164864</v>
      </c>
      <c r="AC919" s="24">
        <f t="shared" si="170"/>
        <v>0.57735681254835136</v>
      </c>
      <c r="AD919" s="24">
        <f t="shared" si="171"/>
        <v>1</v>
      </c>
    </row>
    <row r="920" spans="1:30" ht="74.25" hidden="1" customHeight="1" outlineLevel="4" x14ac:dyDescent="0.35">
      <c r="A920" s="18">
        <v>573</v>
      </c>
      <c r="B920" s="18" t="s">
        <v>451</v>
      </c>
      <c r="C920" s="18" t="s">
        <v>35</v>
      </c>
      <c r="D920" s="19" t="s">
        <v>66</v>
      </c>
      <c r="E920" s="18">
        <v>200</v>
      </c>
      <c r="F920" s="19"/>
      <c r="G920" s="19">
        <v>1112</v>
      </c>
      <c r="H920" s="20">
        <v>709500000</v>
      </c>
      <c r="I920" s="19">
        <v>0</v>
      </c>
      <c r="J920" s="25" t="s">
        <v>318</v>
      </c>
      <c r="K920" s="22">
        <v>0</v>
      </c>
      <c r="L920" s="22">
        <v>0</v>
      </c>
      <c r="M920" s="22">
        <v>0</v>
      </c>
      <c r="N920" s="22">
        <v>0</v>
      </c>
      <c r="O920" s="22">
        <v>571298052</v>
      </c>
      <c r="P920" s="22">
        <v>0</v>
      </c>
      <c r="Q920" s="22">
        <f t="shared" si="172"/>
        <v>0</v>
      </c>
      <c r="R920" s="27">
        <v>0</v>
      </c>
      <c r="S920" s="22">
        <v>0</v>
      </c>
      <c r="T920" s="27">
        <v>0</v>
      </c>
      <c r="U920" s="22">
        <v>0</v>
      </c>
      <c r="V920" s="22">
        <v>0</v>
      </c>
      <c r="W920" s="22">
        <v>0</v>
      </c>
      <c r="X920" s="22">
        <v>0</v>
      </c>
      <c r="Y920" s="22">
        <v>0</v>
      </c>
      <c r="Z920" s="22">
        <f t="shared" si="173"/>
        <v>0</v>
      </c>
      <c r="AA920" s="24">
        <f t="shared" si="168"/>
        <v>0</v>
      </c>
      <c r="AB920" s="24">
        <f t="shared" si="169"/>
        <v>0</v>
      </c>
      <c r="AC920" s="24">
        <f t="shared" si="170"/>
        <v>0</v>
      </c>
      <c r="AD920" s="24">
        <f t="shared" si="171"/>
        <v>0</v>
      </c>
    </row>
    <row r="921" spans="1:30" ht="63" hidden="1" customHeight="1" outlineLevel="4" x14ac:dyDescent="0.35">
      <c r="A921" s="18">
        <v>573</v>
      </c>
      <c r="B921" s="18" t="s">
        <v>451</v>
      </c>
      <c r="C921" s="18" t="s">
        <v>35</v>
      </c>
      <c r="D921" s="19" t="s">
        <v>66</v>
      </c>
      <c r="E921" s="18" t="s">
        <v>58</v>
      </c>
      <c r="F921" s="18" t="s">
        <v>38</v>
      </c>
      <c r="G921" s="18">
        <v>1112</v>
      </c>
      <c r="H921" s="20">
        <v>709500000</v>
      </c>
      <c r="I921" s="18">
        <v>0</v>
      </c>
      <c r="J921" s="25" t="s">
        <v>68</v>
      </c>
      <c r="K921" s="22">
        <v>3277836422</v>
      </c>
      <c r="L921" s="22">
        <v>3277836422</v>
      </c>
      <c r="M921" s="22">
        <v>955255.8600000001</v>
      </c>
      <c r="N921" s="22">
        <v>0</v>
      </c>
      <c r="O921" s="22">
        <v>0</v>
      </c>
      <c r="P921" s="22">
        <v>0</v>
      </c>
      <c r="Q921" s="22">
        <f t="shared" si="172"/>
        <v>3277836422</v>
      </c>
      <c r="R921" s="27">
        <v>0</v>
      </c>
      <c r="S921" s="22">
        <v>1298121843</v>
      </c>
      <c r="T921" s="27">
        <v>0</v>
      </c>
      <c r="U921" s="22">
        <v>1979714579</v>
      </c>
      <c r="V921" s="22">
        <v>1979714579</v>
      </c>
      <c r="W921" s="22">
        <v>0</v>
      </c>
      <c r="X921" s="22">
        <v>0</v>
      </c>
      <c r="Y921" s="22">
        <v>0</v>
      </c>
      <c r="Z921" s="22">
        <f t="shared" si="173"/>
        <v>0</v>
      </c>
      <c r="AA921" s="24">
        <f t="shared" si="168"/>
        <v>0.60396991311484061</v>
      </c>
      <c r="AB921" s="24">
        <f t="shared" si="169"/>
        <v>0.60396991311484061</v>
      </c>
      <c r="AC921" s="24">
        <f t="shared" si="170"/>
        <v>0.39603008688515939</v>
      </c>
      <c r="AD921" s="24">
        <f t="shared" si="171"/>
        <v>1</v>
      </c>
    </row>
    <row r="922" spans="1:30" ht="70.5" hidden="1" customHeight="1" outlineLevel="4" x14ac:dyDescent="0.35">
      <c r="A922" s="18">
        <v>573</v>
      </c>
      <c r="B922" s="18" t="s">
        <v>451</v>
      </c>
      <c r="C922" s="18" t="s">
        <v>35</v>
      </c>
      <c r="D922" s="19" t="s">
        <v>69</v>
      </c>
      <c r="E922" s="18">
        <v>200</v>
      </c>
      <c r="F922" s="19"/>
      <c r="G922" s="19">
        <v>1112</v>
      </c>
      <c r="H922" s="20">
        <v>709500000</v>
      </c>
      <c r="I922" s="19">
        <v>0</v>
      </c>
      <c r="J922" s="25" t="s">
        <v>283</v>
      </c>
      <c r="K922" s="22">
        <v>0</v>
      </c>
      <c r="L922" s="22">
        <v>0</v>
      </c>
      <c r="M922" s="22">
        <v>0</v>
      </c>
      <c r="N922" s="22">
        <v>0</v>
      </c>
      <c r="O922" s="22">
        <v>289145853</v>
      </c>
      <c r="P922" s="22">
        <v>0</v>
      </c>
      <c r="Q922" s="22">
        <f t="shared" si="172"/>
        <v>0</v>
      </c>
      <c r="R922" s="27">
        <v>0</v>
      </c>
      <c r="S922" s="22">
        <v>0</v>
      </c>
      <c r="T922" s="27">
        <v>0</v>
      </c>
      <c r="U922" s="22">
        <v>0</v>
      </c>
      <c r="V922" s="22">
        <v>0</v>
      </c>
      <c r="W922" s="22">
        <v>0</v>
      </c>
      <c r="X922" s="22">
        <v>0</v>
      </c>
      <c r="Y922" s="22">
        <v>0</v>
      </c>
      <c r="Z922" s="22">
        <f t="shared" si="173"/>
        <v>0</v>
      </c>
      <c r="AA922" s="24">
        <f t="shared" si="168"/>
        <v>0</v>
      </c>
      <c r="AB922" s="24">
        <f t="shared" si="169"/>
        <v>0</v>
      </c>
      <c r="AC922" s="24">
        <f t="shared" si="170"/>
        <v>0</v>
      </c>
      <c r="AD922" s="24">
        <f t="shared" si="171"/>
        <v>0</v>
      </c>
    </row>
    <row r="923" spans="1:30" ht="70.5" hidden="1" customHeight="1" outlineLevel="4" x14ac:dyDescent="0.35">
      <c r="A923" s="18">
        <v>573</v>
      </c>
      <c r="B923" s="18" t="s">
        <v>451</v>
      </c>
      <c r="C923" s="18" t="s">
        <v>35</v>
      </c>
      <c r="D923" s="19" t="s">
        <v>69</v>
      </c>
      <c r="E923" s="18" t="s">
        <v>58</v>
      </c>
      <c r="F923" s="18" t="s">
        <v>38</v>
      </c>
      <c r="G923" s="18">
        <v>1112</v>
      </c>
      <c r="H923" s="20">
        <v>709500000</v>
      </c>
      <c r="I923" s="18">
        <v>0</v>
      </c>
      <c r="J923" s="25" t="s">
        <v>71</v>
      </c>
      <c r="K923" s="22">
        <v>1638918214</v>
      </c>
      <c r="L923" s="22">
        <v>1638918214</v>
      </c>
      <c r="M923" s="22">
        <v>478092.39</v>
      </c>
      <c r="N923" s="22">
        <v>0</v>
      </c>
      <c r="O923" s="22">
        <v>0</v>
      </c>
      <c r="P923" s="22">
        <v>0</v>
      </c>
      <c r="Q923" s="22">
        <f t="shared" si="172"/>
        <v>1638918214</v>
      </c>
      <c r="R923" s="27">
        <v>0</v>
      </c>
      <c r="S923" s="22">
        <v>647530182</v>
      </c>
      <c r="T923" s="27">
        <v>0</v>
      </c>
      <c r="U923" s="22">
        <v>991388032</v>
      </c>
      <c r="V923" s="22">
        <v>991388032</v>
      </c>
      <c r="W923" s="22">
        <v>0</v>
      </c>
      <c r="X923" s="22">
        <v>0</v>
      </c>
      <c r="Y923" s="22">
        <v>0</v>
      </c>
      <c r="Z923" s="22">
        <f t="shared" si="173"/>
        <v>0</v>
      </c>
      <c r="AA923" s="24">
        <f t="shared" si="168"/>
        <v>0.6049039076699162</v>
      </c>
      <c r="AB923" s="24">
        <f t="shared" si="169"/>
        <v>0.6049039076699162</v>
      </c>
      <c r="AC923" s="24">
        <f t="shared" si="170"/>
        <v>0.39509609233008375</v>
      </c>
      <c r="AD923" s="24">
        <f t="shared" si="171"/>
        <v>1</v>
      </c>
    </row>
    <row r="924" spans="1:30" ht="58.5" hidden="1" customHeight="1" outlineLevel="4" x14ac:dyDescent="0.35">
      <c r="A924" s="18">
        <v>573</v>
      </c>
      <c r="B924" s="18" t="s">
        <v>451</v>
      </c>
      <c r="C924" s="18" t="s">
        <v>35</v>
      </c>
      <c r="D924" s="19" t="s">
        <v>72</v>
      </c>
      <c r="E924" s="18">
        <v>200</v>
      </c>
      <c r="F924" s="19"/>
      <c r="G924" s="19">
        <v>1112</v>
      </c>
      <c r="H924" s="20">
        <v>709500000</v>
      </c>
      <c r="I924" s="19">
        <v>0</v>
      </c>
      <c r="J924" s="25" t="s">
        <v>73</v>
      </c>
      <c r="K924" s="22">
        <v>0</v>
      </c>
      <c r="L924" s="22">
        <v>0</v>
      </c>
      <c r="M924" s="22">
        <v>0</v>
      </c>
      <c r="N924" s="22">
        <v>0</v>
      </c>
      <c r="O924" s="22">
        <v>526476933.01999998</v>
      </c>
      <c r="P924" s="22">
        <v>0</v>
      </c>
      <c r="Q924" s="22">
        <f t="shared" si="172"/>
        <v>0</v>
      </c>
      <c r="R924" s="27">
        <v>0</v>
      </c>
      <c r="S924" s="22">
        <v>0</v>
      </c>
      <c r="T924" s="27">
        <v>0</v>
      </c>
      <c r="U924" s="22">
        <v>0</v>
      </c>
      <c r="V924" s="22">
        <v>0</v>
      </c>
      <c r="W924" s="22">
        <v>0</v>
      </c>
      <c r="X924" s="22">
        <v>0</v>
      </c>
      <c r="Y924" s="22">
        <v>0</v>
      </c>
      <c r="Z924" s="22">
        <f t="shared" si="173"/>
        <v>0</v>
      </c>
      <c r="AA924" s="24">
        <f t="shared" si="168"/>
        <v>0</v>
      </c>
      <c r="AB924" s="24">
        <f t="shared" si="169"/>
        <v>0</v>
      </c>
      <c r="AC924" s="24">
        <f t="shared" si="170"/>
        <v>0</v>
      </c>
      <c r="AD924" s="24">
        <f t="shared" si="171"/>
        <v>0</v>
      </c>
    </row>
    <row r="925" spans="1:30" ht="57.75" hidden="1" customHeight="1" outlineLevel="4" x14ac:dyDescent="0.35">
      <c r="A925" s="18">
        <v>573</v>
      </c>
      <c r="B925" s="18" t="s">
        <v>451</v>
      </c>
      <c r="C925" s="18" t="s">
        <v>35</v>
      </c>
      <c r="D925" s="19" t="s">
        <v>72</v>
      </c>
      <c r="E925" s="18" t="s">
        <v>58</v>
      </c>
      <c r="F925" s="18" t="s">
        <v>38</v>
      </c>
      <c r="G925" s="18">
        <v>1112</v>
      </c>
      <c r="H925" s="20">
        <v>709500000</v>
      </c>
      <c r="I925" s="18">
        <v>0</v>
      </c>
      <c r="J925" s="25" t="s">
        <v>74</v>
      </c>
      <c r="K925" s="22">
        <v>5787756992</v>
      </c>
      <c r="L925" s="22">
        <v>5787756992</v>
      </c>
      <c r="M925" s="22">
        <v>2009559.45</v>
      </c>
      <c r="N925" s="22">
        <v>0</v>
      </c>
      <c r="O925" s="22">
        <v>0</v>
      </c>
      <c r="P925" s="22">
        <v>0</v>
      </c>
      <c r="Q925" s="22">
        <f t="shared" si="172"/>
        <v>5787756992</v>
      </c>
      <c r="R925" s="27">
        <v>0</v>
      </c>
      <c r="S925" s="22">
        <v>289505642.52999997</v>
      </c>
      <c r="T925" s="27">
        <v>0</v>
      </c>
      <c r="U925" s="22">
        <v>5498251349.4700003</v>
      </c>
      <c r="V925" s="22">
        <v>4881147675.3500004</v>
      </c>
      <c r="W925" s="22">
        <v>0</v>
      </c>
      <c r="X925" s="22">
        <v>0</v>
      </c>
      <c r="Y925" s="22">
        <v>0</v>
      </c>
      <c r="Z925" s="22">
        <f t="shared" si="173"/>
        <v>0</v>
      </c>
      <c r="AA925" s="24">
        <f t="shared" si="168"/>
        <v>0.94997964791366285</v>
      </c>
      <c r="AB925" s="24">
        <f t="shared" si="169"/>
        <v>0.94997964791366285</v>
      </c>
      <c r="AC925" s="24">
        <f t="shared" si="170"/>
        <v>5.0020352086337212E-2</v>
      </c>
      <c r="AD925" s="24">
        <f t="shared" si="171"/>
        <v>1</v>
      </c>
    </row>
    <row r="926" spans="1:30" hidden="1" outlineLevel="3" x14ac:dyDescent="0.3">
      <c r="A926" s="46"/>
      <c r="B926" s="46"/>
      <c r="C926" s="46" t="s">
        <v>75</v>
      </c>
      <c r="D926" s="47"/>
      <c r="E926" s="46"/>
      <c r="F926" s="46"/>
      <c r="G926" s="46"/>
      <c r="H926" s="48"/>
      <c r="I926" s="46"/>
      <c r="J926" s="49"/>
      <c r="K926" s="50">
        <f t="shared" ref="K926:Z926" si="174">SUBTOTAL(9,K893:K925)</f>
        <v>147703918654</v>
      </c>
      <c r="L926" s="50">
        <f t="shared" si="174"/>
        <v>148685611221</v>
      </c>
      <c r="M926" s="50">
        <f t="shared" si="174"/>
        <v>1024157033.65</v>
      </c>
      <c r="N926" s="50">
        <f t="shared" si="174"/>
        <v>0</v>
      </c>
      <c r="O926" s="50">
        <f t="shared" si="174"/>
        <v>14905321015.02</v>
      </c>
      <c r="P926" s="50">
        <f t="shared" si="174"/>
        <v>747700000</v>
      </c>
      <c r="Q926" s="50">
        <f t="shared" si="174"/>
        <v>149433311221</v>
      </c>
      <c r="R926" s="50">
        <f t="shared" si="174"/>
        <v>0</v>
      </c>
      <c r="S926" s="50">
        <f t="shared" si="174"/>
        <v>6492591149.04</v>
      </c>
      <c r="T926" s="50">
        <f t="shared" si="174"/>
        <v>0</v>
      </c>
      <c r="U926" s="50">
        <f t="shared" si="174"/>
        <v>81098990666.440002</v>
      </c>
      <c r="V926" s="50">
        <f t="shared" si="174"/>
        <v>80481886992.320007</v>
      </c>
      <c r="W926" s="50">
        <f t="shared" si="174"/>
        <v>61069029405.520012</v>
      </c>
      <c r="X926" s="50">
        <f t="shared" si="174"/>
        <v>61094029405.520012</v>
      </c>
      <c r="Y926" s="50">
        <f t="shared" si="174"/>
        <v>0</v>
      </c>
      <c r="Z926" s="50">
        <f t="shared" si="174"/>
        <v>61841729405.520012</v>
      </c>
      <c r="AA926" s="51">
        <f t="shared" si="168"/>
        <v>0.54543940062833585</v>
      </c>
      <c r="AB926" s="51">
        <f t="shared" si="169"/>
        <v>0.54271025652708071</v>
      </c>
      <c r="AC926" s="51">
        <f t="shared" si="170"/>
        <v>4.3448084607039007E-2</v>
      </c>
      <c r="AD926" s="51">
        <f t="shared" si="171"/>
        <v>0.58615834113411969</v>
      </c>
    </row>
    <row r="927" spans="1:30" ht="89.25" hidden="1" customHeight="1" outlineLevel="4" x14ac:dyDescent="0.3">
      <c r="A927" s="18">
        <v>573</v>
      </c>
      <c r="B927" s="18" t="s">
        <v>451</v>
      </c>
      <c r="C927" s="18" t="s">
        <v>76</v>
      </c>
      <c r="D927" s="19" t="s">
        <v>87</v>
      </c>
      <c r="E927" s="18" t="s">
        <v>37</v>
      </c>
      <c r="F927" s="18" t="s">
        <v>38</v>
      </c>
      <c r="G927" s="18">
        <v>1120</v>
      </c>
      <c r="H927" s="20">
        <v>709500000</v>
      </c>
      <c r="I927" s="18">
        <v>0</v>
      </c>
      <c r="J927" s="25" t="s">
        <v>453</v>
      </c>
      <c r="K927" s="22">
        <v>0</v>
      </c>
      <c r="L927" s="22">
        <v>0</v>
      </c>
      <c r="M927" s="22">
        <v>0</v>
      </c>
      <c r="N927" s="22">
        <v>0</v>
      </c>
      <c r="O927" s="22">
        <v>0</v>
      </c>
      <c r="P927" s="22">
        <v>16185457</v>
      </c>
      <c r="Q927" s="22">
        <f t="shared" si="172"/>
        <v>16185457</v>
      </c>
      <c r="R927" s="22">
        <v>0</v>
      </c>
      <c r="S927" s="22">
        <v>0</v>
      </c>
      <c r="T927" s="22">
        <v>0</v>
      </c>
      <c r="U927" s="22">
        <v>0</v>
      </c>
      <c r="V927" s="22">
        <v>0</v>
      </c>
      <c r="W927" s="22">
        <v>0</v>
      </c>
      <c r="X927" s="22">
        <v>0</v>
      </c>
      <c r="Y927" s="22">
        <v>0</v>
      </c>
      <c r="Z927" s="22">
        <f t="shared" si="173"/>
        <v>16185457</v>
      </c>
      <c r="AA927" s="24">
        <f t="shared" si="168"/>
        <v>0</v>
      </c>
      <c r="AB927" s="24">
        <f t="shared" si="169"/>
        <v>0</v>
      </c>
      <c r="AC927" s="24">
        <f t="shared" si="170"/>
        <v>0</v>
      </c>
      <c r="AD927" s="24">
        <f t="shared" si="171"/>
        <v>0</v>
      </c>
    </row>
    <row r="928" spans="1:30" ht="92.25" hidden="1" customHeight="1" outlineLevel="4" x14ac:dyDescent="0.3">
      <c r="A928" s="18">
        <v>573</v>
      </c>
      <c r="B928" s="18" t="s">
        <v>451</v>
      </c>
      <c r="C928" s="18" t="s">
        <v>76</v>
      </c>
      <c r="D928" s="19" t="s">
        <v>89</v>
      </c>
      <c r="E928" s="18" t="s">
        <v>37</v>
      </c>
      <c r="F928" s="18" t="s">
        <v>38</v>
      </c>
      <c r="G928" s="18">
        <v>1120</v>
      </c>
      <c r="H928" s="20">
        <v>709500000</v>
      </c>
      <c r="I928" s="18">
        <v>0</v>
      </c>
      <c r="J928" s="25" t="s">
        <v>454</v>
      </c>
      <c r="K928" s="22">
        <v>44315050</v>
      </c>
      <c r="L928" s="22">
        <v>44315050</v>
      </c>
      <c r="M928" s="22">
        <v>0</v>
      </c>
      <c r="N928" s="22">
        <v>0</v>
      </c>
      <c r="O928" s="22">
        <v>0</v>
      </c>
      <c r="P928" s="22">
        <v>-16185457</v>
      </c>
      <c r="Q928" s="22">
        <f t="shared" si="172"/>
        <v>28129593</v>
      </c>
      <c r="R928" s="22">
        <v>272900</v>
      </c>
      <c r="S928" s="22">
        <v>9775326.0999999996</v>
      </c>
      <c r="T928" s="22">
        <v>0</v>
      </c>
      <c r="U928" s="22">
        <v>3086900</v>
      </c>
      <c r="V928" s="22">
        <v>3077100</v>
      </c>
      <c r="W928" s="22">
        <v>535100</v>
      </c>
      <c r="X928" s="22">
        <v>31179923.899999999</v>
      </c>
      <c r="Y928" s="22">
        <v>0</v>
      </c>
      <c r="Z928" s="22">
        <f t="shared" si="173"/>
        <v>14994466.899999999</v>
      </c>
      <c r="AA928" s="24">
        <f t="shared" si="168"/>
        <v>6.9658050707378197E-2</v>
      </c>
      <c r="AB928" s="24">
        <f t="shared" si="169"/>
        <v>0.10973852341198111</v>
      </c>
      <c r="AC928" s="24">
        <f t="shared" si="170"/>
        <v>0.35721192624436476</v>
      </c>
      <c r="AD928" s="24">
        <f t="shared" si="171"/>
        <v>0.46695044965634586</v>
      </c>
    </row>
    <row r="929" spans="1:30" ht="92.25" hidden="1" customHeight="1" outlineLevel="4" x14ac:dyDescent="0.3">
      <c r="A929" s="18">
        <v>573</v>
      </c>
      <c r="B929" s="18" t="s">
        <v>451</v>
      </c>
      <c r="C929" s="18" t="s">
        <v>76</v>
      </c>
      <c r="D929" s="19">
        <v>19902</v>
      </c>
      <c r="E929" s="18"/>
      <c r="F929" s="19"/>
      <c r="G929" s="19">
        <v>1120</v>
      </c>
      <c r="H929" s="20">
        <v>709500000</v>
      </c>
      <c r="I929" s="19">
        <v>0</v>
      </c>
      <c r="J929" s="25" t="s">
        <v>101</v>
      </c>
      <c r="K929" s="22">
        <v>0</v>
      </c>
      <c r="L929" s="22">
        <v>0</v>
      </c>
      <c r="M929" s="22">
        <v>0</v>
      </c>
      <c r="N929" s="22">
        <v>0</v>
      </c>
      <c r="O929" s="22">
        <v>179459816.5</v>
      </c>
      <c r="P929" s="22">
        <v>0</v>
      </c>
      <c r="Q929" s="22">
        <f t="shared" si="172"/>
        <v>0</v>
      </c>
      <c r="R929" s="22">
        <v>0</v>
      </c>
      <c r="S929" s="22">
        <v>0</v>
      </c>
      <c r="T929" s="22">
        <v>0</v>
      </c>
      <c r="U929" s="22">
        <v>0</v>
      </c>
      <c r="V929" s="22">
        <v>0</v>
      </c>
      <c r="W929" s="22">
        <v>0</v>
      </c>
      <c r="X929" s="22">
        <v>0</v>
      </c>
      <c r="Y929" s="22">
        <v>0</v>
      </c>
      <c r="Z929" s="22">
        <f t="shared" si="173"/>
        <v>0</v>
      </c>
      <c r="AA929" s="24">
        <f t="shared" si="168"/>
        <v>0</v>
      </c>
      <c r="AB929" s="24">
        <f t="shared" si="169"/>
        <v>0</v>
      </c>
      <c r="AC929" s="24">
        <f t="shared" si="170"/>
        <v>0</v>
      </c>
      <c r="AD929" s="24">
        <f t="shared" si="171"/>
        <v>0</v>
      </c>
    </row>
    <row r="930" spans="1:30" hidden="1" outlineLevel="3" x14ac:dyDescent="0.3">
      <c r="A930" s="46"/>
      <c r="B930" s="46"/>
      <c r="C930" s="46" t="s">
        <v>102</v>
      </c>
      <c r="D930" s="47"/>
      <c r="E930" s="46"/>
      <c r="F930" s="46"/>
      <c r="G930" s="46"/>
      <c r="H930" s="48"/>
      <c r="I930" s="46"/>
      <c r="J930" s="49"/>
      <c r="K930" s="50">
        <f t="shared" ref="K930:Z930" si="175">SUBTOTAL(9,K927:K929)</f>
        <v>44315050</v>
      </c>
      <c r="L930" s="50">
        <f t="shared" si="175"/>
        <v>44315050</v>
      </c>
      <c r="M930" s="50">
        <f t="shared" si="175"/>
        <v>0</v>
      </c>
      <c r="N930" s="50">
        <f t="shared" si="175"/>
        <v>0</v>
      </c>
      <c r="O930" s="50">
        <f t="shared" si="175"/>
        <v>179459816.5</v>
      </c>
      <c r="P930" s="50">
        <f t="shared" si="175"/>
        <v>0</v>
      </c>
      <c r="Q930" s="50">
        <f t="shared" si="175"/>
        <v>44315050</v>
      </c>
      <c r="R930" s="50">
        <f t="shared" si="175"/>
        <v>272900</v>
      </c>
      <c r="S930" s="50">
        <f t="shared" si="175"/>
        <v>9775326.0999999996</v>
      </c>
      <c r="T930" s="50">
        <f t="shared" si="175"/>
        <v>0</v>
      </c>
      <c r="U930" s="50">
        <f t="shared" si="175"/>
        <v>3086900</v>
      </c>
      <c r="V930" s="50">
        <f t="shared" si="175"/>
        <v>3077100</v>
      </c>
      <c r="W930" s="50">
        <f t="shared" si="175"/>
        <v>535100</v>
      </c>
      <c r="X930" s="50">
        <f t="shared" si="175"/>
        <v>31179923.899999999</v>
      </c>
      <c r="Y930" s="50">
        <f t="shared" si="175"/>
        <v>0</v>
      </c>
      <c r="Z930" s="50">
        <f t="shared" si="175"/>
        <v>31179923.899999999</v>
      </c>
      <c r="AA930" s="51">
        <f t="shared" si="168"/>
        <v>6.9658050707378197E-2</v>
      </c>
      <c r="AB930" s="51">
        <f t="shared" si="169"/>
        <v>6.9658050707378197E-2</v>
      </c>
      <c r="AC930" s="51">
        <f t="shared" si="170"/>
        <v>0.226745227637112</v>
      </c>
      <c r="AD930" s="51">
        <f t="shared" si="171"/>
        <v>0.29640327834449021</v>
      </c>
    </row>
    <row r="931" spans="1:30" ht="76.5" hidden="1" customHeight="1" outlineLevel="4" x14ac:dyDescent="0.3">
      <c r="A931" s="18">
        <v>573</v>
      </c>
      <c r="B931" s="18" t="s">
        <v>451</v>
      </c>
      <c r="C931" s="18" t="s">
        <v>123</v>
      </c>
      <c r="D931" s="19">
        <v>60103</v>
      </c>
      <c r="E931" s="18">
        <v>200</v>
      </c>
      <c r="F931" s="19"/>
      <c r="G931" s="19">
        <v>1310</v>
      </c>
      <c r="H931" s="20">
        <v>709500000</v>
      </c>
      <c r="I931" s="19">
        <v>0</v>
      </c>
      <c r="J931" s="25" t="s">
        <v>124</v>
      </c>
      <c r="K931" s="22">
        <v>0</v>
      </c>
      <c r="L931" s="22">
        <v>0</v>
      </c>
      <c r="M931" s="22">
        <v>0</v>
      </c>
      <c r="N931" s="22">
        <v>0</v>
      </c>
      <c r="O931" s="22">
        <v>1868049</v>
      </c>
      <c r="P931" s="22">
        <v>0</v>
      </c>
      <c r="Q931" s="22">
        <f t="shared" si="172"/>
        <v>0</v>
      </c>
      <c r="R931" s="22">
        <v>0</v>
      </c>
      <c r="S931" s="22">
        <v>0</v>
      </c>
      <c r="T931" s="22">
        <v>0</v>
      </c>
      <c r="U931" s="22">
        <v>0</v>
      </c>
      <c r="V931" s="22">
        <v>0</v>
      </c>
      <c r="W931" s="22">
        <v>0</v>
      </c>
      <c r="X931" s="22">
        <v>0</v>
      </c>
      <c r="Y931" s="22">
        <v>0</v>
      </c>
      <c r="Z931" s="22">
        <f t="shared" si="173"/>
        <v>0</v>
      </c>
      <c r="AA931" s="24">
        <f t="shared" si="168"/>
        <v>0</v>
      </c>
      <c r="AB931" s="24">
        <f t="shared" si="169"/>
        <v>0</v>
      </c>
      <c r="AC931" s="24">
        <f t="shared" si="170"/>
        <v>0</v>
      </c>
      <c r="AD931" s="24">
        <f t="shared" si="171"/>
        <v>0</v>
      </c>
    </row>
    <row r="932" spans="1:30" ht="69" hidden="1" customHeight="1" outlineLevel="4" x14ac:dyDescent="0.3">
      <c r="A932" s="18">
        <v>573</v>
      </c>
      <c r="B932" s="18" t="s">
        <v>451</v>
      </c>
      <c r="C932" s="18" t="s">
        <v>123</v>
      </c>
      <c r="D932" s="19">
        <v>60103</v>
      </c>
      <c r="E932" s="18">
        <v>202</v>
      </c>
      <c r="F932" s="19"/>
      <c r="G932" s="19">
        <v>1310</v>
      </c>
      <c r="H932" s="20">
        <v>709500000</v>
      </c>
      <c r="I932" s="19">
        <v>0</v>
      </c>
      <c r="J932" s="25" t="s">
        <v>125</v>
      </c>
      <c r="K932" s="22">
        <v>0</v>
      </c>
      <c r="L932" s="22">
        <v>0</v>
      </c>
      <c r="M932" s="22">
        <v>0</v>
      </c>
      <c r="N932" s="22">
        <v>0</v>
      </c>
      <c r="O932" s="22">
        <v>6581668</v>
      </c>
      <c r="P932" s="22">
        <v>0</v>
      </c>
      <c r="Q932" s="22">
        <f t="shared" si="172"/>
        <v>0</v>
      </c>
      <c r="R932" s="22">
        <v>0</v>
      </c>
      <c r="S932" s="22">
        <v>0</v>
      </c>
      <c r="T932" s="22">
        <v>0</v>
      </c>
      <c r="U932" s="22">
        <v>0</v>
      </c>
      <c r="V932" s="22">
        <v>0</v>
      </c>
      <c r="W932" s="22">
        <v>0</v>
      </c>
      <c r="X932" s="22">
        <v>0</v>
      </c>
      <c r="Y932" s="22">
        <v>0</v>
      </c>
      <c r="Z932" s="22">
        <f t="shared" si="173"/>
        <v>0</v>
      </c>
      <c r="AA932" s="24">
        <f t="shared" si="168"/>
        <v>0</v>
      </c>
      <c r="AB932" s="24">
        <f t="shared" si="169"/>
        <v>0</v>
      </c>
      <c r="AC932" s="24">
        <f t="shared" si="170"/>
        <v>0</v>
      </c>
      <c r="AD932" s="24">
        <f t="shared" si="171"/>
        <v>0</v>
      </c>
    </row>
    <row r="933" spans="1:30" ht="76.5" hidden="1" customHeight="1" outlineLevel="4" x14ac:dyDescent="0.3">
      <c r="A933" s="18">
        <v>573</v>
      </c>
      <c r="B933" s="18" t="s">
        <v>451</v>
      </c>
      <c r="C933" s="18" t="s">
        <v>123</v>
      </c>
      <c r="D933" s="19">
        <v>60103</v>
      </c>
      <c r="E933" s="18">
        <v>204</v>
      </c>
      <c r="F933" s="19"/>
      <c r="G933" s="19">
        <v>1310</v>
      </c>
      <c r="H933" s="20">
        <v>709500000</v>
      </c>
      <c r="I933" s="19">
        <v>0</v>
      </c>
      <c r="J933" s="25" t="s">
        <v>126</v>
      </c>
      <c r="K933" s="22">
        <v>0</v>
      </c>
      <c r="L933" s="22">
        <v>0</v>
      </c>
      <c r="M933" s="22">
        <v>0</v>
      </c>
      <c r="N933" s="22">
        <v>0</v>
      </c>
      <c r="O933" s="22">
        <v>39051232</v>
      </c>
      <c r="P933" s="22">
        <v>0</v>
      </c>
      <c r="Q933" s="22">
        <f t="shared" si="172"/>
        <v>0</v>
      </c>
      <c r="R933" s="22">
        <v>0</v>
      </c>
      <c r="S933" s="22">
        <v>0</v>
      </c>
      <c r="T933" s="22">
        <v>0</v>
      </c>
      <c r="U933" s="22">
        <v>0</v>
      </c>
      <c r="V933" s="22">
        <v>0</v>
      </c>
      <c r="W933" s="22">
        <v>0</v>
      </c>
      <c r="X933" s="22">
        <v>0</v>
      </c>
      <c r="Y933" s="22">
        <v>0</v>
      </c>
      <c r="Z933" s="22">
        <f t="shared" si="173"/>
        <v>0</v>
      </c>
      <c r="AA933" s="24">
        <f t="shared" si="168"/>
        <v>0</v>
      </c>
      <c r="AB933" s="24">
        <f t="shared" si="169"/>
        <v>0</v>
      </c>
      <c r="AC933" s="24">
        <f t="shared" si="170"/>
        <v>0</v>
      </c>
      <c r="AD933" s="24">
        <f t="shared" si="171"/>
        <v>0</v>
      </c>
    </row>
    <row r="934" spans="1:30" ht="86.25" hidden="1" customHeight="1" outlineLevel="4" x14ac:dyDescent="0.3">
      <c r="A934" s="18">
        <v>573</v>
      </c>
      <c r="B934" s="18" t="s">
        <v>451</v>
      </c>
      <c r="C934" s="18" t="s">
        <v>123</v>
      </c>
      <c r="D934" s="19" t="s">
        <v>127</v>
      </c>
      <c r="E934" s="18" t="s">
        <v>58</v>
      </c>
      <c r="F934" s="18" t="s">
        <v>38</v>
      </c>
      <c r="G934" s="18">
        <v>1310</v>
      </c>
      <c r="H934" s="20">
        <v>709500000</v>
      </c>
      <c r="I934" s="18">
        <v>0</v>
      </c>
      <c r="J934" s="25" t="s">
        <v>128</v>
      </c>
      <c r="K934" s="22">
        <v>103374398</v>
      </c>
      <c r="L934" s="22">
        <v>103374398</v>
      </c>
      <c r="M934" s="22">
        <v>32466.340000000004</v>
      </c>
      <c r="N934" s="22">
        <v>0</v>
      </c>
      <c r="O934" s="22">
        <v>0</v>
      </c>
      <c r="P934" s="22">
        <v>0</v>
      </c>
      <c r="Q934" s="22">
        <f t="shared" si="172"/>
        <v>103374398</v>
      </c>
      <c r="R934" s="22">
        <v>0</v>
      </c>
      <c r="S934" s="22">
        <v>59965597.640000001</v>
      </c>
      <c r="T934" s="22">
        <v>0</v>
      </c>
      <c r="U934" s="22">
        <v>43408800.359999999</v>
      </c>
      <c r="V934" s="22">
        <v>43408800.359999999</v>
      </c>
      <c r="W934" s="22">
        <v>0</v>
      </c>
      <c r="X934" s="22">
        <v>0</v>
      </c>
      <c r="Y934" s="22">
        <v>0</v>
      </c>
      <c r="Z934" s="22">
        <f t="shared" si="173"/>
        <v>0</v>
      </c>
      <c r="AA934" s="24">
        <f t="shared" si="168"/>
        <v>0.41991828924604718</v>
      </c>
      <c r="AB934" s="24">
        <f t="shared" si="169"/>
        <v>0.41991828924604718</v>
      </c>
      <c r="AC934" s="24">
        <f t="shared" si="170"/>
        <v>0.58008171075395287</v>
      </c>
      <c r="AD934" s="24">
        <f t="shared" si="171"/>
        <v>1</v>
      </c>
    </row>
    <row r="935" spans="1:30" ht="153" hidden="1" customHeight="1" outlineLevel="4" x14ac:dyDescent="0.3">
      <c r="A935" s="18">
        <v>573</v>
      </c>
      <c r="B935" s="18" t="s">
        <v>451</v>
      </c>
      <c r="C935" s="18" t="s">
        <v>123</v>
      </c>
      <c r="D935" s="19" t="s">
        <v>127</v>
      </c>
      <c r="E935" s="18" t="s">
        <v>455</v>
      </c>
      <c r="F935" s="18" t="s">
        <v>38</v>
      </c>
      <c r="G935" s="18">
        <v>1310</v>
      </c>
      <c r="H935" s="20">
        <v>709500000</v>
      </c>
      <c r="I935" s="18">
        <v>0</v>
      </c>
      <c r="J935" s="25" t="s">
        <v>456</v>
      </c>
      <c r="K935" s="22">
        <v>263994208</v>
      </c>
      <c r="L935" s="22">
        <v>263994208</v>
      </c>
      <c r="M935" s="22">
        <v>0</v>
      </c>
      <c r="N935" s="22">
        <v>0</v>
      </c>
      <c r="O935" s="22">
        <v>0</v>
      </c>
      <c r="P935" s="22">
        <v>0</v>
      </c>
      <c r="Q935" s="22">
        <f t="shared" si="172"/>
        <v>263994208</v>
      </c>
      <c r="R935" s="22">
        <v>0</v>
      </c>
      <c r="S935" s="22">
        <v>125464345</v>
      </c>
      <c r="T935" s="22">
        <v>0</v>
      </c>
      <c r="U935" s="22">
        <v>6532757</v>
      </c>
      <c r="V935" s="22">
        <v>6532757</v>
      </c>
      <c r="W935" s="22">
        <v>0</v>
      </c>
      <c r="X935" s="22">
        <v>131997106</v>
      </c>
      <c r="Y935" s="22">
        <v>0</v>
      </c>
      <c r="Z935" s="22">
        <f t="shared" si="173"/>
        <v>131997106</v>
      </c>
      <c r="AA935" s="24">
        <f t="shared" si="168"/>
        <v>2.4745834575279773E-2</v>
      </c>
      <c r="AB935" s="24">
        <f t="shared" si="169"/>
        <v>2.4745834575279773E-2</v>
      </c>
      <c r="AC935" s="24">
        <f t="shared" si="170"/>
        <v>0.47525415784879643</v>
      </c>
      <c r="AD935" s="24">
        <f t="shared" si="171"/>
        <v>0.49999999242407622</v>
      </c>
    </row>
    <row r="936" spans="1:30" ht="89.25" hidden="1" customHeight="1" outlineLevel="4" x14ac:dyDescent="0.3">
      <c r="A936" s="18">
        <v>573</v>
      </c>
      <c r="B936" s="18" t="s">
        <v>451</v>
      </c>
      <c r="C936" s="18" t="s">
        <v>123</v>
      </c>
      <c r="D936" s="19" t="s">
        <v>127</v>
      </c>
      <c r="E936" s="18" t="s">
        <v>129</v>
      </c>
      <c r="F936" s="18" t="s">
        <v>38</v>
      </c>
      <c r="G936" s="18">
        <v>1310</v>
      </c>
      <c r="H936" s="20">
        <v>709500000</v>
      </c>
      <c r="I936" s="18">
        <v>0</v>
      </c>
      <c r="J936" s="25" t="s">
        <v>130</v>
      </c>
      <c r="K936" s="22">
        <v>273153041</v>
      </c>
      <c r="L936" s="22">
        <v>273153041</v>
      </c>
      <c r="M936" s="22">
        <v>79613.540000000008</v>
      </c>
      <c r="N936" s="22">
        <v>0</v>
      </c>
      <c r="O936" s="22">
        <v>0</v>
      </c>
      <c r="P936" s="22">
        <v>0</v>
      </c>
      <c r="Q936" s="22">
        <f t="shared" si="172"/>
        <v>273153041</v>
      </c>
      <c r="R936" s="22">
        <v>0</v>
      </c>
      <c r="S936" s="22">
        <v>108145978.97</v>
      </c>
      <c r="T936" s="22">
        <v>0</v>
      </c>
      <c r="U936" s="22">
        <v>165007062.03</v>
      </c>
      <c r="V936" s="22">
        <v>165007062.03</v>
      </c>
      <c r="W936" s="22">
        <v>0</v>
      </c>
      <c r="X936" s="22">
        <v>0</v>
      </c>
      <c r="Y936" s="22">
        <v>0</v>
      </c>
      <c r="Z936" s="22">
        <f t="shared" si="173"/>
        <v>0</v>
      </c>
      <c r="AA936" s="24">
        <f t="shared" si="168"/>
        <v>0.60408282999858676</v>
      </c>
      <c r="AB936" s="24">
        <f t="shared" si="169"/>
        <v>0.60408282999858676</v>
      </c>
      <c r="AC936" s="24">
        <f t="shared" si="170"/>
        <v>0.39591717000141324</v>
      </c>
      <c r="AD936" s="24">
        <f t="shared" si="171"/>
        <v>1</v>
      </c>
    </row>
    <row r="937" spans="1:30" ht="59.25" hidden="1" customHeight="1" outlineLevel="4" x14ac:dyDescent="0.3">
      <c r="A937" s="18">
        <v>573</v>
      </c>
      <c r="B937" s="18" t="s">
        <v>451</v>
      </c>
      <c r="C937" s="18" t="s">
        <v>123</v>
      </c>
      <c r="D937" s="19" t="s">
        <v>127</v>
      </c>
      <c r="E937" s="18" t="s">
        <v>131</v>
      </c>
      <c r="F937" s="18" t="s">
        <v>38</v>
      </c>
      <c r="G937" s="18">
        <v>1310</v>
      </c>
      <c r="H937" s="20">
        <v>709500000</v>
      </c>
      <c r="I937" s="18">
        <v>0</v>
      </c>
      <c r="J937" s="25" t="s">
        <v>132</v>
      </c>
      <c r="K937" s="22">
        <v>1342214950</v>
      </c>
      <c r="L937" s="22">
        <v>1342214950</v>
      </c>
      <c r="M937" s="22">
        <v>460640.55</v>
      </c>
      <c r="N937" s="22">
        <v>0</v>
      </c>
      <c r="O937" s="22">
        <v>0</v>
      </c>
      <c r="P937" s="22">
        <v>0</v>
      </c>
      <c r="Q937" s="22">
        <f t="shared" si="172"/>
        <v>1342214950</v>
      </c>
      <c r="R937" s="22">
        <v>0</v>
      </c>
      <c r="S937" s="22">
        <v>473010139.16000003</v>
      </c>
      <c r="T937" s="22">
        <v>0</v>
      </c>
      <c r="U937" s="22">
        <v>869204810.84000003</v>
      </c>
      <c r="V937" s="22">
        <v>725671067.38</v>
      </c>
      <c r="W937" s="22">
        <v>0</v>
      </c>
      <c r="X937" s="22">
        <v>0</v>
      </c>
      <c r="Y937" s="22">
        <v>0</v>
      </c>
      <c r="Z937" s="22">
        <v>0</v>
      </c>
      <c r="AA937" s="24">
        <f t="shared" si="168"/>
        <v>0.64758987436401305</v>
      </c>
      <c r="AB937" s="24">
        <f t="shared" si="169"/>
        <v>0.64758987436401305</v>
      </c>
      <c r="AC937" s="24">
        <f t="shared" si="170"/>
        <v>0.352410125635987</v>
      </c>
      <c r="AD937" s="24">
        <f t="shared" si="171"/>
        <v>1</v>
      </c>
    </row>
    <row r="938" spans="1:30" ht="55.5" hidden="1" customHeight="1" outlineLevel="4" x14ac:dyDescent="0.3">
      <c r="A938" s="18">
        <v>573</v>
      </c>
      <c r="B938" s="18" t="s">
        <v>451</v>
      </c>
      <c r="C938" s="18" t="s">
        <v>123</v>
      </c>
      <c r="D938" s="19" t="s">
        <v>127</v>
      </c>
      <c r="E938" s="18" t="s">
        <v>294</v>
      </c>
      <c r="F938" s="18" t="s">
        <v>38</v>
      </c>
      <c r="G938" s="18">
        <v>1310</v>
      </c>
      <c r="H938" s="20">
        <v>709500000</v>
      </c>
      <c r="I938" s="18">
        <v>0</v>
      </c>
      <c r="J938" s="25" t="s">
        <v>457</v>
      </c>
      <c r="K938" s="22">
        <v>1000000</v>
      </c>
      <c r="L938" s="22">
        <v>1000000</v>
      </c>
      <c r="M938" s="22">
        <v>0</v>
      </c>
      <c r="N938" s="22">
        <v>0</v>
      </c>
      <c r="O938" s="22">
        <v>0</v>
      </c>
      <c r="P938" s="22">
        <v>0</v>
      </c>
      <c r="Q938" s="22">
        <f t="shared" si="172"/>
        <v>1000000</v>
      </c>
      <c r="R938" s="22">
        <v>0</v>
      </c>
      <c r="S938" s="22">
        <v>0</v>
      </c>
      <c r="T938" s="22">
        <v>0</v>
      </c>
      <c r="U938" s="22">
        <v>0</v>
      </c>
      <c r="V938" s="22">
        <v>0</v>
      </c>
      <c r="W938" s="22">
        <v>249999</v>
      </c>
      <c r="X938" s="22">
        <v>1000000</v>
      </c>
      <c r="Y938" s="22">
        <v>0</v>
      </c>
      <c r="Z938" s="22">
        <f t="shared" si="173"/>
        <v>1000000</v>
      </c>
      <c r="AA938" s="24">
        <f t="shared" si="168"/>
        <v>0</v>
      </c>
      <c r="AB938" s="24">
        <f t="shared" si="169"/>
        <v>0</v>
      </c>
      <c r="AC938" s="24">
        <f t="shared" si="170"/>
        <v>0</v>
      </c>
      <c r="AD938" s="24">
        <f t="shared" si="171"/>
        <v>0</v>
      </c>
    </row>
    <row r="939" spans="1:30" ht="63.75" hidden="1" customHeight="1" outlineLevel="4" x14ac:dyDescent="0.3">
      <c r="A939" s="18">
        <v>573</v>
      </c>
      <c r="B939" s="18" t="s">
        <v>451</v>
      </c>
      <c r="C939" s="18" t="s">
        <v>123</v>
      </c>
      <c r="D939" s="19" t="s">
        <v>127</v>
      </c>
      <c r="E939" s="18" t="s">
        <v>390</v>
      </c>
      <c r="F939" s="18" t="s">
        <v>38</v>
      </c>
      <c r="G939" s="18">
        <v>1310</v>
      </c>
      <c r="H939" s="20">
        <v>709500000</v>
      </c>
      <c r="I939" s="18">
        <v>0</v>
      </c>
      <c r="J939" s="25" t="s">
        <v>458</v>
      </c>
      <c r="K939" s="22">
        <v>8396528</v>
      </c>
      <c r="L939" s="22">
        <v>8396528</v>
      </c>
      <c r="M939" s="22">
        <v>0</v>
      </c>
      <c r="N939" s="22">
        <v>0</v>
      </c>
      <c r="O939" s="22">
        <v>0</v>
      </c>
      <c r="P939" s="22">
        <v>0</v>
      </c>
      <c r="Q939" s="22">
        <f t="shared" si="172"/>
        <v>8396528</v>
      </c>
      <c r="R939" s="22">
        <v>0</v>
      </c>
      <c r="S939" s="22">
        <v>0</v>
      </c>
      <c r="T939" s="22">
        <v>0</v>
      </c>
      <c r="U939" s="22">
        <v>4198266</v>
      </c>
      <c r="V939" s="22">
        <v>4198266</v>
      </c>
      <c r="W939" s="22">
        <v>0</v>
      </c>
      <c r="X939" s="22">
        <v>4198262</v>
      </c>
      <c r="Y939" s="22">
        <v>0</v>
      </c>
      <c r="Z939" s="22">
        <f t="shared" si="173"/>
        <v>4198262</v>
      </c>
      <c r="AA939" s="24">
        <f t="shared" si="168"/>
        <v>0.50000023819369144</v>
      </c>
      <c r="AB939" s="24">
        <f t="shared" si="169"/>
        <v>0.50000023819369144</v>
      </c>
      <c r="AC939" s="24">
        <f t="shared" si="170"/>
        <v>0</v>
      </c>
      <c r="AD939" s="24">
        <f t="shared" si="171"/>
        <v>0.50000023819369144</v>
      </c>
    </row>
    <row r="940" spans="1:30" ht="75.75" hidden="1" customHeight="1" outlineLevel="4" x14ac:dyDescent="0.3">
      <c r="A940" s="18">
        <v>573</v>
      </c>
      <c r="B940" s="18" t="s">
        <v>451</v>
      </c>
      <c r="C940" s="18" t="s">
        <v>123</v>
      </c>
      <c r="D940" s="19" t="s">
        <v>127</v>
      </c>
      <c r="E940" s="18" t="s">
        <v>397</v>
      </c>
      <c r="F940" s="18" t="s">
        <v>38</v>
      </c>
      <c r="G940" s="18">
        <v>1310</v>
      </c>
      <c r="H940" s="20">
        <v>709500000</v>
      </c>
      <c r="I940" s="18">
        <v>0</v>
      </c>
      <c r="J940" s="25" t="s">
        <v>459</v>
      </c>
      <c r="K940" s="22">
        <v>25421749</v>
      </c>
      <c r="L940" s="22">
        <v>25421749</v>
      </c>
      <c r="M940" s="22">
        <v>0</v>
      </c>
      <c r="N940" s="22">
        <v>0</v>
      </c>
      <c r="O940" s="22">
        <v>0</v>
      </c>
      <c r="P940" s="22">
        <v>0</v>
      </c>
      <c r="Q940" s="22">
        <f t="shared" si="172"/>
        <v>25421749</v>
      </c>
      <c r="R940" s="22">
        <v>0</v>
      </c>
      <c r="S940" s="22">
        <v>12710874</v>
      </c>
      <c r="T940" s="22">
        <v>0</v>
      </c>
      <c r="U940" s="22">
        <v>0</v>
      </c>
      <c r="V940" s="22">
        <v>0</v>
      </c>
      <c r="W940" s="22">
        <v>0</v>
      </c>
      <c r="X940" s="22">
        <v>12710875</v>
      </c>
      <c r="Y940" s="22">
        <v>0</v>
      </c>
      <c r="Z940" s="22">
        <f t="shared" si="173"/>
        <v>12710875</v>
      </c>
      <c r="AA940" s="24">
        <f t="shared" si="168"/>
        <v>0</v>
      </c>
      <c r="AB940" s="24">
        <f t="shared" si="169"/>
        <v>0</v>
      </c>
      <c r="AC940" s="24">
        <f t="shared" si="170"/>
        <v>0.49999998033180171</v>
      </c>
      <c r="AD940" s="24">
        <f t="shared" si="171"/>
        <v>0.49999998033180171</v>
      </c>
    </row>
    <row r="941" spans="1:30" ht="76.5" hidden="1" customHeight="1" outlineLevel="4" x14ac:dyDescent="0.35">
      <c r="A941" s="18">
        <v>573</v>
      </c>
      <c r="B941" s="18" t="s">
        <v>451</v>
      </c>
      <c r="C941" s="18" t="s">
        <v>123</v>
      </c>
      <c r="D941" s="19" t="s">
        <v>127</v>
      </c>
      <c r="E941" s="18" t="s">
        <v>137</v>
      </c>
      <c r="F941" s="18" t="s">
        <v>38</v>
      </c>
      <c r="G941" s="18">
        <v>1310</v>
      </c>
      <c r="H941" s="20">
        <v>709500000</v>
      </c>
      <c r="I941" s="18">
        <v>0</v>
      </c>
      <c r="J941" s="25" t="s">
        <v>460</v>
      </c>
      <c r="K941" s="22">
        <v>558336</v>
      </c>
      <c r="L941" s="22">
        <v>558336</v>
      </c>
      <c r="M941" s="22">
        <v>0</v>
      </c>
      <c r="N941" s="22">
        <v>0</v>
      </c>
      <c r="O941" s="22">
        <v>0</v>
      </c>
      <c r="P941" s="22">
        <v>0</v>
      </c>
      <c r="Q941" s="22">
        <f t="shared" si="172"/>
        <v>558336</v>
      </c>
      <c r="R941" s="22">
        <v>0</v>
      </c>
      <c r="S941" s="22">
        <v>279168</v>
      </c>
      <c r="T941" s="27">
        <v>0</v>
      </c>
      <c r="U941" s="22">
        <v>0</v>
      </c>
      <c r="V941" s="22">
        <v>0</v>
      </c>
      <c r="W941" s="22">
        <v>0</v>
      </c>
      <c r="X941" s="22">
        <v>279168</v>
      </c>
      <c r="Y941" s="22">
        <v>0</v>
      </c>
      <c r="Z941" s="22">
        <f t="shared" si="173"/>
        <v>279168</v>
      </c>
      <c r="AA941" s="24">
        <f t="shared" si="168"/>
        <v>0</v>
      </c>
      <c r="AB941" s="24">
        <f t="shared" si="169"/>
        <v>0</v>
      </c>
      <c r="AC941" s="24">
        <f t="shared" si="170"/>
        <v>0.5</v>
      </c>
      <c r="AD941" s="24">
        <f t="shared" si="171"/>
        <v>0.5</v>
      </c>
    </row>
    <row r="942" spans="1:30" ht="34.5" hidden="1" customHeight="1" outlineLevel="4" x14ac:dyDescent="0.35">
      <c r="A942" s="18">
        <v>573</v>
      </c>
      <c r="B942" s="18" t="s">
        <v>451</v>
      </c>
      <c r="C942" s="18" t="s">
        <v>123</v>
      </c>
      <c r="D942" s="19" t="s">
        <v>163</v>
      </c>
      <c r="E942" s="18" t="s">
        <v>37</v>
      </c>
      <c r="F942" s="18" t="s">
        <v>38</v>
      </c>
      <c r="G942" s="18">
        <v>1320</v>
      </c>
      <c r="H942" s="20">
        <v>709500000</v>
      </c>
      <c r="I942" s="18">
        <v>0</v>
      </c>
      <c r="J942" s="25" t="s">
        <v>164</v>
      </c>
      <c r="K942" s="22">
        <v>1941967678</v>
      </c>
      <c r="L942" s="22">
        <v>1941967678</v>
      </c>
      <c r="M942" s="22">
        <v>-1250000000</v>
      </c>
      <c r="N942" s="22">
        <v>0</v>
      </c>
      <c r="O942" s="22">
        <v>0</v>
      </c>
      <c r="P942" s="22">
        <v>0</v>
      </c>
      <c r="Q942" s="22">
        <f t="shared" si="172"/>
        <v>1941967678</v>
      </c>
      <c r="R942" s="22">
        <v>0</v>
      </c>
      <c r="S942" s="22">
        <v>0</v>
      </c>
      <c r="T942" s="27">
        <v>0</v>
      </c>
      <c r="U942" s="22">
        <v>56911930.640000001</v>
      </c>
      <c r="V942" s="22">
        <v>56911930.640000001</v>
      </c>
      <c r="W942" s="22">
        <v>635055747.36000001</v>
      </c>
      <c r="X942" s="22">
        <v>1885055747.3599999</v>
      </c>
      <c r="Y942" s="22">
        <v>0</v>
      </c>
      <c r="Z942" s="22">
        <f t="shared" si="173"/>
        <v>1885055747.3599999</v>
      </c>
      <c r="AA942" s="24">
        <f t="shared" si="168"/>
        <v>2.9306322285761546E-2</v>
      </c>
      <c r="AB942" s="24">
        <f t="shared" si="169"/>
        <v>2.9306322285761546E-2</v>
      </c>
      <c r="AC942" s="24">
        <f t="shared" si="170"/>
        <v>0</v>
      </c>
      <c r="AD942" s="24">
        <f t="shared" si="171"/>
        <v>2.9306322285761546E-2</v>
      </c>
    </row>
    <row r="943" spans="1:30" ht="30" hidden="1" customHeight="1" outlineLevel="4" x14ac:dyDescent="0.35">
      <c r="A943" s="18">
        <v>573</v>
      </c>
      <c r="B943" s="18" t="s">
        <v>451</v>
      </c>
      <c r="C943" s="18" t="s">
        <v>123</v>
      </c>
      <c r="D943" s="19">
        <v>60399</v>
      </c>
      <c r="E943" s="18"/>
      <c r="F943" s="19"/>
      <c r="G943" s="19">
        <v>1320</v>
      </c>
      <c r="H943" s="20">
        <v>709500000</v>
      </c>
      <c r="I943" s="19">
        <v>0</v>
      </c>
      <c r="J943" s="25" t="s">
        <v>165</v>
      </c>
      <c r="K943" s="22">
        <v>0</v>
      </c>
      <c r="L943" s="22">
        <v>0</v>
      </c>
      <c r="M943" s="22">
        <v>0</v>
      </c>
      <c r="N943" s="22">
        <v>0</v>
      </c>
      <c r="O943" s="22">
        <v>7609186</v>
      </c>
      <c r="P943" s="22">
        <v>0</v>
      </c>
      <c r="Q943" s="22">
        <f t="shared" si="172"/>
        <v>0</v>
      </c>
      <c r="R943" s="22">
        <v>0</v>
      </c>
      <c r="S943" s="22">
        <v>0</v>
      </c>
      <c r="T943" s="27">
        <v>0</v>
      </c>
      <c r="U943" s="22">
        <v>0</v>
      </c>
      <c r="V943" s="22">
        <v>0</v>
      </c>
      <c r="W943" s="22">
        <v>0</v>
      </c>
      <c r="X943" s="22">
        <v>0</v>
      </c>
      <c r="Y943" s="22">
        <v>0</v>
      </c>
      <c r="Z943" s="22">
        <f t="shared" si="173"/>
        <v>0</v>
      </c>
      <c r="AA943" s="24">
        <f t="shared" si="168"/>
        <v>0</v>
      </c>
      <c r="AB943" s="24">
        <f t="shared" si="169"/>
        <v>0</v>
      </c>
      <c r="AC943" s="24">
        <f t="shared" si="170"/>
        <v>0</v>
      </c>
      <c r="AD943" s="24">
        <f t="shared" si="171"/>
        <v>0</v>
      </c>
    </row>
    <row r="944" spans="1:30" ht="114.75" hidden="1" customHeight="1" outlineLevel="4" x14ac:dyDescent="0.35">
      <c r="A944" s="18">
        <v>573</v>
      </c>
      <c r="B944" s="18" t="s">
        <v>451</v>
      </c>
      <c r="C944" s="18" t="s">
        <v>123</v>
      </c>
      <c r="D944" s="19" t="s">
        <v>306</v>
      </c>
      <c r="E944" s="18" t="s">
        <v>129</v>
      </c>
      <c r="F944" s="18" t="s">
        <v>38</v>
      </c>
      <c r="G944" s="18">
        <v>1320</v>
      </c>
      <c r="H944" s="20">
        <v>709500000</v>
      </c>
      <c r="I944" s="18">
        <v>0</v>
      </c>
      <c r="J944" s="25" t="s">
        <v>461</v>
      </c>
      <c r="K944" s="22">
        <v>173000000</v>
      </c>
      <c r="L944" s="22">
        <v>173000000</v>
      </c>
      <c r="M944" s="22">
        <v>0</v>
      </c>
      <c r="N944" s="22">
        <v>0</v>
      </c>
      <c r="O944" s="22">
        <v>0</v>
      </c>
      <c r="P944" s="22">
        <v>0</v>
      </c>
      <c r="Q944" s="22">
        <f t="shared" si="172"/>
        <v>173000000</v>
      </c>
      <c r="R944" s="22">
        <v>0</v>
      </c>
      <c r="S944" s="22">
        <v>11159042.09</v>
      </c>
      <c r="T944" s="27">
        <v>0</v>
      </c>
      <c r="U944" s="22">
        <v>75340959.909999996</v>
      </c>
      <c r="V944" s="22">
        <v>75340959.909999996</v>
      </c>
      <c r="W944" s="22">
        <v>0</v>
      </c>
      <c r="X944" s="22">
        <v>86499998</v>
      </c>
      <c r="Y944" s="22">
        <v>0</v>
      </c>
      <c r="Z944" s="22">
        <f t="shared" si="173"/>
        <v>86499998</v>
      </c>
      <c r="AA944" s="24">
        <f t="shared" si="168"/>
        <v>0.43549687809248555</v>
      </c>
      <c r="AB944" s="24">
        <f t="shared" si="169"/>
        <v>0.43549687809248555</v>
      </c>
      <c r="AC944" s="24">
        <f t="shared" si="170"/>
        <v>6.4503133468208088E-2</v>
      </c>
      <c r="AD944" s="24">
        <f t="shared" si="171"/>
        <v>0.50000001156069362</v>
      </c>
    </row>
    <row r="945" spans="1:30" ht="114" hidden="1" customHeight="1" outlineLevel="4" x14ac:dyDescent="0.35">
      <c r="A945" s="18">
        <v>573</v>
      </c>
      <c r="B945" s="18" t="s">
        <v>451</v>
      </c>
      <c r="C945" s="18" t="s">
        <v>123</v>
      </c>
      <c r="D945" s="19" t="s">
        <v>166</v>
      </c>
      <c r="E945" s="18" t="s">
        <v>129</v>
      </c>
      <c r="F945" s="18" t="s">
        <v>38</v>
      </c>
      <c r="G945" s="18">
        <v>1320</v>
      </c>
      <c r="H945" s="20">
        <v>709500000</v>
      </c>
      <c r="I945" s="18">
        <v>0</v>
      </c>
      <c r="J945" s="25" t="s">
        <v>462</v>
      </c>
      <c r="K945" s="22">
        <v>74100000</v>
      </c>
      <c r="L945" s="22">
        <v>74100000</v>
      </c>
      <c r="M945" s="22">
        <v>0</v>
      </c>
      <c r="N945" s="22">
        <v>0</v>
      </c>
      <c r="O945" s="22">
        <v>0</v>
      </c>
      <c r="P945" s="22">
        <v>0</v>
      </c>
      <c r="Q945" s="22">
        <f t="shared" si="172"/>
        <v>74100000</v>
      </c>
      <c r="R945" s="22">
        <v>0</v>
      </c>
      <c r="S945" s="22">
        <v>4779681.33</v>
      </c>
      <c r="T945" s="27">
        <v>0</v>
      </c>
      <c r="U945" s="22">
        <v>32270318.670000002</v>
      </c>
      <c r="V945" s="22">
        <v>32270318.670000002</v>
      </c>
      <c r="W945" s="22">
        <v>0</v>
      </c>
      <c r="X945" s="22">
        <v>37050000</v>
      </c>
      <c r="Y945" s="22">
        <v>0</v>
      </c>
      <c r="Z945" s="22">
        <f t="shared" si="173"/>
        <v>37050000</v>
      </c>
      <c r="AA945" s="24">
        <f t="shared" si="168"/>
        <v>0.43549687813765187</v>
      </c>
      <c r="AB945" s="24">
        <f t="shared" si="169"/>
        <v>0.43549687813765187</v>
      </c>
      <c r="AC945" s="24">
        <f t="shared" si="170"/>
        <v>6.4503121862348176E-2</v>
      </c>
      <c r="AD945" s="24">
        <f t="shared" si="171"/>
        <v>0.5</v>
      </c>
    </row>
    <row r="946" spans="1:30" ht="48.75" hidden="1" customHeight="1" outlineLevel="4" x14ac:dyDescent="0.35">
      <c r="A946" s="18">
        <v>573</v>
      </c>
      <c r="B946" s="18" t="s">
        <v>451</v>
      </c>
      <c r="C946" s="18" t="s">
        <v>123</v>
      </c>
      <c r="D946" s="19" t="s">
        <v>277</v>
      </c>
      <c r="E946" s="18" t="s">
        <v>37</v>
      </c>
      <c r="F946" s="18" t="s">
        <v>38</v>
      </c>
      <c r="G946" s="18">
        <v>1320</v>
      </c>
      <c r="H946" s="20">
        <v>709500000</v>
      </c>
      <c r="I946" s="18">
        <v>0</v>
      </c>
      <c r="J946" s="25" t="s">
        <v>392</v>
      </c>
      <c r="K946" s="22">
        <v>480000</v>
      </c>
      <c r="L946" s="22">
        <v>480000</v>
      </c>
      <c r="M946" s="22">
        <v>0</v>
      </c>
      <c r="N946" s="22">
        <v>0</v>
      </c>
      <c r="O946" s="22">
        <v>0</v>
      </c>
      <c r="P946" s="22">
        <v>0</v>
      </c>
      <c r="Q946" s="22">
        <f t="shared" si="172"/>
        <v>480000</v>
      </c>
      <c r="R946" s="22">
        <v>0</v>
      </c>
      <c r="S946" s="22">
        <v>240000</v>
      </c>
      <c r="T946" s="27">
        <v>0</v>
      </c>
      <c r="U946" s="22">
        <v>0</v>
      </c>
      <c r="V946" s="22">
        <v>0</v>
      </c>
      <c r="W946" s="22">
        <v>0</v>
      </c>
      <c r="X946" s="22">
        <v>240000</v>
      </c>
      <c r="Y946" s="22">
        <v>0</v>
      </c>
      <c r="Z946" s="22">
        <f t="shared" si="173"/>
        <v>240000</v>
      </c>
      <c r="AA946" s="24">
        <f t="shared" si="168"/>
        <v>0</v>
      </c>
      <c r="AB946" s="24">
        <f t="shared" si="169"/>
        <v>0</v>
      </c>
      <c r="AC946" s="24">
        <f t="shared" si="170"/>
        <v>0.5</v>
      </c>
      <c r="AD946" s="24">
        <f t="shared" si="171"/>
        <v>0.5</v>
      </c>
    </row>
    <row r="947" spans="1:30" hidden="1" outlineLevel="3" x14ac:dyDescent="0.3">
      <c r="A947" s="46"/>
      <c r="B947" s="46"/>
      <c r="C947" s="46" t="s">
        <v>185</v>
      </c>
      <c r="D947" s="47"/>
      <c r="E947" s="46"/>
      <c r="F947" s="46"/>
      <c r="G947" s="46"/>
      <c r="H947" s="48"/>
      <c r="I947" s="46"/>
      <c r="J947" s="49"/>
      <c r="K947" s="50">
        <f t="shared" ref="K947:Z947" si="176">SUBTOTAL(9,K931:K946)</f>
        <v>4207660888</v>
      </c>
      <c r="L947" s="50">
        <f t="shared" si="176"/>
        <v>4207660888</v>
      </c>
      <c r="M947" s="50">
        <f t="shared" si="176"/>
        <v>-1249427279.5699999</v>
      </c>
      <c r="N947" s="50">
        <f t="shared" si="176"/>
        <v>0</v>
      </c>
      <c r="O947" s="50">
        <f t="shared" si="176"/>
        <v>55110135</v>
      </c>
      <c r="P947" s="50">
        <f t="shared" si="176"/>
        <v>0</v>
      </c>
      <c r="Q947" s="50">
        <f t="shared" si="176"/>
        <v>4207660888</v>
      </c>
      <c r="R947" s="50">
        <f t="shared" si="176"/>
        <v>0</v>
      </c>
      <c r="S947" s="50">
        <f t="shared" si="176"/>
        <v>795754826.19000006</v>
      </c>
      <c r="T947" s="50">
        <f t="shared" si="176"/>
        <v>0</v>
      </c>
      <c r="U947" s="50">
        <f t="shared" si="176"/>
        <v>1252874905.4500003</v>
      </c>
      <c r="V947" s="50">
        <f t="shared" si="176"/>
        <v>1109341161.99</v>
      </c>
      <c r="W947" s="50">
        <f t="shared" si="176"/>
        <v>635305746.36000001</v>
      </c>
      <c r="X947" s="50">
        <f t="shared" si="176"/>
        <v>2159031156.3599997</v>
      </c>
      <c r="Y947" s="50">
        <f t="shared" si="176"/>
        <v>0</v>
      </c>
      <c r="Z947" s="50">
        <f t="shared" si="176"/>
        <v>2159031156.3599997</v>
      </c>
      <c r="AA947" s="51">
        <f t="shared" si="168"/>
        <v>0.29776042765782895</v>
      </c>
      <c r="AB947" s="51">
        <f t="shared" si="169"/>
        <v>0.29776042765782895</v>
      </c>
      <c r="AC947" s="51">
        <f t="shared" si="170"/>
        <v>0.18912047509803981</v>
      </c>
      <c r="AD947" s="51">
        <f t="shared" si="171"/>
        <v>0.48688090275586876</v>
      </c>
    </row>
    <row r="948" spans="1:30" ht="129" hidden="1" customHeight="1" outlineLevel="4" x14ac:dyDescent="0.3">
      <c r="A948" s="18">
        <v>573</v>
      </c>
      <c r="B948" s="18" t="s">
        <v>451</v>
      </c>
      <c r="C948" s="18">
        <v>7</v>
      </c>
      <c r="D948" s="19" t="s">
        <v>187</v>
      </c>
      <c r="E948" s="18">
        <v>212</v>
      </c>
      <c r="F948" s="19"/>
      <c r="G948" s="19">
        <v>2310</v>
      </c>
      <c r="H948" s="20">
        <v>709500000</v>
      </c>
      <c r="I948" s="19">
        <v>0</v>
      </c>
      <c r="J948" s="25" t="s">
        <v>463</v>
      </c>
      <c r="K948" s="22">
        <v>0</v>
      </c>
      <c r="L948" s="22">
        <v>0</v>
      </c>
      <c r="M948" s="22">
        <v>0</v>
      </c>
      <c r="N948" s="22">
        <v>0</v>
      </c>
      <c r="O948" s="22">
        <v>11257960</v>
      </c>
      <c r="P948" s="22">
        <v>0</v>
      </c>
      <c r="Q948" s="22">
        <f t="shared" si="172"/>
        <v>0</v>
      </c>
      <c r="R948" s="22">
        <v>0</v>
      </c>
      <c r="S948" s="22">
        <v>0</v>
      </c>
      <c r="T948" s="22">
        <v>0</v>
      </c>
      <c r="U948" s="22">
        <v>0</v>
      </c>
      <c r="V948" s="22">
        <v>0</v>
      </c>
      <c r="W948" s="22">
        <v>0</v>
      </c>
      <c r="X948" s="22">
        <v>0</v>
      </c>
      <c r="Y948" s="22">
        <v>0</v>
      </c>
      <c r="Z948" s="22">
        <f t="shared" si="173"/>
        <v>0</v>
      </c>
      <c r="AA948" s="24">
        <f t="shared" si="168"/>
        <v>0</v>
      </c>
      <c r="AB948" s="24">
        <f t="shared" si="169"/>
        <v>0</v>
      </c>
      <c r="AC948" s="24">
        <f t="shared" si="170"/>
        <v>0</v>
      </c>
      <c r="AD948" s="24">
        <f t="shared" si="171"/>
        <v>0</v>
      </c>
    </row>
    <row r="949" spans="1:30" ht="126.75" hidden="1" customHeight="1" outlineLevel="4" x14ac:dyDescent="0.3">
      <c r="A949" s="18">
        <v>573</v>
      </c>
      <c r="B949" s="18" t="s">
        <v>451</v>
      </c>
      <c r="C949" s="18" t="s">
        <v>186</v>
      </c>
      <c r="D949" s="19" t="s">
        <v>187</v>
      </c>
      <c r="E949" s="18" t="s">
        <v>133</v>
      </c>
      <c r="F949" s="18" t="s">
        <v>442</v>
      </c>
      <c r="G949" s="18">
        <v>2310</v>
      </c>
      <c r="H949" s="20">
        <v>709500000</v>
      </c>
      <c r="I949" s="18">
        <v>0</v>
      </c>
      <c r="J949" s="25" t="s">
        <v>464</v>
      </c>
      <c r="K949" s="22">
        <v>908075351</v>
      </c>
      <c r="L949" s="22">
        <v>908075351</v>
      </c>
      <c r="M949" s="22">
        <v>0</v>
      </c>
      <c r="N949" s="22">
        <v>0</v>
      </c>
      <c r="O949" s="22">
        <v>0</v>
      </c>
      <c r="P949" s="22">
        <v>0</v>
      </c>
      <c r="Q949" s="22">
        <f t="shared" si="172"/>
        <v>908075351</v>
      </c>
      <c r="R949" s="22">
        <v>0</v>
      </c>
      <c r="S949" s="22">
        <v>454037676</v>
      </c>
      <c r="T949" s="22">
        <v>0</v>
      </c>
      <c r="U949" s="22">
        <v>0</v>
      </c>
      <c r="V949" s="22">
        <v>0</v>
      </c>
      <c r="W949" s="22">
        <v>0</v>
      </c>
      <c r="X949" s="22">
        <v>454037675</v>
      </c>
      <c r="Y949" s="22">
        <v>0</v>
      </c>
      <c r="Z949" s="22">
        <f t="shared" si="173"/>
        <v>454037675</v>
      </c>
      <c r="AA949" s="24">
        <f t="shared" si="168"/>
        <v>0</v>
      </c>
      <c r="AB949" s="24">
        <f t="shared" si="169"/>
        <v>0</v>
      </c>
      <c r="AC949" s="24">
        <f t="shared" si="170"/>
        <v>0.50000000055061511</v>
      </c>
      <c r="AD949" s="24">
        <f t="shared" si="171"/>
        <v>0.50000000055061511</v>
      </c>
    </row>
    <row r="950" spans="1:30" hidden="1" outlineLevel="3" x14ac:dyDescent="0.3">
      <c r="A950" s="46"/>
      <c r="B950" s="46"/>
      <c r="C950" s="46" t="s">
        <v>189</v>
      </c>
      <c r="D950" s="47"/>
      <c r="E950" s="46"/>
      <c r="F950" s="46"/>
      <c r="G950" s="46"/>
      <c r="H950" s="48"/>
      <c r="I950" s="46"/>
      <c r="J950" s="49"/>
      <c r="K950" s="50">
        <f t="shared" ref="K950:Z950" si="177">SUBTOTAL(9,K948:K949)</f>
        <v>908075351</v>
      </c>
      <c r="L950" s="50">
        <f t="shared" si="177"/>
        <v>908075351</v>
      </c>
      <c r="M950" s="50">
        <f t="shared" si="177"/>
        <v>0</v>
      </c>
      <c r="N950" s="50">
        <f t="shared" si="177"/>
        <v>0</v>
      </c>
      <c r="O950" s="50">
        <f t="shared" si="177"/>
        <v>11257960</v>
      </c>
      <c r="P950" s="50">
        <f t="shared" si="177"/>
        <v>0</v>
      </c>
      <c r="Q950" s="50">
        <f t="shared" si="177"/>
        <v>908075351</v>
      </c>
      <c r="R950" s="50">
        <f t="shared" si="177"/>
        <v>0</v>
      </c>
      <c r="S950" s="50">
        <f t="shared" si="177"/>
        <v>454037676</v>
      </c>
      <c r="T950" s="50">
        <f t="shared" si="177"/>
        <v>0</v>
      </c>
      <c r="U950" s="50">
        <f t="shared" si="177"/>
        <v>0</v>
      </c>
      <c r="V950" s="50">
        <f t="shared" si="177"/>
        <v>0</v>
      </c>
      <c r="W950" s="50">
        <f t="shared" si="177"/>
        <v>0</v>
      </c>
      <c r="X950" s="50">
        <f t="shared" si="177"/>
        <v>454037675</v>
      </c>
      <c r="Y950" s="50">
        <f t="shared" si="177"/>
        <v>0</v>
      </c>
      <c r="Z950" s="50">
        <f t="shared" si="177"/>
        <v>454037675</v>
      </c>
      <c r="AA950" s="51">
        <f t="shared" si="168"/>
        <v>0</v>
      </c>
      <c r="AB950" s="51">
        <f t="shared" si="169"/>
        <v>0</v>
      </c>
      <c r="AC950" s="51">
        <f t="shared" si="170"/>
        <v>0.50000000055061511</v>
      </c>
      <c r="AD950" s="51">
        <f t="shared" si="171"/>
        <v>0.50000000055061511</v>
      </c>
    </row>
    <row r="951" spans="1:30" outlineLevel="2" collapsed="1" x14ac:dyDescent="0.3">
      <c r="A951" s="52"/>
      <c r="B951" s="52" t="s">
        <v>465</v>
      </c>
      <c r="C951" s="52"/>
      <c r="D951" s="53"/>
      <c r="E951" s="52"/>
      <c r="F951" s="52"/>
      <c r="G951" s="52"/>
      <c r="H951" s="52"/>
      <c r="I951" s="52"/>
      <c r="J951" s="54"/>
      <c r="K951" s="55">
        <f t="shared" ref="K951:Z951" si="178">SUBTOTAL(9,K893:K949)</f>
        <v>152863969943</v>
      </c>
      <c r="L951" s="55">
        <f t="shared" si="178"/>
        <v>153845662510</v>
      </c>
      <c r="M951" s="55">
        <f t="shared" si="178"/>
        <v>-225270245.92000008</v>
      </c>
      <c r="N951" s="55">
        <f t="shared" si="178"/>
        <v>0</v>
      </c>
      <c r="O951" s="55">
        <f t="shared" si="178"/>
        <v>15151148926.52</v>
      </c>
      <c r="P951" s="55">
        <f t="shared" si="178"/>
        <v>747700000</v>
      </c>
      <c r="Q951" s="55">
        <f t="shared" si="178"/>
        <v>154593362510</v>
      </c>
      <c r="R951" s="55">
        <f t="shared" si="178"/>
        <v>272900</v>
      </c>
      <c r="S951" s="55">
        <f t="shared" si="178"/>
        <v>7752158977.3300009</v>
      </c>
      <c r="T951" s="55">
        <f t="shared" si="178"/>
        <v>0</v>
      </c>
      <c r="U951" s="55">
        <f t="shared" si="178"/>
        <v>82354952471.889999</v>
      </c>
      <c r="V951" s="55">
        <f t="shared" si="178"/>
        <v>81594305254.310013</v>
      </c>
      <c r="W951" s="55">
        <f t="shared" si="178"/>
        <v>61704870251.880013</v>
      </c>
      <c r="X951" s="55">
        <f t="shared" si="178"/>
        <v>63738278160.780014</v>
      </c>
      <c r="Y951" s="55">
        <f t="shared" si="178"/>
        <v>0</v>
      </c>
      <c r="Z951" s="55">
        <f t="shared" si="178"/>
        <v>64485978160.780014</v>
      </c>
      <c r="AA951" s="56">
        <f t="shared" si="168"/>
        <v>0.53530890067529147</v>
      </c>
      <c r="AB951" s="56">
        <f t="shared" si="169"/>
        <v>0.53271984731273825</v>
      </c>
      <c r="AC951" s="56">
        <f t="shared" si="170"/>
        <v>5.0147249218597784E-2</v>
      </c>
      <c r="AD951" s="56">
        <f t="shared" si="171"/>
        <v>0.58286709653133606</v>
      </c>
    </row>
    <row r="952" spans="1:30" ht="12.75" hidden="1" customHeight="1" outlineLevel="4" x14ac:dyDescent="0.3">
      <c r="A952" s="18">
        <v>573</v>
      </c>
      <c r="B952" s="18" t="s">
        <v>466</v>
      </c>
      <c r="C952" s="18" t="s">
        <v>35</v>
      </c>
      <c r="D952" s="19" t="s">
        <v>36</v>
      </c>
      <c r="E952" s="18" t="s">
        <v>37</v>
      </c>
      <c r="F952" s="18" t="s">
        <v>38</v>
      </c>
      <c r="G952" s="18">
        <v>1111</v>
      </c>
      <c r="H952" s="20">
        <v>709500000</v>
      </c>
      <c r="I952" s="18">
        <v>0</v>
      </c>
      <c r="J952" s="25" t="s">
        <v>39</v>
      </c>
      <c r="K952" s="22">
        <v>0</v>
      </c>
      <c r="L952" s="22">
        <v>0</v>
      </c>
      <c r="M952" s="22">
        <v>554000000</v>
      </c>
      <c r="N952" s="22">
        <v>0</v>
      </c>
      <c r="O952" s="22">
        <v>0</v>
      </c>
      <c r="P952" s="22">
        <v>0</v>
      </c>
      <c r="Q952" s="22">
        <f t="shared" si="172"/>
        <v>0</v>
      </c>
      <c r="R952" s="22">
        <v>0</v>
      </c>
      <c r="S952" s="22">
        <v>0</v>
      </c>
      <c r="T952" s="22">
        <v>0</v>
      </c>
      <c r="U952" s="22">
        <v>0</v>
      </c>
      <c r="V952" s="22">
        <v>0</v>
      </c>
      <c r="W952" s="22">
        <v>0</v>
      </c>
      <c r="X952" s="22">
        <v>0</v>
      </c>
      <c r="Y952" s="22">
        <v>0</v>
      </c>
      <c r="Z952" s="22">
        <f t="shared" si="173"/>
        <v>0</v>
      </c>
      <c r="AA952" s="24">
        <f t="shared" si="168"/>
        <v>0</v>
      </c>
      <c r="AB952" s="24">
        <f t="shared" si="169"/>
        <v>0</v>
      </c>
      <c r="AC952" s="24">
        <f t="shared" si="170"/>
        <v>0</v>
      </c>
      <c r="AD952" s="24">
        <f t="shared" si="171"/>
        <v>0</v>
      </c>
    </row>
    <row r="953" spans="1:30" ht="15" hidden="1" customHeight="1" outlineLevel="4" x14ac:dyDescent="0.3">
      <c r="A953" s="18">
        <v>573</v>
      </c>
      <c r="B953" s="18" t="s">
        <v>466</v>
      </c>
      <c r="C953" s="18" t="s">
        <v>35</v>
      </c>
      <c r="D953" s="19" t="s">
        <v>36</v>
      </c>
      <c r="E953" s="18" t="s">
        <v>37</v>
      </c>
      <c r="F953" s="18">
        <v>280</v>
      </c>
      <c r="G953" s="18">
        <v>1111</v>
      </c>
      <c r="H953" s="20">
        <v>709500000</v>
      </c>
      <c r="I953" s="18">
        <v>0</v>
      </c>
      <c r="J953" s="25" t="s">
        <v>39</v>
      </c>
      <c r="K953" s="22">
        <v>42411600511</v>
      </c>
      <c r="L953" s="22">
        <v>42411600511</v>
      </c>
      <c r="M953" s="22">
        <v>-24343410</v>
      </c>
      <c r="N953" s="22">
        <v>0</v>
      </c>
      <c r="O953" s="22">
        <v>0</v>
      </c>
      <c r="P953" s="22">
        <v>0</v>
      </c>
      <c r="Q953" s="22">
        <f t="shared" si="172"/>
        <v>42411600511</v>
      </c>
      <c r="R953" s="22">
        <v>0</v>
      </c>
      <c r="S953" s="22">
        <v>0</v>
      </c>
      <c r="T953" s="22">
        <v>0</v>
      </c>
      <c r="U953" s="22">
        <v>21125238076.709999</v>
      </c>
      <c r="V953" s="22">
        <v>21125238076.709999</v>
      </c>
      <c r="W953" s="22">
        <v>21262019024.290001</v>
      </c>
      <c r="X953" s="22">
        <v>21286362434.290001</v>
      </c>
      <c r="Y953" s="22">
        <v>0</v>
      </c>
      <c r="Z953" s="22">
        <f t="shared" si="173"/>
        <v>21286362434.290001</v>
      </c>
      <c r="AA953" s="24">
        <f t="shared" si="168"/>
        <v>0.49810046831953192</v>
      </c>
      <c r="AB953" s="24">
        <f t="shared" si="169"/>
        <v>0.49810046831953192</v>
      </c>
      <c r="AC953" s="24">
        <f t="shared" si="170"/>
        <v>0</v>
      </c>
      <c r="AD953" s="24">
        <f t="shared" si="171"/>
        <v>0.49810046831953192</v>
      </c>
    </row>
    <row r="954" spans="1:30" ht="12.75" hidden="1" customHeight="1" outlineLevel="4" x14ac:dyDescent="0.3">
      <c r="A954" s="18">
        <v>573</v>
      </c>
      <c r="B954" s="18" t="s">
        <v>466</v>
      </c>
      <c r="C954" s="18" t="s">
        <v>35</v>
      </c>
      <c r="D954" s="19" t="s">
        <v>36</v>
      </c>
      <c r="E954" s="18"/>
      <c r="F954" s="19"/>
      <c r="G954" s="19">
        <v>1111</v>
      </c>
      <c r="H954" s="20">
        <v>709500000</v>
      </c>
      <c r="I954" s="19">
        <v>0</v>
      </c>
      <c r="J954" s="25" t="s">
        <v>39</v>
      </c>
      <c r="K954" s="22">
        <v>0</v>
      </c>
      <c r="L954" s="22">
        <v>0</v>
      </c>
      <c r="M954" s="22">
        <v>0</v>
      </c>
      <c r="N954" s="22">
        <v>0</v>
      </c>
      <c r="O954" s="22">
        <v>657774496</v>
      </c>
      <c r="P954" s="22">
        <v>0</v>
      </c>
      <c r="Q954" s="22">
        <f t="shared" si="172"/>
        <v>0</v>
      </c>
      <c r="R954" s="22">
        <v>0</v>
      </c>
      <c r="S954" s="22">
        <v>0</v>
      </c>
      <c r="T954" s="22">
        <v>0</v>
      </c>
      <c r="U954" s="22">
        <v>0</v>
      </c>
      <c r="V954" s="22">
        <v>0</v>
      </c>
      <c r="W954" s="22">
        <v>0</v>
      </c>
      <c r="X954" s="22">
        <v>0</v>
      </c>
      <c r="Y954" s="22">
        <v>0</v>
      </c>
      <c r="Z954" s="22">
        <f t="shared" si="173"/>
        <v>0</v>
      </c>
      <c r="AA954" s="24">
        <f t="shared" si="168"/>
        <v>0</v>
      </c>
      <c r="AB954" s="24">
        <f t="shared" si="169"/>
        <v>0</v>
      </c>
      <c r="AC954" s="24">
        <f t="shared" si="170"/>
        <v>0</v>
      </c>
      <c r="AD954" s="24">
        <f t="shared" si="171"/>
        <v>0</v>
      </c>
    </row>
    <row r="955" spans="1:30" ht="15" hidden="1" customHeight="1" outlineLevel="4" x14ac:dyDescent="0.3">
      <c r="A955" s="18">
        <v>573</v>
      </c>
      <c r="B955" s="18" t="s">
        <v>466</v>
      </c>
      <c r="C955" s="18" t="s">
        <v>35</v>
      </c>
      <c r="D955" s="19" t="s">
        <v>40</v>
      </c>
      <c r="E955" s="18" t="s">
        <v>37</v>
      </c>
      <c r="F955" s="18">
        <v>280</v>
      </c>
      <c r="G955" s="18">
        <v>1111</v>
      </c>
      <c r="H955" s="20">
        <v>709500000</v>
      </c>
      <c r="I955" s="18">
        <v>0</v>
      </c>
      <c r="J955" s="25" t="s">
        <v>41</v>
      </c>
      <c r="K955" s="22">
        <v>2187131194</v>
      </c>
      <c r="L955" s="22">
        <v>2187131194</v>
      </c>
      <c r="M955" s="22">
        <v>0</v>
      </c>
      <c r="N955" s="22">
        <v>0</v>
      </c>
      <c r="O955" s="22">
        <v>0</v>
      </c>
      <c r="P955" s="22">
        <v>0</v>
      </c>
      <c r="Q955" s="22">
        <f t="shared" si="172"/>
        <v>2187131194</v>
      </c>
      <c r="R955" s="22">
        <v>0</v>
      </c>
      <c r="S955" s="22">
        <v>0</v>
      </c>
      <c r="T955" s="22">
        <v>0</v>
      </c>
      <c r="U955" s="22">
        <v>1303793177.1400001</v>
      </c>
      <c r="V955" s="22">
        <v>1303793177.1400001</v>
      </c>
      <c r="W955" s="22">
        <v>883338016.86000001</v>
      </c>
      <c r="X955" s="22">
        <v>883338016.86000001</v>
      </c>
      <c r="Y955" s="22">
        <v>0</v>
      </c>
      <c r="Z955" s="22">
        <f t="shared" si="173"/>
        <v>883338016.8599999</v>
      </c>
      <c r="AA955" s="24">
        <f t="shared" si="168"/>
        <v>0.59612024222265292</v>
      </c>
      <c r="AB955" s="24">
        <f t="shared" si="169"/>
        <v>0.59612024222265292</v>
      </c>
      <c r="AC955" s="24">
        <f t="shared" si="170"/>
        <v>0</v>
      </c>
      <c r="AD955" s="24">
        <f t="shared" si="171"/>
        <v>0.59612024222265292</v>
      </c>
    </row>
    <row r="956" spans="1:30" ht="12.75" hidden="1" customHeight="1" outlineLevel="4" x14ac:dyDescent="0.3">
      <c r="A956" s="18">
        <v>573</v>
      </c>
      <c r="B956" s="18" t="s">
        <v>466</v>
      </c>
      <c r="C956" s="18" t="s">
        <v>35</v>
      </c>
      <c r="D956" s="19" t="s">
        <v>40</v>
      </c>
      <c r="E956" s="18"/>
      <c r="F956" s="19"/>
      <c r="G956" s="19">
        <v>1111</v>
      </c>
      <c r="H956" s="20">
        <v>709500000</v>
      </c>
      <c r="I956" s="19">
        <v>0</v>
      </c>
      <c r="J956" s="25" t="s">
        <v>41</v>
      </c>
      <c r="K956" s="22">
        <v>0</v>
      </c>
      <c r="L956" s="22">
        <v>0</v>
      </c>
      <c r="M956" s="22">
        <v>0</v>
      </c>
      <c r="N956" s="22">
        <v>0</v>
      </c>
      <c r="O956" s="22">
        <v>635485248</v>
      </c>
      <c r="P956" s="22">
        <v>0</v>
      </c>
      <c r="Q956" s="22">
        <f t="shared" si="172"/>
        <v>0</v>
      </c>
      <c r="R956" s="22">
        <v>0</v>
      </c>
      <c r="S956" s="22">
        <v>0</v>
      </c>
      <c r="T956" s="22">
        <v>0</v>
      </c>
      <c r="U956" s="22">
        <v>0</v>
      </c>
      <c r="V956" s="22">
        <v>0</v>
      </c>
      <c r="W956" s="22">
        <v>0</v>
      </c>
      <c r="X956" s="22">
        <v>0</v>
      </c>
      <c r="Y956" s="22">
        <v>0</v>
      </c>
      <c r="Z956" s="22">
        <f t="shared" si="173"/>
        <v>0</v>
      </c>
      <c r="AA956" s="24">
        <f t="shared" si="168"/>
        <v>0</v>
      </c>
      <c r="AB956" s="24">
        <f t="shared" si="169"/>
        <v>0</v>
      </c>
      <c r="AC956" s="24">
        <f t="shared" si="170"/>
        <v>0</v>
      </c>
      <c r="AD956" s="24">
        <f t="shared" si="171"/>
        <v>0</v>
      </c>
    </row>
    <row r="957" spans="1:30" ht="15" hidden="1" customHeight="1" outlineLevel="4" x14ac:dyDescent="0.3">
      <c r="A957" s="18">
        <v>573</v>
      </c>
      <c r="B957" s="18" t="s">
        <v>466</v>
      </c>
      <c r="C957" s="18" t="s">
        <v>35</v>
      </c>
      <c r="D957" s="19" t="s">
        <v>385</v>
      </c>
      <c r="E957" s="18" t="s">
        <v>37</v>
      </c>
      <c r="F957" s="18">
        <v>280</v>
      </c>
      <c r="G957" s="18">
        <v>1111</v>
      </c>
      <c r="H957" s="20">
        <v>709500000</v>
      </c>
      <c r="I957" s="18">
        <v>0</v>
      </c>
      <c r="J957" s="25" t="s">
        <v>386</v>
      </c>
      <c r="K957" s="22">
        <v>32005788</v>
      </c>
      <c r="L957" s="22">
        <v>32005788</v>
      </c>
      <c r="M957" s="22">
        <v>0</v>
      </c>
      <c r="N957" s="22">
        <v>0</v>
      </c>
      <c r="O957" s="22">
        <v>0</v>
      </c>
      <c r="P957" s="22">
        <v>-1900000</v>
      </c>
      <c r="Q957" s="22">
        <f t="shared" si="172"/>
        <v>30105788</v>
      </c>
      <c r="R957" s="22">
        <v>0</v>
      </c>
      <c r="S957" s="22">
        <v>0</v>
      </c>
      <c r="T957" s="22">
        <v>0</v>
      </c>
      <c r="U957" s="22">
        <v>13379742.109999999</v>
      </c>
      <c r="V957" s="22">
        <v>13379742.109999999</v>
      </c>
      <c r="W957" s="22">
        <v>16726045.890000001</v>
      </c>
      <c r="X957" s="22">
        <v>18626045.890000001</v>
      </c>
      <c r="Y957" s="22">
        <v>0</v>
      </c>
      <c r="Z957" s="22">
        <f t="shared" si="173"/>
        <v>16726045.890000001</v>
      </c>
      <c r="AA957" s="24">
        <f t="shared" si="168"/>
        <v>0.41804132771235003</v>
      </c>
      <c r="AB957" s="24">
        <f t="shared" si="169"/>
        <v>0.44442424526473112</v>
      </c>
      <c r="AC957" s="24">
        <f t="shared" si="170"/>
        <v>0</v>
      </c>
      <c r="AD957" s="24">
        <f t="shared" si="171"/>
        <v>0.44442424526473112</v>
      </c>
    </row>
    <row r="958" spans="1:30" ht="15" hidden="1" customHeight="1" outlineLevel="4" x14ac:dyDescent="0.3">
      <c r="A958" s="18">
        <v>573</v>
      </c>
      <c r="B958" s="18" t="s">
        <v>466</v>
      </c>
      <c r="C958" s="18" t="s">
        <v>35</v>
      </c>
      <c r="D958" s="19" t="s">
        <v>387</v>
      </c>
      <c r="E958" s="18" t="s">
        <v>37</v>
      </c>
      <c r="F958" s="18">
        <v>280</v>
      </c>
      <c r="G958" s="18">
        <v>1111</v>
      </c>
      <c r="H958" s="20">
        <v>709500000</v>
      </c>
      <c r="I958" s="18">
        <v>0</v>
      </c>
      <c r="J958" s="25" t="s">
        <v>388</v>
      </c>
      <c r="K958" s="22">
        <v>17488452</v>
      </c>
      <c r="L958" s="22">
        <v>17488452</v>
      </c>
      <c r="M958" s="22">
        <v>0</v>
      </c>
      <c r="N958" s="22">
        <v>0</v>
      </c>
      <c r="O958" s="22">
        <v>0</v>
      </c>
      <c r="P958" s="22">
        <v>0</v>
      </c>
      <c r="Q958" s="22">
        <f t="shared" si="172"/>
        <v>17488452</v>
      </c>
      <c r="R958" s="22">
        <v>0</v>
      </c>
      <c r="S958" s="22">
        <v>14212701.470000001</v>
      </c>
      <c r="T958" s="22">
        <v>0</v>
      </c>
      <c r="U958" s="22">
        <v>3275750.53</v>
      </c>
      <c r="V958" s="22">
        <v>3275750.53</v>
      </c>
      <c r="W958" s="22">
        <v>0</v>
      </c>
      <c r="X958" s="22">
        <v>0</v>
      </c>
      <c r="Y958" s="22">
        <v>0</v>
      </c>
      <c r="Z958" s="22">
        <v>0</v>
      </c>
      <c r="AA958" s="24">
        <f t="shared" si="168"/>
        <v>0.18730934733388638</v>
      </c>
      <c r="AB958" s="24">
        <f t="shared" si="169"/>
        <v>0.18730934733388638</v>
      </c>
      <c r="AC958" s="24">
        <f t="shared" si="170"/>
        <v>0.81269065266611362</v>
      </c>
      <c r="AD958" s="24">
        <f t="shared" si="171"/>
        <v>1</v>
      </c>
    </row>
    <row r="959" spans="1:30" ht="12.75" hidden="1" customHeight="1" outlineLevel="4" x14ac:dyDescent="0.3">
      <c r="A959" s="18">
        <v>573</v>
      </c>
      <c r="B959" s="18" t="s">
        <v>466</v>
      </c>
      <c r="C959" s="18" t="s">
        <v>35</v>
      </c>
      <c r="D959" s="19" t="s">
        <v>387</v>
      </c>
      <c r="E959" s="18"/>
      <c r="F959" s="19"/>
      <c r="G959" s="19">
        <v>1111</v>
      </c>
      <c r="H959" s="20">
        <v>709500000</v>
      </c>
      <c r="I959" s="19">
        <v>0</v>
      </c>
      <c r="J959" s="25" t="s">
        <v>389</v>
      </c>
      <c r="K959" s="22">
        <v>0</v>
      </c>
      <c r="L959" s="22">
        <v>0</v>
      </c>
      <c r="M959" s="22">
        <v>0</v>
      </c>
      <c r="N959" s="22">
        <v>0</v>
      </c>
      <c r="O959" s="22">
        <v>5360197</v>
      </c>
      <c r="P959" s="22">
        <v>0</v>
      </c>
      <c r="Q959" s="22">
        <f t="shared" si="172"/>
        <v>0</v>
      </c>
      <c r="R959" s="22">
        <v>0</v>
      </c>
      <c r="S959" s="22">
        <v>0</v>
      </c>
      <c r="T959" s="22">
        <v>0</v>
      </c>
      <c r="U959" s="22">
        <v>0</v>
      </c>
      <c r="V959" s="22">
        <v>0</v>
      </c>
      <c r="W959" s="22">
        <v>0</v>
      </c>
      <c r="X959" s="22">
        <v>0</v>
      </c>
      <c r="Y959" s="22">
        <v>0</v>
      </c>
      <c r="Z959" s="22">
        <f t="shared" si="173"/>
        <v>0</v>
      </c>
      <c r="AA959" s="24">
        <f t="shared" si="168"/>
        <v>0</v>
      </c>
      <c r="AB959" s="24">
        <f t="shared" si="169"/>
        <v>0</v>
      </c>
      <c r="AC959" s="24">
        <f t="shared" si="170"/>
        <v>0</v>
      </c>
      <c r="AD959" s="24">
        <f t="shared" si="171"/>
        <v>0</v>
      </c>
    </row>
    <row r="960" spans="1:30" ht="15" hidden="1" customHeight="1" outlineLevel="4" x14ac:dyDescent="0.3">
      <c r="A960" s="18">
        <v>573</v>
      </c>
      <c r="B960" s="18" t="s">
        <v>466</v>
      </c>
      <c r="C960" s="18" t="s">
        <v>35</v>
      </c>
      <c r="D960" s="19" t="s">
        <v>46</v>
      </c>
      <c r="E960" s="18" t="s">
        <v>37</v>
      </c>
      <c r="F960" s="18">
        <v>280</v>
      </c>
      <c r="G960" s="18">
        <v>1111</v>
      </c>
      <c r="H960" s="20">
        <v>709500000</v>
      </c>
      <c r="I960" s="18">
        <v>0</v>
      </c>
      <c r="J960" s="25" t="s">
        <v>47</v>
      </c>
      <c r="K960" s="22">
        <v>8821527929</v>
      </c>
      <c r="L960" s="22">
        <v>8821527929</v>
      </c>
      <c r="M960" s="22">
        <v>0</v>
      </c>
      <c r="N960" s="22">
        <v>0</v>
      </c>
      <c r="O960" s="22">
        <v>0</v>
      </c>
      <c r="P960" s="22">
        <v>10000000</v>
      </c>
      <c r="Q960" s="22">
        <f t="shared" si="172"/>
        <v>8831527929</v>
      </c>
      <c r="R960" s="22">
        <v>0</v>
      </c>
      <c r="S960" s="22">
        <v>0</v>
      </c>
      <c r="T960" s="22">
        <v>0</v>
      </c>
      <c r="U960" s="22">
        <v>4445594054.5100002</v>
      </c>
      <c r="V960" s="22">
        <v>4445594054.5100002</v>
      </c>
      <c r="W960" s="22">
        <v>4375933874.4899998</v>
      </c>
      <c r="X960" s="22">
        <v>4375933874.4899998</v>
      </c>
      <c r="Y960" s="22">
        <v>0</v>
      </c>
      <c r="Z960" s="22">
        <f t="shared" si="173"/>
        <v>4385933874.4899998</v>
      </c>
      <c r="AA960" s="24">
        <f t="shared" si="168"/>
        <v>0.50394830581395078</v>
      </c>
      <c r="AB960" s="24">
        <f t="shared" si="169"/>
        <v>0.50337768167069341</v>
      </c>
      <c r="AC960" s="24">
        <f t="shared" si="170"/>
        <v>0</v>
      </c>
      <c r="AD960" s="24">
        <f t="shared" si="171"/>
        <v>0.50337768167069341</v>
      </c>
    </row>
    <row r="961" spans="1:30" ht="12.75" hidden="1" customHeight="1" outlineLevel="4" x14ac:dyDescent="0.3">
      <c r="A961" s="18">
        <v>573</v>
      </c>
      <c r="B961" s="18" t="s">
        <v>466</v>
      </c>
      <c r="C961" s="18" t="s">
        <v>35</v>
      </c>
      <c r="D961" s="19" t="s">
        <v>46</v>
      </c>
      <c r="E961" s="18"/>
      <c r="F961" s="19"/>
      <c r="G961" s="19">
        <v>1111</v>
      </c>
      <c r="H961" s="20">
        <v>709500000</v>
      </c>
      <c r="I961" s="19">
        <v>0</v>
      </c>
      <c r="J961" s="25" t="s">
        <v>47</v>
      </c>
      <c r="K961" s="22">
        <v>0</v>
      </c>
      <c r="L961" s="22">
        <v>0</v>
      </c>
      <c r="M961" s="22">
        <v>0</v>
      </c>
      <c r="N961" s="22">
        <v>0</v>
      </c>
      <c r="O961" s="22">
        <v>98000000</v>
      </c>
      <c r="P961" s="22">
        <v>0</v>
      </c>
      <c r="Q961" s="22">
        <f t="shared" si="172"/>
        <v>0</v>
      </c>
      <c r="R961" s="22">
        <v>0</v>
      </c>
      <c r="S961" s="22">
        <v>0</v>
      </c>
      <c r="T961" s="22">
        <v>0</v>
      </c>
      <c r="U961" s="22">
        <v>0</v>
      </c>
      <c r="V961" s="22">
        <v>0</v>
      </c>
      <c r="W961" s="22">
        <v>0</v>
      </c>
      <c r="X961" s="22">
        <v>0</v>
      </c>
      <c r="Y961" s="22">
        <v>0</v>
      </c>
      <c r="Z961" s="22">
        <f t="shared" si="173"/>
        <v>0</v>
      </c>
      <c r="AA961" s="24">
        <f t="shared" si="168"/>
        <v>0</v>
      </c>
      <c r="AB961" s="24">
        <f t="shared" si="169"/>
        <v>0</v>
      </c>
      <c r="AC961" s="24">
        <f t="shared" si="170"/>
        <v>0</v>
      </c>
      <c r="AD961" s="24">
        <f t="shared" si="171"/>
        <v>0</v>
      </c>
    </row>
    <row r="962" spans="1:30" ht="15" hidden="1" customHeight="1" outlineLevel="4" x14ac:dyDescent="0.3">
      <c r="A962" s="18">
        <v>573</v>
      </c>
      <c r="B962" s="18" t="s">
        <v>466</v>
      </c>
      <c r="C962" s="18" t="s">
        <v>35</v>
      </c>
      <c r="D962" s="19" t="s">
        <v>48</v>
      </c>
      <c r="E962" s="18" t="s">
        <v>37</v>
      </c>
      <c r="F962" s="18">
        <v>280</v>
      </c>
      <c r="G962" s="18">
        <v>1111</v>
      </c>
      <c r="H962" s="20">
        <v>709500000</v>
      </c>
      <c r="I962" s="18">
        <v>0</v>
      </c>
      <c r="J962" s="25" t="s">
        <v>49</v>
      </c>
      <c r="K962" s="22">
        <v>2246800804</v>
      </c>
      <c r="L962" s="22">
        <v>2246800804</v>
      </c>
      <c r="M962" s="22">
        <v>0</v>
      </c>
      <c r="N962" s="22">
        <v>0</v>
      </c>
      <c r="O962" s="22">
        <v>0</v>
      </c>
      <c r="P962" s="22">
        <v>-25000000</v>
      </c>
      <c r="Q962" s="22">
        <f t="shared" si="172"/>
        <v>2221800804</v>
      </c>
      <c r="R962" s="22">
        <v>0</v>
      </c>
      <c r="S962" s="22">
        <v>0</v>
      </c>
      <c r="T962" s="22">
        <v>0</v>
      </c>
      <c r="U962" s="22">
        <v>1054039471.36</v>
      </c>
      <c r="V962" s="22">
        <v>1054039471.36</v>
      </c>
      <c r="W962" s="22">
        <v>1167761332.6400001</v>
      </c>
      <c r="X962" s="22">
        <v>1192761332.6400001</v>
      </c>
      <c r="Y962" s="22">
        <v>0</v>
      </c>
      <c r="Z962" s="22">
        <f t="shared" si="173"/>
        <v>1167761332.6399999</v>
      </c>
      <c r="AA962" s="24">
        <f t="shared" si="168"/>
        <v>0.46912902536063006</v>
      </c>
      <c r="AB962" s="24">
        <f t="shared" si="169"/>
        <v>0.47440772793959257</v>
      </c>
      <c r="AC962" s="24">
        <f t="shared" si="170"/>
        <v>0</v>
      </c>
      <c r="AD962" s="24">
        <f t="shared" si="171"/>
        <v>0.47440772793959257</v>
      </c>
    </row>
    <row r="963" spans="1:30" ht="12.75" hidden="1" customHeight="1" outlineLevel="4" x14ac:dyDescent="0.3">
      <c r="A963" s="18">
        <v>573</v>
      </c>
      <c r="B963" s="18" t="s">
        <v>466</v>
      </c>
      <c r="C963" s="18" t="s">
        <v>35</v>
      </c>
      <c r="D963" s="19" t="s">
        <v>48</v>
      </c>
      <c r="E963" s="18"/>
      <c r="F963" s="19"/>
      <c r="G963" s="19">
        <v>1111</v>
      </c>
      <c r="H963" s="20">
        <v>709500000</v>
      </c>
      <c r="I963" s="19">
        <v>0</v>
      </c>
      <c r="J963" s="25" t="s">
        <v>49</v>
      </c>
      <c r="K963" s="22">
        <v>0</v>
      </c>
      <c r="L963" s="22">
        <v>0</v>
      </c>
      <c r="M963" s="22">
        <v>0</v>
      </c>
      <c r="N963" s="22">
        <v>0</v>
      </c>
      <c r="O963" s="22">
        <v>9755478</v>
      </c>
      <c r="P963" s="22">
        <v>0</v>
      </c>
      <c r="Q963" s="22">
        <f t="shared" si="172"/>
        <v>0</v>
      </c>
      <c r="R963" s="22">
        <v>0</v>
      </c>
      <c r="S963" s="22">
        <v>0</v>
      </c>
      <c r="T963" s="22">
        <v>0</v>
      </c>
      <c r="U963" s="22">
        <v>0</v>
      </c>
      <c r="V963" s="22">
        <v>0</v>
      </c>
      <c r="W963" s="22">
        <v>0</v>
      </c>
      <c r="X963" s="22">
        <v>0</v>
      </c>
      <c r="Y963" s="22">
        <v>0</v>
      </c>
      <c r="Z963" s="22">
        <f t="shared" si="173"/>
        <v>0</v>
      </c>
      <c r="AA963" s="24">
        <f t="shared" si="168"/>
        <v>0</v>
      </c>
      <c r="AB963" s="24">
        <f t="shared" si="169"/>
        <v>0</v>
      </c>
      <c r="AC963" s="24">
        <f t="shared" si="170"/>
        <v>0</v>
      </c>
      <c r="AD963" s="24">
        <f t="shared" si="171"/>
        <v>0</v>
      </c>
    </row>
    <row r="964" spans="1:30" ht="12.75" hidden="1" customHeight="1" outlineLevel="4" x14ac:dyDescent="0.3">
      <c r="A964" s="18">
        <v>573</v>
      </c>
      <c r="B964" s="18" t="s">
        <v>466</v>
      </c>
      <c r="C964" s="18" t="s">
        <v>35</v>
      </c>
      <c r="D964" s="19" t="s">
        <v>50</v>
      </c>
      <c r="E964" s="18" t="s">
        <v>37</v>
      </c>
      <c r="F964" s="18" t="s">
        <v>38</v>
      </c>
      <c r="G964" s="18">
        <v>1111</v>
      </c>
      <c r="H964" s="20">
        <v>709500000</v>
      </c>
      <c r="I964" s="18">
        <v>0</v>
      </c>
      <c r="J964" s="25" t="s">
        <v>51</v>
      </c>
      <c r="K964" s="22">
        <v>0</v>
      </c>
      <c r="L964" s="22">
        <v>0</v>
      </c>
      <c r="M964" s="22">
        <v>5000000</v>
      </c>
      <c r="N964" s="22">
        <v>0</v>
      </c>
      <c r="O964" s="22">
        <v>0</v>
      </c>
      <c r="P964" s="22">
        <v>0</v>
      </c>
      <c r="Q964" s="22">
        <f t="shared" si="172"/>
        <v>0</v>
      </c>
      <c r="R964" s="22">
        <v>0</v>
      </c>
      <c r="S964" s="22">
        <v>0</v>
      </c>
      <c r="T964" s="22">
        <v>0</v>
      </c>
      <c r="U964" s="22">
        <v>0</v>
      </c>
      <c r="V964" s="22">
        <v>0</v>
      </c>
      <c r="W964" s="22">
        <v>0</v>
      </c>
      <c r="X964" s="22">
        <v>0</v>
      </c>
      <c r="Y964" s="22">
        <v>0</v>
      </c>
      <c r="Z964" s="22">
        <f t="shared" si="173"/>
        <v>0</v>
      </c>
      <c r="AA964" s="24">
        <f t="shared" si="168"/>
        <v>0</v>
      </c>
      <c r="AB964" s="24">
        <f t="shared" si="169"/>
        <v>0</v>
      </c>
      <c r="AC964" s="24">
        <f t="shared" si="170"/>
        <v>0</v>
      </c>
      <c r="AD964" s="24">
        <f t="shared" si="171"/>
        <v>0</v>
      </c>
    </row>
    <row r="965" spans="1:30" ht="15" hidden="1" customHeight="1" outlineLevel="4" x14ac:dyDescent="0.3">
      <c r="A965" s="18">
        <v>573</v>
      </c>
      <c r="B965" s="18" t="s">
        <v>466</v>
      </c>
      <c r="C965" s="18" t="s">
        <v>35</v>
      </c>
      <c r="D965" s="19" t="s">
        <v>50</v>
      </c>
      <c r="E965" s="18" t="s">
        <v>37</v>
      </c>
      <c r="F965" s="18">
        <v>280</v>
      </c>
      <c r="G965" s="18">
        <v>1111</v>
      </c>
      <c r="H965" s="20">
        <v>709500000</v>
      </c>
      <c r="I965" s="18">
        <v>0</v>
      </c>
      <c r="J965" s="25" t="s">
        <v>51</v>
      </c>
      <c r="K965" s="22">
        <v>6164407048</v>
      </c>
      <c r="L965" s="22">
        <v>6164407048</v>
      </c>
      <c r="M965" s="22">
        <v>-2027806.05</v>
      </c>
      <c r="N965" s="22">
        <v>0</v>
      </c>
      <c r="O965" s="22">
        <v>0</v>
      </c>
      <c r="P965" s="22">
        <v>0</v>
      </c>
      <c r="Q965" s="22">
        <f t="shared" si="172"/>
        <v>6164407048</v>
      </c>
      <c r="R965" s="22">
        <v>0</v>
      </c>
      <c r="S965" s="22">
        <v>0</v>
      </c>
      <c r="T965" s="22">
        <v>0</v>
      </c>
      <c r="U965" s="22">
        <v>32038787.260000002</v>
      </c>
      <c r="V965" s="22">
        <v>32038787.260000002</v>
      </c>
      <c r="W965" s="22">
        <v>6130340454.6899996</v>
      </c>
      <c r="X965" s="22">
        <v>6132368260.7399998</v>
      </c>
      <c r="Y965" s="22">
        <v>0</v>
      </c>
      <c r="Z965" s="22">
        <f t="shared" si="173"/>
        <v>6132368260.7399998</v>
      </c>
      <c r="AA965" s="24">
        <f t="shared" si="168"/>
        <v>5.1973834645450238E-3</v>
      </c>
      <c r="AB965" s="24">
        <f t="shared" si="169"/>
        <v>5.1973834645450238E-3</v>
      </c>
      <c r="AC965" s="24">
        <f t="shared" si="170"/>
        <v>0</v>
      </c>
      <c r="AD965" s="24">
        <f t="shared" si="171"/>
        <v>5.1973834645450238E-3</v>
      </c>
    </row>
    <row r="966" spans="1:30" ht="12.75" hidden="1" customHeight="1" outlineLevel="4" x14ac:dyDescent="0.3">
      <c r="A966" s="18">
        <v>573</v>
      </c>
      <c r="B966" s="18" t="s">
        <v>466</v>
      </c>
      <c r="C966" s="18" t="s">
        <v>35</v>
      </c>
      <c r="D966" s="19" t="s">
        <v>50</v>
      </c>
      <c r="E966" s="18"/>
      <c r="F966" s="19"/>
      <c r="G966" s="19">
        <v>1111</v>
      </c>
      <c r="H966" s="20">
        <v>709500000</v>
      </c>
      <c r="I966" s="19">
        <v>0</v>
      </c>
      <c r="J966" s="25" t="s">
        <v>51</v>
      </c>
      <c r="K966" s="22">
        <v>0</v>
      </c>
      <c r="L966" s="22">
        <v>0</v>
      </c>
      <c r="M966" s="22">
        <v>0</v>
      </c>
      <c r="N966" s="22">
        <v>0</v>
      </c>
      <c r="O966" s="22">
        <v>448262400</v>
      </c>
      <c r="P966" s="22">
        <v>0</v>
      </c>
      <c r="Q966" s="22">
        <f t="shared" si="172"/>
        <v>0</v>
      </c>
      <c r="R966" s="22">
        <v>0</v>
      </c>
      <c r="S966" s="22">
        <v>0</v>
      </c>
      <c r="T966" s="22">
        <v>0</v>
      </c>
      <c r="U966" s="22">
        <v>0</v>
      </c>
      <c r="V966" s="22">
        <v>0</v>
      </c>
      <c r="W966" s="22">
        <v>0</v>
      </c>
      <c r="X966" s="22">
        <v>0</v>
      </c>
      <c r="Y966" s="22">
        <v>0</v>
      </c>
      <c r="Z966" s="22">
        <f t="shared" si="173"/>
        <v>0</v>
      </c>
      <c r="AA966" s="24">
        <f t="shared" si="168"/>
        <v>0</v>
      </c>
      <c r="AB966" s="24">
        <f t="shared" si="169"/>
        <v>0</v>
      </c>
      <c r="AC966" s="24">
        <f t="shared" si="170"/>
        <v>0</v>
      </c>
      <c r="AD966" s="24">
        <f t="shared" si="171"/>
        <v>0</v>
      </c>
    </row>
    <row r="967" spans="1:30" ht="12.75" hidden="1" customHeight="1" outlineLevel="4" x14ac:dyDescent="0.3">
      <c r="A967" s="18">
        <v>573</v>
      </c>
      <c r="B967" s="18" t="s">
        <v>466</v>
      </c>
      <c r="C967" s="18" t="s">
        <v>35</v>
      </c>
      <c r="D967" s="19" t="s">
        <v>52</v>
      </c>
      <c r="E967" s="18" t="s">
        <v>37</v>
      </c>
      <c r="F967" s="18" t="s">
        <v>38</v>
      </c>
      <c r="G967" s="18">
        <v>1111</v>
      </c>
      <c r="H967" s="20">
        <v>709500000</v>
      </c>
      <c r="I967" s="18">
        <v>0</v>
      </c>
      <c r="J967" s="25" t="s">
        <v>53</v>
      </c>
      <c r="K967" s="22">
        <v>0</v>
      </c>
      <c r="L967" s="22">
        <v>0</v>
      </c>
      <c r="M967" s="22">
        <v>5890448</v>
      </c>
      <c r="N967" s="22">
        <v>0</v>
      </c>
      <c r="O967" s="22">
        <v>0</v>
      </c>
      <c r="P967" s="22">
        <v>0</v>
      </c>
      <c r="Q967" s="22">
        <f t="shared" si="172"/>
        <v>0</v>
      </c>
      <c r="R967" s="22">
        <v>0</v>
      </c>
      <c r="S967" s="22">
        <v>0</v>
      </c>
      <c r="T967" s="22">
        <v>0</v>
      </c>
      <c r="U967" s="22">
        <v>0</v>
      </c>
      <c r="V967" s="22">
        <v>0</v>
      </c>
      <c r="W967" s="22">
        <v>0</v>
      </c>
      <c r="X967" s="22">
        <v>0</v>
      </c>
      <c r="Y967" s="22">
        <v>0</v>
      </c>
      <c r="Z967" s="22">
        <f t="shared" si="173"/>
        <v>0</v>
      </c>
      <c r="AA967" s="24">
        <f t="shared" si="168"/>
        <v>0</v>
      </c>
      <c r="AB967" s="24">
        <f t="shared" si="169"/>
        <v>0</v>
      </c>
      <c r="AC967" s="24">
        <f t="shared" si="170"/>
        <v>0</v>
      </c>
      <c r="AD967" s="24">
        <f t="shared" si="171"/>
        <v>0</v>
      </c>
    </row>
    <row r="968" spans="1:30" ht="15" hidden="1" customHeight="1" outlineLevel="4" x14ac:dyDescent="0.3">
      <c r="A968" s="18">
        <v>573</v>
      </c>
      <c r="B968" s="18" t="s">
        <v>466</v>
      </c>
      <c r="C968" s="18" t="s">
        <v>35</v>
      </c>
      <c r="D968" s="19" t="s">
        <v>52</v>
      </c>
      <c r="E968" s="18" t="s">
        <v>37</v>
      </c>
      <c r="F968" s="18">
        <v>280</v>
      </c>
      <c r="G968" s="18">
        <v>1111</v>
      </c>
      <c r="H968" s="20">
        <v>709500000</v>
      </c>
      <c r="I968" s="18">
        <v>0</v>
      </c>
      <c r="J968" s="25" t="s">
        <v>53</v>
      </c>
      <c r="K968" s="22">
        <v>5479362261</v>
      </c>
      <c r="L968" s="22">
        <v>5636640741</v>
      </c>
      <c r="M968" s="22">
        <v>0</v>
      </c>
      <c r="N968" s="22">
        <v>0</v>
      </c>
      <c r="O968" s="22">
        <v>0</v>
      </c>
      <c r="P968" s="22">
        <v>0</v>
      </c>
      <c r="Q968" s="22">
        <f t="shared" si="172"/>
        <v>5636640741</v>
      </c>
      <c r="R968" s="22">
        <v>0</v>
      </c>
      <c r="S968" s="22">
        <v>3031382.48</v>
      </c>
      <c r="T968" s="22">
        <v>0</v>
      </c>
      <c r="U968" s="22">
        <v>5558398058.7600002</v>
      </c>
      <c r="V968" s="22">
        <v>5558398058.7600002</v>
      </c>
      <c r="W968" s="22">
        <v>75211299.760000005</v>
      </c>
      <c r="X968" s="22">
        <v>75211299.760000005</v>
      </c>
      <c r="Y968" s="22">
        <v>0</v>
      </c>
      <c r="Z968" s="22">
        <f t="shared" si="173"/>
        <v>75211299.760000229</v>
      </c>
      <c r="AA968" s="24">
        <f t="shared" si="168"/>
        <v>0.98611891624192483</v>
      </c>
      <c r="AB968" s="24">
        <f t="shared" si="169"/>
        <v>0.98611891624192483</v>
      </c>
      <c r="AC968" s="24">
        <f t="shared" si="170"/>
        <v>5.3779948364461496E-4</v>
      </c>
      <c r="AD968" s="24">
        <f t="shared" si="171"/>
        <v>0.98665671572556946</v>
      </c>
    </row>
    <row r="969" spans="1:30" ht="12.75" hidden="1" customHeight="1" outlineLevel="4" x14ac:dyDescent="0.3">
      <c r="A969" s="18">
        <v>573</v>
      </c>
      <c r="B969" s="18" t="s">
        <v>466</v>
      </c>
      <c r="C969" s="18" t="s">
        <v>35</v>
      </c>
      <c r="D969" s="19" t="s">
        <v>52</v>
      </c>
      <c r="E969" s="18"/>
      <c r="F969" s="19"/>
      <c r="G969" s="19">
        <v>1111</v>
      </c>
      <c r="H969" s="20">
        <v>709500000</v>
      </c>
      <c r="I969" s="19">
        <v>0</v>
      </c>
      <c r="J969" s="25" t="s">
        <v>53</v>
      </c>
      <c r="K969" s="22">
        <v>0</v>
      </c>
      <c r="L969" s="22">
        <v>0</v>
      </c>
      <c r="M969" s="22">
        <v>0</v>
      </c>
      <c r="N969" s="22">
        <v>0</v>
      </c>
      <c r="O969" s="22">
        <v>157317087</v>
      </c>
      <c r="P969" s="22">
        <v>0</v>
      </c>
      <c r="Q969" s="22">
        <f t="shared" si="172"/>
        <v>0</v>
      </c>
      <c r="R969" s="22">
        <v>0</v>
      </c>
      <c r="S969" s="22">
        <v>0</v>
      </c>
      <c r="T969" s="22">
        <v>0</v>
      </c>
      <c r="U969" s="22">
        <v>0</v>
      </c>
      <c r="V969" s="22">
        <v>0</v>
      </c>
      <c r="W969" s="22">
        <v>0</v>
      </c>
      <c r="X969" s="22">
        <v>0</v>
      </c>
      <c r="Y969" s="22">
        <v>0</v>
      </c>
      <c r="Z969" s="22">
        <f t="shared" si="173"/>
        <v>0</v>
      </c>
      <c r="AA969" s="24">
        <f t="shared" si="168"/>
        <v>0</v>
      </c>
      <c r="AB969" s="24">
        <f t="shared" si="169"/>
        <v>0</v>
      </c>
      <c r="AC969" s="24">
        <f t="shared" si="170"/>
        <v>0</v>
      </c>
      <c r="AD969" s="24">
        <f t="shared" si="171"/>
        <v>0</v>
      </c>
    </row>
    <row r="970" spans="1:30" ht="12.75" hidden="1" customHeight="1" outlineLevel="4" x14ac:dyDescent="0.3">
      <c r="A970" s="18">
        <v>573</v>
      </c>
      <c r="B970" s="18" t="s">
        <v>466</v>
      </c>
      <c r="C970" s="18" t="s">
        <v>35</v>
      </c>
      <c r="D970" s="19" t="s">
        <v>54</v>
      </c>
      <c r="E970" s="18" t="s">
        <v>37</v>
      </c>
      <c r="F970" s="18" t="s">
        <v>38</v>
      </c>
      <c r="G970" s="18">
        <v>1111</v>
      </c>
      <c r="H970" s="20">
        <v>709500000</v>
      </c>
      <c r="I970" s="18">
        <v>0</v>
      </c>
      <c r="J970" s="25" t="s">
        <v>55</v>
      </c>
      <c r="K970" s="22">
        <v>0</v>
      </c>
      <c r="L970" s="22">
        <v>0</v>
      </c>
      <c r="M970" s="22">
        <v>10000000</v>
      </c>
      <c r="N970" s="22">
        <v>0</v>
      </c>
      <c r="O970" s="22">
        <v>0</v>
      </c>
      <c r="P970" s="22">
        <v>0</v>
      </c>
      <c r="Q970" s="22">
        <f t="shared" si="172"/>
        <v>0</v>
      </c>
      <c r="R970" s="22">
        <v>0</v>
      </c>
      <c r="S970" s="22">
        <v>0</v>
      </c>
      <c r="T970" s="22">
        <v>0</v>
      </c>
      <c r="U970" s="22">
        <v>0</v>
      </c>
      <c r="V970" s="22">
        <v>0</v>
      </c>
      <c r="W970" s="22">
        <v>0</v>
      </c>
      <c r="X970" s="22">
        <v>0</v>
      </c>
      <c r="Y970" s="22">
        <v>0</v>
      </c>
      <c r="Z970" s="22">
        <f t="shared" si="173"/>
        <v>0</v>
      </c>
      <c r="AA970" s="24">
        <f t="shared" si="168"/>
        <v>0</v>
      </c>
      <c r="AB970" s="24">
        <f t="shared" si="169"/>
        <v>0</v>
      </c>
      <c r="AC970" s="24">
        <f t="shared" si="170"/>
        <v>0</v>
      </c>
      <c r="AD970" s="24">
        <f t="shared" si="171"/>
        <v>0</v>
      </c>
    </row>
    <row r="971" spans="1:30" ht="15" hidden="1" customHeight="1" outlineLevel="4" x14ac:dyDescent="0.3">
      <c r="A971" s="18">
        <v>573</v>
      </c>
      <c r="B971" s="18" t="s">
        <v>466</v>
      </c>
      <c r="C971" s="18" t="s">
        <v>35</v>
      </c>
      <c r="D971" s="19" t="s">
        <v>54</v>
      </c>
      <c r="E971" s="18" t="s">
        <v>37</v>
      </c>
      <c r="F971" s="18">
        <v>280</v>
      </c>
      <c r="G971" s="18">
        <v>1111</v>
      </c>
      <c r="H971" s="20">
        <v>709500000</v>
      </c>
      <c r="I971" s="18">
        <v>0</v>
      </c>
      <c r="J971" s="25" t="s">
        <v>55</v>
      </c>
      <c r="K971" s="22">
        <v>12824955133</v>
      </c>
      <c r="L971" s="22">
        <v>12824955133</v>
      </c>
      <c r="M971" s="22">
        <v>0</v>
      </c>
      <c r="N971" s="22">
        <v>0</v>
      </c>
      <c r="O971" s="22">
        <v>0</v>
      </c>
      <c r="P971" s="22">
        <v>10000000</v>
      </c>
      <c r="Q971" s="22">
        <f t="shared" si="172"/>
        <v>12834955133</v>
      </c>
      <c r="R971" s="22">
        <v>0</v>
      </c>
      <c r="S971" s="22">
        <v>0</v>
      </c>
      <c r="T971" s="22">
        <v>0</v>
      </c>
      <c r="U971" s="22">
        <v>6378047206.4899998</v>
      </c>
      <c r="V971" s="22">
        <v>6378047206.4899998</v>
      </c>
      <c r="W971" s="22">
        <v>6446907926.5100002</v>
      </c>
      <c r="X971" s="22">
        <v>6446907926.5100002</v>
      </c>
      <c r="Y971" s="22">
        <v>0</v>
      </c>
      <c r="Z971" s="22">
        <f t="shared" si="173"/>
        <v>6456907926.5100002</v>
      </c>
      <c r="AA971" s="24">
        <f t="shared" si="168"/>
        <v>0.49731536214724004</v>
      </c>
      <c r="AB971" s="24">
        <f t="shared" si="169"/>
        <v>0.49692789264929954</v>
      </c>
      <c r="AC971" s="24">
        <f t="shared" si="170"/>
        <v>0</v>
      </c>
      <c r="AD971" s="24">
        <f t="shared" si="171"/>
        <v>0.49692789264929954</v>
      </c>
    </row>
    <row r="972" spans="1:30" ht="12.75" hidden="1" customHeight="1" outlineLevel="4" x14ac:dyDescent="0.3">
      <c r="A972" s="18">
        <v>573</v>
      </c>
      <c r="B972" s="18" t="s">
        <v>466</v>
      </c>
      <c r="C972" s="18" t="s">
        <v>35</v>
      </c>
      <c r="D972" s="19" t="s">
        <v>54</v>
      </c>
      <c r="E972" s="18"/>
      <c r="F972" s="19"/>
      <c r="G972" s="19">
        <v>1111</v>
      </c>
      <c r="H972" s="20">
        <v>709500000</v>
      </c>
      <c r="I972" s="19">
        <v>0</v>
      </c>
      <c r="J972" s="25" t="s">
        <v>55</v>
      </c>
      <c r="K972" s="22">
        <v>0</v>
      </c>
      <c r="L972" s="22">
        <v>0</v>
      </c>
      <c r="M972" s="22">
        <v>0</v>
      </c>
      <c r="N972" s="22">
        <v>0</v>
      </c>
      <c r="O972" s="22">
        <v>2861841456</v>
      </c>
      <c r="P972" s="22">
        <v>0</v>
      </c>
      <c r="Q972" s="22">
        <f t="shared" si="172"/>
        <v>0</v>
      </c>
      <c r="R972" s="22">
        <v>0</v>
      </c>
      <c r="S972" s="22">
        <v>0</v>
      </c>
      <c r="T972" s="22">
        <v>0</v>
      </c>
      <c r="U972" s="22">
        <v>0</v>
      </c>
      <c r="V972" s="22">
        <v>0</v>
      </c>
      <c r="W972" s="22">
        <v>0</v>
      </c>
      <c r="X972" s="22">
        <v>0</v>
      </c>
      <c r="Y972" s="22">
        <v>0</v>
      </c>
      <c r="Z972" s="22">
        <f t="shared" si="173"/>
        <v>0</v>
      </c>
      <c r="AA972" s="24">
        <f t="shared" si="168"/>
        <v>0</v>
      </c>
      <c r="AB972" s="24">
        <f t="shared" si="169"/>
        <v>0</v>
      </c>
      <c r="AC972" s="24">
        <f t="shared" si="170"/>
        <v>0</v>
      </c>
      <c r="AD972" s="24">
        <f t="shared" si="171"/>
        <v>0</v>
      </c>
    </row>
    <row r="973" spans="1:30" ht="88.5" hidden="1" customHeight="1" outlineLevel="4" x14ac:dyDescent="0.3">
      <c r="A973" s="18">
        <v>573</v>
      </c>
      <c r="B973" s="18" t="s">
        <v>466</v>
      </c>
      <c r="C973" s="18" t="s">
        <v>35</v>
      </c>
      <c r="D973" s="19" t="s">
        <v>56</v>
      </c>
      <c r="E973" s="18">
        <v>200</v>
      </c>
      <c r="F973" s="19"/>
      <c r="G973" s="19">
        <v>1112</v>
      </c>
      <c r="H973" s="20">
        <v>709500000</v>
      </c>
      <c r="I973" s="19">
        <v>0</v>
      </c>
      <c r="J973" s="25" t="s">
        <v>316</v>
      </c>
      <c r="K973" s="22">
        <v>0</v>
      </c>
      <c r="L973" s="22">
        <v>0</v>
      </c>
      <c r="M973" s="22">
        <v>0</v>
      </c>
      <c r="N973" s="22">
        <v>0</v>
      </c>
      <c r="O973" s="22">
        <v>881379833</v>
      </c>
      <c r="P973" s="22">
        <v>0</v>
      </c>
      <c r="Q973" s="22">
        <f t="shared" si="172"/>
        <v>0</v>
      </c>
      <c r="R973" s="22">
        <v>0</v>
      </c>
      <c r="S973" s="22">
        <v>0</v>
      </c>
      <c r="T973" s="22">
        <v>0</v>
      </c>
      <c r="U973" s="22">
        <v>0</v>
      </c>
      <c r="V973" s="22">
        <v>0</v>
      </c>
      <c r="W973" s="22">
        <v>0</v>
      </c>
      <c r="X973" s="22">
        <v>0</v>
      </c>
      <c r="Y973" s="22">
        <v>0</v>
      </c>
      <c r="Z973" s="22">
        <f t="shared" si="173"/>
        <v>0</v>
      </c>
      <c r="AA973" s="24">
        <f t="shared" si="168"/>
        <v>0</v>
      </c>
      <c r="AB973" s="24">
        <f t="shared" si="169"/>
        <v>0</v>
      </c>
      <c r="AC973" s="24">
        <f t="shared" si="170"/>
        <v>0</v>
      </c>
      <c r="AD973" s="24">
        <f t="shared" si="171"/>
        <v>0</v>
      </c>
    </row>
    <row r="974" spans="1:30" ht="87" hidden="1" customHeight="1" outlineLevel="4" x14ac:dyDescent="0.3">
      <c r="A974" s="18">
        <v>573</v>
      </c>
      <c r="B974" s="18" t="s">
        <v>466</v>
      </c>
      <c r="C974" s="18" t="s">
        <v>35</v>
      </c>
      <c r="D974" s="19" t="s">
        <v>56</v>
      </c>
      <c r="E974" s="18" t="s">
        <v>58</v>
      </c>
      <c r="F974" s="18" t="s">
        <v>38</v>
      </c>
      <c r="G974" s="18">
        <v>1112</v>
      </c>
      <c r="H974" s="20">
        <v>709500000</v>
      </c>
      <c r="I974" s="18">
        <v>0</v>
      </c>
      <c r="J974" s="25" t="s">
        <v>59</v>
      </c>
      <c r="K974" s="22">
        <v>6415483792</v>
      </c>
      <c r="L974" s="22">
        <v>6415483792</v>
      </c>
      <c r="M974" s="22">
        <v>-2253238.4700000002</v>
      </c>
      <c r="N974" s="22">
        <v>0</v>
      </c>
      <c r="O974" s="22">
        <v>0</v>
      </c>
      <c r="P974" s="22">
        <v>0</v>
      </c>
      <c r="Q974" s="22">
        <f t="shared" si="172"/>
        <v>6415483792</v>
      </c>
      <c r="R974" s="22">
        <v>0</v>
      </c>
      <c r="S974" s="22">
        <v>2754626761.5300002</v>
      </c>
      <c r="T974" s="22">
        <v>0</v>
      </c>
      <c r="U974" s="22">
        <v>3658603792</v>
      </c>
      <c r="V974" s="22">
        <v>3658603792</v>
      </c>
      <c r="W974" s="22">
        <v>0</v>
      </c>
      <c r="X974" s="22">
        <v>2253238.4700000002</v>
      </c>
      <c r="Y974" s="22">
        <v>0</v>
      </c>
      <c r="Z974" s="22">
        <f t="shared" si="173"/>
        <v>2253238.4699997902</v>
      </c>
      <c r="AA974" s="24">
        <f t="shared" ref="AA974:AA1005" si="179">+IFERROR(U974/L974,0)</f>
        <v>0.57027714676205976</v>
      </c>
      <c r="AB974" s="24">
        <f t="shared" ref="AB974:AB1005" si="180">+IFERROR(U974/Q974,0)</f>
        <v>0.57027714676205976</v>
      </c>
      <c r="AC974" s="24">
        <f t="shared" ref="AC974:AC1005" si="181">+IFERROR((R974+S974+T974)/Q974,0)</f>
        <v>0.42937163444555393</v>
      </c>
      <c r="AD974" s="24">
        <f t="shared" ref="AD974:AD1005" si="182">+AB974+AC974</f>
        <v>0.99964878120761369</v>
      </c>
    </row>
    <row r="975" spans="1:30" ht="51" hidden="1" customHeight="1" outlineLevel="4" x14ac:dyDescent="0.3">
      <c r="A975" s="18">
        <v>573</v>
      </c>
      <c r="B975" s="18" t="s">
        <v>466</v>
      </c>
      <c r="C975" s="18" t="s">
        <v>35</v>
      </c>
      <c r="D975" s="19" t="s">
        <v>60</v>
      </c>
      <c r="E975" s="18">
        <v>200</v>
      </c>
      <c r="F975" s="19"/>
      <c r="G975" s="19">
        <v>1112</v>
      </c>
      <c r="H975" s="20">
        <v>709500000</v>
      </c>
      <c r="I975" s="19">
        <v>0</v>
      </c>
      <c r="J975" s="25" t="s">
        <v>61</v>
      </c>
      <c r="K975" s="22">
        <v>0</v>
      </c>
      <c r="L975" s="22">
        <v>0</v>
      </c>
      <c r="M975" s="22">
        <v>0</v>
      </c>
      <c r="N975" s="22">
        <v>0</v>
      </c>
      <c r="O975" s="22">
        <v>49126339</v>
      </c>
      <c r="P975" s="22">
        <v>0</v>
      </c>
      <c r="Q975" s="22">
        <f t="shared" si="172"/>
        <v>0</v>
      </c>
      <c r="R975" s="22">
        <v>0</v>
      </c>
      <c r="S975" s="22">
        <v>0</v>
      </c>
      <c r="T975" s="22">
        <v>0</v>
      </c>
      <c r="U975" s="22">
        <v>0</v>
      </c>
      <c r="V975" s="22">
        <v>0</v>
      </c>
      <c r="W975" s="22">
        <v>0</v>
      </c>
      <c r="X975" s="22">
        <v>0</v>
      </c>
      <c r="Y975" s="22">
        <v>0</v>
      </c>
      <c r="Z975" s="22">
        <f t="shared" si="173"/>
        <v>0</v>
      </c>
      <c r="AA975" s="24">
        <f t="shared" si="179"/>
        <v>0</v>
      </c>
      <c r="AB975" s="24">
        <f t="shared" si="180"/>
        <v>0</v>
      </c>
      <c r="AC975" s="24">
        <f t="shared" si="181"/>
        <v>0</v>
      </c>
      <c r="AD975" s="24">
        <f t="shared" si="182"/>
        <v>0</v>
      </c>
    </row>
    <row r="976" spans="1:30" ht="51" hidden="1" customHeight="1" outlineLevel="4" x14ac:dyDescent="0.3">
      <c r="A976" s="18">
        <v>573</v>
      </c>
      <c r="B976" s="18" t="s">
        <v>466</v>
      </c>
      <c r="C976" s="18" t="s">
        <v>35</v>
      </c>
      <c r="D976" s="19" t="s">
        <v>60</v>
      </c>
      <c r="E976" s="18" t="s">
        <v>58</v>
      </c>
      <c r="F976" s="18" t="s">
        <v>38</v>
      </c>
      <c r="G976" s="18">
        <v>1112</v>
      </c>
      <c r="H976" s="20">
        <v>709500000</v>
      </c>
      <c r="I976" s="18">
        <v>0</v>
      </c>
      <c r="J976" s="25" t="s">
        <v>62</v>
      </c>
      <c r="K976" s="22">
        <v>346782908</v>
      </c>
      <c r="L976" s="22">
        <v>346782908</v>
      </c>
      <c r="M976" s="22">
        <v>-121809.73</v>
      </c>
      <c r="N976" s="22">
        <v>0</v>
      </c>
      <c r="O976" s="22">
        <v>0</v>
      </c>
      <c r="P976" s="22">
        <v>0</v>
      </c>
      <c r="Q976" s="22">
        <f t="shared" ref="Q976:Q1001" si="183">+L976+P976</f>
        <v>346782908</v>
      </c>
      <c r="R976" s="22">
        <v>0</v>
      </c>
      <c r="S976" s="22">
        <v>149024714.27000001</v>
      </c>
      <c r="T976" s="22">
        <v>0</v>
      </c>
      <c r="U976" s="22">
        <v>197636384</v>
      </c>
      <c r="V976" s="22">
        <v>197636384</v>
      </c>
      <c r="W976" s="22">
        <v>0</v>
      </c>
      <c r="X976" s="22">
        <v>121809.73</v>
      </c>
      <c r="Y976" s="22">
        <v>0</v>
      </c>
      <c r="Z976" s="22">
        <f t="shared" ref="Z976:Z1001" si="184">+Q976-R976-S976-T976-U976-Y976</f>
        <v>121809.72999998927</v>
      </c>
      <c r="AA976" s="24">
        <f t="shared" si="179"/>
        <v>0.56991385515459136</v>
      </c>
      <c r="AB976" s="24">
        <f t="shared" si="180"/>
        <v>0.56991385515459136</v>
      </c>
      <c r="AC976" s="24">
        <f t="shared" si="181"/>
        <v>0.42973488840459234</v>
      </c>
      <c r="AD976" s="24">
        <f t="shared" si="182"/>
        <v>0.99964874355918365</v>
      </c>
    </row>
    <row r="977" spans="1:30" ht="90.75" hidden="1" customHeight="1" outlineLevel="4" x14ac:dyDescent="0.3">
      <c r="A977" s="18">
        <v>573</v>
      </c>
      <c r="B977" s="18" t="s">
        <v>466</v>
      </c>
      <c r="C977" s="18" t="s">
        <v>35</v>
      </c>
      <c r="D977" s="19" t="s">
        <v>63</v>
      </c>
      <c r="E977" s="18">
        <v>200</v>
      </c>
      <c r="F977" s="19"/>
      <c r="G977" s="19">
        <v>1112</v>
      </c>
      <c r="H977" s="20">
        <v>709500000</v>
      </c>
      <c r="I977" s="19">
        <v>0</v>
      </c>
      <c r="J977" s="25" t="s">
        <v>317</v>
      </c>
      <c r="K977" s="22">
        <v>0</v>
      </c>
      <c r="L977" s="22">
        <v>0</v>
      </c>
      <c r="M977" s="22">
        <v>0</v>
      </c>
      <c r="N977" s="22">
        <v>0</v>
      </c>
      <c r="O977" s="22">
        <v>4129271</v>
      </c>
      <c r="P977" s="22">
        <v>0</v>
      </c>
      <c r="Q977" s="22">
        <f t="shared" si="183"/>
        <v>0</v>
      </c>
      <c r="R977" s="22">
        <v>0</v>
      </c>
      <c r="S977" s="22">
        <v>0</v>
      </c>
      <c r="T977" s="22">
        <v>0</v>
      </c>
      <c r="U977" s="22">
        <v>0</v>
      </c>
      <c r="V977" s="22">
        <v>0</v>
      </c>
      <c r="W977" s="22">
        <v>0</v>
      </c>
      <c r="X977" s="22">
        <v>0</v>
      </c>
      <c r="Y977" s="22">
        <v>0</v>
      </c>
      <c r="Z977" s="22">
        <f t="shared" si="184"/>
        <v>0</v>
      </c>
      <c r="AA977" s="24">
        <f t="shared" si="179"/>
        <v>0</v>
      </c>
      <c r="AB977" s="24">
        <f t="shared" si="180"/>
        <v>0</v>
      </c>
      <c r="AC977" s="24">
        <f t="shared" si="181"/>
        <v>0</v>
      </c>
      <c r="AD977" s="24">
        <f t="shared" si="182"/>
        <v>0</v>
      </c>
    </row>
    <row r="978" spans="1:30" ht="93" hidden="1" customHeight="1" outlineLevel="4" x14ac:dyDescent="0.3">
      <c r="A978" s="18">
        <v>573</v>
      </c>
      <c r="B978" s="18" t="s">
        <v>466</v>
      </c>
      <c r="C978" s="18" t="s">
        <v>35</v>
      </c>
      <c r="D978" s="19" t="s">
        <v>63</v>
      </c>
      <c r="E978" s="18" t="s">
        <v>58</v>
      </c>
      <c r="F978" s="18" t="s">
        <v>38</v>
      </c>
      <c r="G978" s="18">
        <v>1112</v>
      </c>
      <c r="H978" s="20">
        <v>709500000</v>
      </c>
      <c r="I978" s="18">
        <v>0</v>
      </c>
      <c r="J978" s="25" t="s">
        <v>65</v>
      </c>
      <c r="K978" s="22">
        <v>215414580</v>
      </c>
      <c r="L978" s="22">
        <v>215414580</v>
      </c>
      <c r="M978" s="22">
        <v>-86548.06</v>
      </c>
      <c r="N978" s="22">
        <v>0</v>
      </c>
      <c r="O978" s="22">
        <v>0</v>
      </c>
      <c r="P978" s="22">
        <v>0</v>
      </c>
      <c r="Q978" s="22">
        <f t="shared" si="183"/>
        <v>215414580</v>
      </c>
      <c r="R978" s="22">
        <v>0</v>
      </c>
      <c r="S978" s="22">
        <v>148437570.94</v>
      </c>
      <c r="T978" s="22">
        <v>0</v>
      </c>
      <c r="U978" s="22">
        <v>66890461</v>
      </c>
      <c r="V978" s="22">
        <v>66890461</v>
      </c>
      <c r="W978" s="22">
        <v>0</v>
      </c>
      <c r="X978" s="22">
        <v>86548.06</v>
      </c>
      <c r="Y978" s="22">
        <v>0</v>
      </c>
      <c r="Z978" s="22">
        <f t="shared" si="184"/>
        <v>86548.060000002384</v>
      </c>
      <c r="AA978" s="24">
        <f t="shared" si="179"/>
        <v>0.31051965470489507</v>
      </c>
      <c r="AB978" s="24">
        <f t="shared" si="180"/>
        <v>0.31051965470489507</v>
      </c>
      <c r="AC978" s="24">
        <f t="shared" si="181"/>
        <v>0.68907857091195956</v>
      </c>
      <c r="AD978" s="24">
        <f t="shared" si="182"/>
        <v>0.99959822561685463</v>
      </c>
    </row>
    <row r="979" spans="1:30" ht="71.25" hidden="1" customHeight="1" outlineLevel="4" x14ac:dyDescent="0.3">
      <c r="A979" s="18">
        <v>573</v>
      </c>
      <c r="B979" s="18" t="s">
        <v>466</v>
      </c>
      <c r="C979" s="18" t="s">
        <v>35</v>
      </c>
      <c r="D979" s="19" t="s">
        <v>66</v>
      </c>
      <c r="E979" s="18">
        <v>200</v>
      </c>
      <c r="F979" s="19"/>
      <c r="G979" s="19">
        <v>1112</v>
      </c>
      <c r="H979" s="20">
        <v>709500000</v>
      </c>
      <c r="I979" s="19">
        <v>0</v>
      </c>
      <c r="J979" s="25" t="s">
        <v>318</v>
      </c>
      <c r="K979" s="22">
        <v>0</v>
      </c>
      <c r="L979" s="22">
        <v>0</v>
      </c>
      <c r="M979" s="22">
        <v>0</v>
      </c>
      <c r="N979" s="22">
        <v>0</v>
      </c>
      <c r="O979" s="22">
        <v>284147587</v>
      </c>
      <c r="P979" s="22">
        <v>0</v>
      </c>
      <c r="Q979" s="22">
        <f t="shared" si="183"/>
        <v>0</v>
      </c>
      <c r="R979" s="22">
        <v>0</v>
      </c>
      <c r="S979" s="22">
        <v>0</v>
      </c>
      <c r="T979" s="22">
        <v>0</v>
      </c>
      <c r="U979" s="22">
        <v>0</v>
      </c>
      <c r="V979" s="22">
        <v>0</v>
      </c>
      <c r="W979" s="22">
        <v>0</v>
      </c>
      <c r="X979" s="22">
        <v>0</v>
      </c>
      <c r="Y979" s="22">
        <v>0</v>
      </c>
      <c r="Z979" s="22">
        <f t="shared" si="184"/>
        <v>0</v>
      </c>
      <c r="AA979" s="24">
        <f t="shared" si="179"/>
        <v>0</v>
      </c>
      <c r="AB979" s="24">
        <f t="shared" si="180"/>
        <v>0</v>
      </c>
      <c r="AC979" s="24">
        <f t="shared" si="181"/>
        <v>0</v>
      </c>
      <c r="AD979" s="24">
        <f t="shared" si="182"/>
        <v>0</v>
      </c>
    </row>
    <row r="980" spans="1:30" ht="64.5" hidden="1" customHeight="1" outlineLevel="4" x14ac:dyDescent="0.35">
      <c r="A980" s="18">
        <v>573</v>
      </c>
      <c r="B980" s="18" t="s">
        <v>466</v>
      </c>
      <c r="C980" s="18" t="s">
        <v>35</v>
      </c>
      <c r="D980" s="19" t="s">
        <v>66</v>
      </c>
      <c r="E980" s="18" t="s">
        <v>58</v>
      </c>
      <c r="F980" s="18" t="s">
        <v>38</v>
      </c>
      <c r="G980" s="18">
        <v>1112</v>
      </c>
      <c r="H980" s="20">
        <v>709500000</v>
      </c>
      <c r="I980" s="18">
        <v>0</v>
      </c>
      <c r="J980" s="25" t="s">
        <v>68</v>
      </c>
      <c r="K980" s="22">
        <v>2080697446</v>
      </c>
      <c r="L980" s="22">
        <v>2080697446</v>
      </c>
      <c r="M980" s="22">
        <v>-730302.3</v>
      </c>
      <c r="N980" s="22">
        <v>0</v>
      </c>
      <c r="O980" s="22">
        <v>0</v>
      </c>
      <c r="P980" s="22">
        <v>0</v>
      </c>
      <c r="Q980" s="22">
        <f t="shared" si="183"/>
        <v>2080697446</v>
      </c>
      <c r="R980" s="27">
        <v>0</v>
      </c>
      <c r="S980" s="22">
        <v>894720281.70000005</v>
      </c>
      <c r="T980" s="22">
        <v>0</v>
      </c>
      <c r="U980" s="22">
        <v>1185246862</v>
      </c>
      <c r="V980" s="22">
        <v>1185246862</v>
      </c>
      <c r="W980" s="22">
        <v>0</v>
      </c>
      <c r="X980" s="22">
        <v>730302.3</v>
      </c>
      <c r="Y980" s="22">
        <v>0</v>
      </c>
      <c r="Z980" s="22">
        <f t="shared" si="184"/>
        <v>730302.29999995232</v>
      </c>
      <c r="AA980" s="24">
        <f t="shared" si="179"/>
        <v>0.56963921606120915</v>
      </c>
      <c r="AB980" s="24">
        <f t="shared" si="180"/>
        <v>0.56963921606120915</v>
      </c>
      <c r="AC980" s="24">
        <f t="shared" si="181"/>
        <v>0.43000979475417689</v>
      </c>
      <c r="AD980" s="24">
        <f t="shared" si="182"/>
        <v>0.99964901081538604</v>
      </c>
    </row>
    <row r="981" spans="1:30" ht="74.25" hidden="1" customHeight="1" outlineLevel="4" x14ac:dyDescent="0.3">
      <c r="A981" s="18">
        <v>573</v>
      </c>
      <c r="B981" s="18" t="s">
        <v>466</v>
      </c>
      <c r="C981" s="18" t="s">
        <v>35</v>
      </c>
      <c r="D981" s="19" t="s">
        <v>69</v>
      </c>
      <c r="E981" s="18">
        <v>200</v>
      </c>
      <c r="F981" s="19"/>
      <c r="G981" s="19">
        <v>1112</v>
      </c>
      <c r="H981" s="20">
        <v>709500000</v>
      </c>
      <c r="I981" s="19">
        <v>0</v>
      </c>
      <c r="J981" s="25" t="s">
        <v>283</v>
      </c>
      <c r="K981" s="22">
        <v>0</v>
      </c>
      <c r="L981" s="22">
        <v>0</v>
      </c>
      <c r="M981" s="22">
        <v>0</v>
      </c>
      <c r="N981" s="22">
        <v>0</v>
      </c>
      <c r="O981" s="22">
        <v>145678861</v>
      </c>
      <c r="P981" s="22">
        <v>0</v>
      </c>
      <c r="Q981" s="22">
        <f t="shared" si="183"/>
        <v>0</v>
      </c>
      <c r="R981" s="22">
        <v>0</v>
      </c>
      <c r="S981" s="22">
        <v>0</v>
      </c>
      <c r="T981" s="22">
        <v>0</v>
      </c>
      <c r="U981" s="22">
        <v>0</v>
      </c>
      <c r="V981" s="22">
        <v>0</v>
      </c>
      <c r="W981" s="22">
        <v>0</v>
      </c>
      <c r="X981" s="22">
        <v>0</v>
      </c>
      <c r="Y981" s="22">
        <v>0</v>
      </c>
      <c r="Z981" s="22">
        <f t="shared" si="184"/>
        <v>0</v>
      </c>
      <c r="AA981" s="24">
        <f t="shared" si="179"/>
        <v>0</v>
      </c>
      <c r="AB981" s="24">
        <f t="shared" si="180"/>
        <v>0</v>
      </c>
      <c r="AC981" s="24">
        <f t="shared" si="181"/>
        <v>0</v>
      </c>
      <c r="AD981" s="24">
        <f t="shared" si="182"/>
        <v>0</v>
      </c>
    </row>
    <row r="982" spans="1:30" ht="74.25" hidden="1" customHeight="1" outlineLevel="4" x14ac:dyDescent="0.35">
      <c r="A982" s="18">
        <v>573</v>
      </c>
      <c r="B982" s="18" t="s">
        <v>466</v>
      </c>
      <c r="C982" s="18" t="s">
        <v>35</v>
      </c>
      <c r="D982" s="19" t="s">
        <v>69</v>
      </c>
      <c r="E982" s="18" t="s">
        <v>58</v>
      </c>
      <c r="F982" s="18" t="s">
        <v>38</v>
      </c>
      <c r="G982" s="18">
        <v>1112</v>
      </c>
      <c r="H982" s="20">
        <v>709500000</v>
      </c>
      <c r="I982" s="18">
        <v>0</v>
      </c>
      <c r="J982" s="25" t="s">
        <v>71</v>
      </c>
      <c r="K982" s="22">
        <v>1040348723</v>
      </c>
      <c r="L982" s="22">
        <v>1040348723</v>
      </c>
      <c r="M982" s="22">
        <v>-365506.23</v>
      </c>
      <c r="N982" s="22">
        <v>0</v>
      </c>
      <c r="O982" s="22">
        <v>0</v>
      </c>
      <c r="P982" s="22">
        <v>0</v>
      </c>
      <c r="Q982" s="22">
        <f t="shared" si="183"/>
        <v>1040348723</v>
      </c>
      <c r="R982" s="27">
        <v>0</v>
      </c>
      <c r="S982" s="22">
        <v>447010845.76999998</v>
      </c>
      <c r="T982" s="22">
        <v>0</v>
      </c>
      <c r="U982" s="22">
        <v>592972371</v>
      </c>
      <c r="V982" s="22">
        <v>592972371</v>
      </c>
      <c r="W982" s="22">
        <v>0</v>
      </c>
      <c r="X982" s="22">
        <v>365506.23</v>
      </c>
      <c r="Y982" s="22">
        <v>0</v>
      </c>
      <c r="Z982" s="22">
        <f t="shared" si="184"/>
        <v>365506.23000001907</v>
      </c>
      <c r="AA982" s="24">
        <f t="shared" si="179"/>
        <v>0.56997462282654232</v>
      </c>
      <c r="AB982" s="24">
        <f t="shared" si="180"/>
        <v>0.56997462282654232</v>
      </c>
      <c r="AC982" s="24">
        <f t="shared" si="181"/>
        <v>0.42967404668021109</v>
      </c>
      <c r="AD982" s="24">
        <f t="shared" si="182"/>
        <v>0.99964866950675346</v>
      </c>
    </row>
    <row r="983" spans="1:30" ht="61.5" hidden="1" customHeight="1" outlineLevel="4" x14ac:dyDescent="0.3">
      <c r="A983" s="18">
        <v>573</v>
      </c>
      <c r="B983" s="18" t="s">
        <v>466</v>
      </c>
      <c r="C983" s="18" t="s">
        <v>35</v>
      </c>
      <c r="D983" s="19" t="s">
        <v>72</v>
      </c>
      <c r="E983" s="18">
        <v>200</v>
      </c>
      <c r="F983" s="19"/>
      <c r="G983" s="19">
        <v>1112</v>
      </c>
      <c r="H983" s="20">
        <v>709500000</v>
      </c>
      <c r="I983" s="19">
        <v>0</v>
      </c>
      <c r="J983" s="25" t="s">
        <v>73</v>
      </c>
      <c r="K983" s="22">
        <v>0</v>
      </c>
      <c r="L983" s="22">
        <v>0</v>
      </c>
      <c r="M983" s="22">
        <v>0</v>
      </c>
      <c r="N983" s="22">
        <v>0</v>
      </c>
      <c r="O983" s="22">
        <v>345426450.17000002</v>
      </c>
      <c r="P983" s="22">
        <v>0</v>
      </c>
      <c r="Q983" s="22">
        <f t="shared" si="183"/>
        <v>0</v>
      </c>
      <c r="R983" s="22">
        <v>0</v>
      </c>
      <c r="S983" s="22">
        <v>0</v>
      </c>
      <c r="T983" s="22">
        <v>0</v>
      </c>
      <c r="U983" s="22">
        <v>0</v>
      </c>
      <c r="V983" s="22">
        <v>0</v>
      </c>
      <c r="W983" s="22">
        <v>0</v>
      </c>
      <c r="X983" s="22">
        <v>0</v>
      </c>
      <c r="Y983" s="22">
        <v>0</v>
      </c>
      <c r="Z983" s="22">
        <f t="shared" si="184"/>
        <v>0</v>
      </c>
      <c r="AA983" s="24">
        <f t="shared" si="179"/>
        <v>0</v>
      </c>
      <c r="AB983" s="24">
        <f t="shared" si="180"/>
        <v>0</v>
      </c>
      <c r="AC983" s="24">
        <f t="shared" si="181"/>
        <v>0</v>
      </c>
      <c r="AD983" s="24">
        <f t="shared" si="182"/>
        <v>0</v>
      </c>
    </row>
    <row r="984" spans="1:30" ht="66" hidden="1" customHeight="1" outlineLevel="4" x14ac:dyDescent="0.35">
      <c r="A984" s="18">
        <v>573</v>
      </c>
      <c r="B984" s="18" t="s">
        <v>466</v>
      </c>
      <c r="C984" s="18" t="s">
        <v>35</v>
      </c>
      <c r="D984" s="19" t="s">
        <v>72</v>
      </c>
      <c r="E984" s="18" t="s">
        <v>58</v>
      </c>
      <c r="F984" s="18" t="s">
        <v>38</v>
      </c>
      <c r="G984" s="18">
        <v>1112</v>
      </c>
      <c r="H984" s="20">
        <v>709500000</v>
      </c>
      <c r="I984" s="18">
        <v>0</v>
      </c>
      <c r="J984" s="25" t="s">
        <v>74</v>
      </c>
      <c r="K984" s="22">
        <v>3685111380</v>
      </c>
      <c r="L984" s="22">
        <v>3685111380</v>
      </c>
      <c r="M984" s="22">
        <v>-1536327.54</v>
      </c>
      <c r="N984" s="22">
        <v>0</v>
      </c>
      <c r="O984" s="22">
        <v>0</v>
      </c>
      <c r="P984" s="22">
        <v>0</v>
      </c>
      <c r="Q984" s="22">
        <f t="shared" si="183"/>
        <v>3685111380</v>
      </c>
      <c r="R984" s="27">
        <v>0</v>
      </c>
      <c r="S984" s="22">
        <v>444050483.19999999</v>
      </c>
      <c r="T984" s="22">
        <v>0</v>
      </c>
      <c r="U984" s="22">
        <v>3239524569.2600002</v>
      </c>
      <c r="V984" s="22">
        <v>2854973930.2600002</v>
      </c>
      <c r="W984" s="22">
        <v>0</v>
      </c>
      <c r="X984" s="22">
        <v>1536327.54</v>
      </c>
      <c r="Y984" s="22">
        <v>0</v>
      </c>
      <c r="Z984" s="22">
        <f t="shared" si="184"/>
        <v>1536327.5399999619</v>
      </c>
      <c r="AA984" s="24">
        <f t="shared" si="179"/>
        <v>0.87908457444236066</v>
      </c>
      <c r="AB984" s="24">
        <f t="shared" si="180"/>
        <v>0.87908457444236066</v>
      </c>
      <c r="AC984" s="24">
        <f t="shared" si="181"/>
        <v>0.12049852430783245</v>
      </c>
      <c r="AD984" s="24">
        <f t="shared" si="182"/>
        <v>0.99958309875019313</v>
      </c>
    </row>
    <row r="985" spans="1:30" hidden="1" outlineLevel="3" x14ac:dyDescent="0.3">
      <c r="A985" s="46"/>
      <c r="B985" s="46"/>
      <c r="C985" s="46" t="s">
        <v>75</v>
      </c>
      <c r="D985" s="47"/>
      <c r="E985" s="46"/>
      <c r="F985" s="46"/>
      <c r="G985" s="46"/>
      <c r="H985" s="48"/>
      <c r="I985" s="46"/>
      <c r="J985" s="49"/>
      <c r="K985" s="50">
        <f t="shared" ref="K985:Z985" si="185">SUBTOTAL(9,K952:K984)</f>
        <v>93969117949</v>
      </c>
      <c r="L985" s="50">
        <f t="shared" si="185"/>
        <v>94126396429</v>
      </c>
      <c r="M985" s="50">
        <f t="shared" si="185"/>
        <v>543425499.62000012</v>
      </c>
      <c r="N985" s="50">
        <f t="shared" si="185"/>
        <v>0</v>
      </c>
      <c r="O985" s="50">
        <f t="shared" si="185"/>
        <v>6583684703.1700001</v>
      </c>
      <c r="P985" s="50">
        <f t="shared" si="185"/>
        <v>-6900000</v>
      </c>
      <c r="Q985" s="50">
        <f t="shared" si="185"/>
        <v>94119496429</v>
      </c>
      <c r="R985" s="50">
        <f t="shared" si="185"/>
        <v>0</v>
      </c>
      <c r="S985" s="50">
        <f t="shared" si="185"/>
        <v>4855114741.3599997</v>
      </c>
      <c r="T985" s="50">
        <f t="shared" si="185"/>
        <v>0</v>
      </c>
      <c r="U985" s="50">
        <f t="shared" si="185"/>
        <v>48854678764.129997</v>
      </c>
      <c r="V985" s="50">
        <f t="shared" si="185"/>
        <v>48470128125.129997</v>
      </c>
      <c r="W985" s="50">
        <f t="shared" si="185"/>
        <v>40358237975.129997</v>
      </c>
      <c r="X985" s="50">
        <f t="shared" si="185"/>
        <v>40416602923.510002</v>
      </c>
      <c r="Y985" s="50">
        <f t="shared" si="185"/>
        <v>0</v>
      </c>
      <c r="Z985" s="50">
        <f t="shared" si="185"/>
        <v>40409702923.51001</v>
      </c>
      <c r="AA985" s="51">
        <f t="shared" si="179"/>
        <v>0.51903271151978414</v>
      </c>
      <c r="AB985" s="51">
        <f t="shared" si="180"/>
        <v>0.51907076235776528</v>
      </c>
      <c r="AC985" s="51">
        <f t="shared" si="181"/>
        <v>5.1584580512736858E-2</v>
      </c>
      <c r="AD985" s="51">
        <f t="shared" si="182"/>
        <v>0.57065534287050212</v>
      </c>
    </row>
    <row r="986" spans="1:30" ht="87.75" hidden="1" customHeight="1" outlineLevel="4" x14ac:dyDescent="0.3">
      <c r="A986" s="18">
        <v>573</v>
      </c>
      <c r="B986" s="18" t="s">
        <v>466</v>
      </c>
      <c r="C986" s="18" t="s">
        <v>76</v>
      </c>
      <c r="D986" s="19">
        <v>19902</v>
      </c>
      <c r="E986" s="18"/>
      <c r="F986" s="19"/>
      <c r="G986" s="19">
        <v>1120</v>
      </c>
      <c r="H986" s="20">
        <v>709500000</v>
      </c>
      <c r="I986" s="19">
        <v>0</v>
      </c>
      <c r="J986" s="25" t="s">
        <v>101</v>
      </c>
      <c r="K986" s="22">
        <v>0</v>
      </c>
      <c r="L986" s="22">
        <v>0</v>
      </c>
      <c r="M986" s="22">
        <v>0</v>
      </c>
      <c r="N986" s="22">
        <v>0</v>
      </c>
      <c r="O986" s="22">
        <v>106163594.84999999</v>
      </c>
      <c r="P986" s="22">
        <v>0</v>
      </c>
      <c r="Q986" s="22">
        <f t="shared" si="183"/>
        <v>0</v>
      </c>
      <c r="R986" s="22">
        <v>0</v>
      </c>
      <c r="S986" s="22">
        <v>0</v>
      </c>
      <c r="T986" s="22">
        <v>0</v>
      </c>
      <c r="U986" s="22">
        <v>0</v>
      </c>
      <c r="V986" s="22">
        <v>0</v>
      </c>
      <c r="W986" s="22">
        <v>0</v>
      </c>
      <c r="X986" s="22">
        <v>0</v>
      </c>
      <c r="Y986" s="22">
        <v>0</v>
      </c>
      <c r="Z986" s="22">
        <f t="shared" si="184"/>
        <v>0</v>
      </c>
      <c r="AA986" s="24">
        <f t="shared" si="179"/>
        <v>0</v>
      </c>
      <c r="AB986" s="24">
        <f t="shared" si="180"/>
        <v>0</v>
      </c>
      <c r="AC986" s="24">
        <f t="shared" si="181"/>
        <v>0</v>
      </c>
      <c r="AD986" s="24">
        <f t="shared" si="182"/>
        <v>0</v>
      </c>
    </row>
    <row r="987" spans="1:30" hidden="1" outlineLevel="3" x14ac:dyDescent="0.3">
      <c r="A987" s="46"/>
      <c r="B987" s="46"/>
      <c r="C987" s="46" t="s">
        <v>102</v>
      </c>
      <c r="D987" s="47"/>
      <c r="E987" s="46"/>
      <c r="F987" s="46"/>
      <c r="G987" s="46"/>
      <c r="H987" s="48"/>
      <c r="I987" s="46"/>
      <c r="J987" s="49"/>
      <c r="K987" s="50">
        <f t="shared" ref="K987:Z987" si="186">SUBTOTAL(9,K986:K986)</f>
        <v>0</v>
      </c>
      <c r="L987" s="50">
        <f t="shared" si="186"/>
        <v>0</v>
      </c>
      <c r="M987" s="50">
        <f t="shared" si="186"/>
        <v>0</v>
      </c>
      <c r="N987" s="50">
        <f t="shared" si="186"/>
        <v>0</v>
      </c>
      <c r="O987" s="50">
        <f t="shared" si="186"/>
        <v>106163594.84999999</v>
      </c>
      <c r="P987" s="50">
        <f t="shared" si="186"/>
        <v>0</v>
      </c>
      <c r="Q987" s="50">
        <f t="shared" si="186"/>
        <v>0</v>
      </c>
      <c r="R987" s="50">
        <f t="shared" si="186"/>
        <v>0</v>
      </c>
      <c r="S987" s="50">
        <f t="shared" si="186"/>
        <v>0</v>
      </c>
      <c r="T987" s="50">
        <f t="shared" si="186"/>
        <v>0</v>
      </c>
      <c r="U987" s="50">
        <f t="shared" si="186"/>
        <v>0</v>
      </c>
      <c r="V987" s="50">
        <f t="shared" si="186"/>
        <v>0</v>
      </c>
      <c r="W987" s="50">
        <f t="shared" si="186"/>
        <v>0</v>
      </c>
      <c r="X987" s="50">
        <f t="shared" si="186"/>
        <v>0</v>
      </c>
      <c r="Y987" s="50">
        <f t="shared" si="186"/>
        <v>0</v>
      </c>
      <c r="Z987" s="50">
        <f t="shared" si="186"/>
        <v>0</v>
      </c>
      <c r="AA987" s="51">
        <f t="shared" si="179"/>
        <v>0</v>
      </c>
      <c r="AB987" s="51">
        <f t="shared" si="180"/>
        <v>0</v>
      </c>
      <c r="AC987" s="51">
        <f t="shared" si="181"/>
        <v>0</v>
      </c>
      <c r="AD987" s="51">
        <f t="shared" si="182"/>
        <v>0</v>
      </c>
    </row>
    <row r="988" spans="1:30" ht="76.5" hidden="1" customHeight="1" outlineLevel="4" x14ac:dyDescent="0.3">
      <c r="A988" s="18">
        <v>573</v>
      </c>
      <c r="B988" s="18" t="s">
        <v>466</v>
      </c>
      <c r="C988" s="18" t="s">
        <v>123</v>
      </c>
      <c r="D988" s="19">
        <v>60103</v>
      </c>
      <c r="E988" s="18">
        <v>200</v>
      </c>
      <c r="F988" s="19"/>
      <c r="G988" s="19">
        <v>1310</v>
      </c>
      <c r="H988" s="20">
        <v>709500000</v>
      </c>
      <c r="I988" s="19">
        <v>0</v>
      </c>
      <c r="J988" s="25" t="s">
        <v>124</v>
      </c>
      <c r="K988" s="22">
        <v>0</v>
      </c>
      <c r="L988" s="22">
        <v>0</v>
      </c>
      <c r="M988" s="22">
        <v>0</v>
      </c>
      <c r="N988" s="22">
        <v>0</v>
      </c>
      <c r="O988" s="22">
        <v>1152736</v>
      </c>
      <c r="P988" s="22">
        <v>0</v>
      </c>
      <c r="Q988" s="22">
        <f t="shared" si="183"/>
        <v>0</v>
      </c>
      <c r="R988" s="22">
        <v>0</v>
      </c>
      <c r="S988" s="22">
        <v>0</v>
      </c>
      <c r="T988" s="22">
        <v>0</v>
      </c>
      <c r="U988" s="22">
        <v>0</v>
      </c>
      <c r="V988" s="22">
        <v>0</v>
      </c>
      <c r="W988" s="22">
        <v>0</v>
      </c>
      <c r="X988" s="22">
        <v>0</v>
      </c>
      <c r="Y988" s="22">
        <v>0</v>
      </c>
      <c r="Z988" s="22">
        <f t="shared" si="184"/>
        <v>0</v>
      </c>
      <c r="AA988" s="24">
        <f t="shared" si="179"/>
        <v>0</v>
      </c>
      <c r="AB988" s="24">
        <f t="shared" si="180"/>
        <v>0</v>
      </c>
      <c r="AC988" s="24">
        <f t="shared" si="181"/>
        <v>0</v>
      </c>
      <c r="AD988" s="24">
        <f t="shared" si="182"/>
        <v>0</v>
      </c>
    </row>
    <row r="989" spans="1:30" ht="76.5" hidden="1" customHeight="1" outlineLevel="4" x14ac:dyDescent="0.3">
      <c r="A989" s="18">
        <v>573</v>
      </c>
      <c r="B989" s="18" t="s">
        <v>466</v>
      </c>
      <c r="C989" s="18" t="s">
        <v>123</v>
      </c>
      <c r="D989" s="19">
        <v>60103</v>
      </c>
      <c r="E989" s="18">
        <v>202</v>
      </c>
      <c r="F989" s="19"/>
      <c r="G989" s="19">
        <v>1310</v>
      </c>
      <c r="H989" s="20">
        <v>709500000</v>
      </c>
      <c r="I989" s="19">
        <v>0</v>
      </c>
      <c r="J989" s="25" t="s">
        <v>125</v>
      </c>
      <c r="K989" s="22">
        <v>0</v>
      </c>
      <c r="L989" s="22">
        <v>0</v>
      </c>
      <c r="M989" s="22">
        <v>0</v>
      </c>
      <c r="N989" s="22">
        <v>0</v>
      </c>
      <c r="O989" s="22">
        <v>5236722</v>
      </c>
      <c r="P989" s="22">
        <v>0</v>
      </c>
      <c r="Q989" s="22">
        <f t="shared" si="183"/>
        <v>0</v>
      </c>
      <c r="R989" s="22">
        <v>0</v>
      </c>
      <c r="S989" s="22">
        <v>0</v>
      </c>
      <c r="T989" s="22">
        <v>0</v>
      </c>
      <c r="U989" s="22">
        <v>0</v>
      </c>
      <c r="V989" s="22">
        <v>0</v>
      </c>
      <c r="W989" s="22">
        <v>0</v>
      </c>
      <c r="X989" s="22">
        <v>0</v>
      </c>
      <c r="Y989" s="22">
        <v>0</v>
      </c>
      <c r="Z989" s="22">
        <f t="shared" si="184"/>
        <v>0</v>
      </c>
      <c r="AA989" s="24">
        <f t="shared" si="179"/>
        <v>0</v>
      </c>
      <c r="AB989" s="24">
        <f t="shared" si="180"/>
        <v>0</v>
      </c>
      <c r="AC989" s="24">
        <f t="shared" si="181"/>
        <v>0</v>
      </c>
      <c r="AD989" s="24">
        <f t="shared" si="182"/>
        <v>0</v>
      </c>
    </row>
    <row r="990" spans="1:30" ht="76.5" hidden="1" customHeight="1" outlineLevel="4" x14ac:dyDescent="0.3">
      <c r="A990" s="18">
        <v>573</v>
      </c>
      <c r="B990" s="18" t="s">
        <v>466</v>
      </c>
      <c r="C990" s="18" t="s">
        <v>123</v>
      </c>
      <c r="D990" s="19">
        <v>60103</v>
      </c>
      <c r="E990" s="18">
        <v>204</v>
      </c>
      <c r="F990" s="19"/>
      <c r="G990" s="19">
        <v>1310</v>
      </c>
      <c r="H990" s="20">
        <v>709500000</v>
      </c>
      <c r="I990" s="19">
        <v>0</v>
      </c>
      <c r="J990" s="25" t="s">
        <v>126</v>
      </c>
      <c r="K990" s="22">
        <v>0</v>
      </c>
      <c r="L990" s="22">
        <v>0</v>
      </c>
      <c r="M990" s="22">
        <v>0</v>
      </c>
      <c r="N990" s="22">
        <v>0</v>
      </c>
      <c r="O990" s="22">
        <v>31603082</v>
      </c>
      <c r="P990" s="22">
        <v>0</v>
      </c>
      <c r="Q990" s="22">
        <f t="shared" si="183"/>
        <v>0</v>
      </c>
      <c r="R990" s="22">
        <v>0</v>
      </c>
      <c r="S990" s="22">
        <v>0</v>
      </c>
      <c r="T990" s="22">
        <v>0</v>
      </c>
      <c r="U990" s="22">
        <v>0</v>
      </c>
      <c r="V990" s="22">
        <v>0</v>
      </c>
      <c r="W990" s="22">
        <v>0</v>
      </c>
      <c r="X990" s="22">
        <v>0</v>
      </c>
      <c r="Y990" s="22">
        <v>0</v>
      </c>
      <c r="Z990" s="22">
        <f t="shared" si="184"/>
        <v>0</v>
      </c>
      <c r="AA990" s="24">
        <f t="shared" si="179"/>
        <v>0</v>
      </c>
      <c r="AB990" s="24">
        <f t="shared" si="180"/>
        <v>0</v>
      </c>
      <c r="AC990" s="24">
        <f t="shared" si="181"/>
        <v>0</v>
      </c>
      <c r="AD990" s="24">
        <f t="shared" si="182"/>
        <v>0</v>
      </c>
    </row>
    <row r="991" spans="1:30" ht="84.75" hidden="1" customHeight="1" outlineLevel="4" x14ac:dyDescent="0.35">
      <c r="A991" s="18">
        <v>573</v>
      </c>
      <c r="B991" s="18" t="s">
        <v>466</v>
      </c>
      <c r="C991" s="18" t="s">
        <v>123</v>
      </c>
      <c r="D991" s="19" t="s">
        <v>127</v>
      </c>
      <c r="E991" s="18" t="s">
        <v>58</v>
      </c>
      <c r="F991" s="18" t="s">
        <v>38</v>
      </c>
      <c r="G991" s="18">
        <v>1310</v>
      </c>
      <c r="H991" s="20">
        <v>709500000</v>
      </c>
      <c r="I991" s="18">
        <v>0</v>
      </c>
      <c r="J991" s="25" t="s">
        <v>128</v>
      </c>
      <c r="K991" s="22">
        <v>62398688</v>
      </c>
      <c r="L991" s="22">
        <v>62398688</v>
      </c>
      <c r="M991" s="22">
        <v>-24820.83</v>
      </c>
      <c r="N991" s="22">
        <v>0</v>
      </c>
      <c r="O991" s="22">
        <v>0</v>
      </c>
      <c r="P991" s="22">
        <v>0</v>
      </c>
      <c r="Q991" s="22">
        <f t="shared" si="183"/>
        <v>62398688</v>
      </c>
      <c r="R991" s="27">
        <v>0</v>
      </c>
      <c r="S991" s="22">
        <v>43058865.75</v>
      </c>
      <c r="T991" s="22">
        <v>0</v>
      </c>
      <c r="U991" s="22">
        <v>19315001.420000002</v>
      </c>
      <c r="V991" s="22">
        <v>19315001.420000002</v>
      </c>
      <c r="W991" s="22">
        <v>0</v>
      </c>
      <c r="X991" s="22">
        <v>24820.83</v>
      </c>
      <c r="Y991" s="22">
        <v>0</v>
      </c>
      <c r="Z991" s="22">
        <f t="shared" si="184"/>
        <v>24820.829999998212</v>
      </c>
      <c r="AA991" s="24">
        <f t="shared" si="179"/>
        <v>0.30954178748117273</v>
      </c>
      <c r="AB991" s="24">
        <f t="shared" si="180"/>
        <v>0.30954178748117273</v>
      </c>
      <c r="AC991" s="24">
        <f t="shared" si="181"/>
        <v>0.69006043444374987</v>
      </c>
      <c r="AD991" s="24">
        <f t="shared" si="182"/>
        <v>0.99960222192492254</v>
      </c>
    </row>
    <row r="992" spans="1:30" ht="87" hidden="1" customHeight="1" outlineLevel="4" x14ac:dyDescent="0.35">
      <c r="A992" s="18">
        <v>573</v>
      </c>
      <c r="B992" s="18" t="s">
        <v>466</v>
      </c>
      <c r="C992" s="18" t="s">
        <v>123</v>
      </c>
      <c r="D992" s="19" t="s">
        <v>127</v>
      </c>
      <c r="E992" s="18" t="s">
        <v>129</v>
      </c>
      <c r="F992" s="18" t="s">
        <v>38</v>
      </c>
      <c r="G992" s="18">
        <v>1310</v>
      </c>
      <c r="H992" s="20">
        <v>709500000</v>
      </c>
      <c r="I992" s="18">
        <v>0</v>
      </c>
      <c r="J992" s="25" t="s">
        <v>130</v>
      </c>
      <c r="K992" s="22">
        <v>173391454</v>
      </c>
      <c r="L992" s="22">
        <v>173391454</v>
      </c>
      <c r="M992" s="22">
        <v>-60865.32</v>
      </c>
      <c r="N992" s="22">
        <v>0</v>
      </c>
      <c r="O992" s="22">
        <v>0</v>
      </c>
      <c r="P992" s="22">
        <v>0</v>
      </c>
      <c r="Q992" s="22">
        <f t="shared" si="183"/>
        <v>173391454</v>
      </c>
      <c r="R992" s="27">
        <v>0</v>
      </c>
      <c r="S992" s="22">
        <v>74556390.060000002</v>
      </c>
      <c r="T992" s="22">
        <v>0</v>
      </c>
      <c r="U992" s="22">
        <v>98774198.620000005</v>
      </c>
      <c r="V992" s="22">
        <v>98774198.620000005</v>
      </c>
      <c r="W992" s="22">
        <v>0</v>
      </c>
      <c r="X992" s="22">
        <v>60865.32</v>
      </c>
      <c r="Y992" s="22">
        <v>0</v>
      </c>
      <c r="Z992" s="22">
        <f t="shared" si="184"/>
        <v>60865.319999992847</v>
      </c>
      <c r="AA992" s="24">
        <f t="shared" si="179"/>
        <v>0.56966013226926404</v>
      </c>
      <c r="AB992" s="24">
        <f t="shared" si="180"/>
        <v>0.56966013226926404</v>
      </c>
      <c r="AC992" s="24">
        <f t="shared" si="181"/>
        <v>0.42998883935767679</v>
      </c>
      <c r="AD992" s="24">
        <f t="shared" si="182"/>
        <v>0.99964897162694077</v>
      </c>
    </row>
    <row r="993" spans="1:30" ht="63" hidden="1" customHeight="1" outlineLevel="4" x14ac:dyDescent="0.35">
      <c r="A993" s="18">
        <v>573</v>
      </c>
      <c r="B993" s="18" t="s">
        <v>466</v>
      </c>
      <c r="C993" s="18" t="s">
        <v>123</v>
      </c>
      <c r="D993" s="19" t="s">
        <v>127</v>
      </c>
      <c r="E993" s="18" t="s">
        <v>131</v>
      </c>
      <c r="F993" s="18" t="s">
        <v>38</v>
      </c>
      <c r="G993" s="18">
        <v>1310</v>
      </c>
      <c r="H993" s="20">
        <v>709500000</v>
      </c>
      <c r="I993" s="18">
        <v>0</v>
      </c>
      <c r="J993" s="25" t="s">
        <v>132</v>
      </c>
      <c r="K993" s="22">
        <v>854597469</v>
      </c>
      <c r="L993" s="22">
        <v>854597469</v>
      </c>
      <c r="M993" s="22">
        <v>-352164.13</v>
      </c>
      <c r="N993" s="22">
        <v>0</v>
      </c>
      <c r="O993" s="22">
        <v>0</v>
      </c>
      <c r="P993" s="22">
        <v>0</v>
      </c>
      <c r="Q993" s="22">
        <f t="shared" si="183"/>
        <v>854597469</v>
      </c>
      <c r="R993" s="27">
        <v>0</v>
      </c>
      <c r="S993" s="22">
        <v>353113264.45999998</v>
      </c>
      <c r="T993" s="22">
        <v>0</v>
      </c>
      <c r="U993" s="22">
        <v>501132040.41000003</v>
      </c>
      <c r="V993" s="22">
        <v>411688410.30000001</v>
      </c>
      <c r="W993" s="22">
        <v>0</v>
      </c>
      <c r="X993" s="22">
        <v>352164.13</v>
      </c>
      <c r="Y993" s="22">
        <v>0</v>
      </c>
      <c r="Z993" s="22">
        <f t="shared" si="184"/>
        <v>352164.12999999523</v>
      </c>
      <c r="AA993" s="24">
        <f t="shared" si="179"/>
        <v>0.58639541841423359</v>
      </c>
      <c r="AB993" s="24">
        <f t="shared" si="180"/>
        <v>0.58639541841423359</v>
      </c>
      <c r="AC993" s="24">
        <f t="shared" si="181"/>
        <v>0.4131924997077191</v>
      </c>
      <c r="AD993" s="24">
        <f t="shared" si="182"/>
        <v>0.99958791812195269</v>
      </c>
    </row>
    <row r="994" spans="1:30" ht="69.75" hidden="1" customHeight="1" outlineLevel="4" x14ac:dyDescent="0.35">
      <c r="A994" s="18">
        <v>573</v>
      </c>
      <c r="B994" s="18" t="s">
        <v>466</v>
      </c>
      <c r="C994" s="18" t="s">
        <v>123</v>
      </c>
      <c r="D994" s="19" t="s">
        <v>127</v>
      </c>
      <c r="E994" s="18" t="s">
        <v>294</v>
      </c>
      <c r="F994" s="18" t="s">
        <v>38</v>
      </c>
      <c r="G994" s="18">
        <v>1310</v>
      </c>
      <c r="H994" s="20">
        <v>709500000</v>
      </c>
      <c r="I994" s="18">
        <v>0</v>
      </c>
      <c r="J994" s="25" t="s">
        <v>467</v>
      </c>
      <c r="K994" s="22">
        <v>25421749</v>
      </c>
      <c r="L994" s="22">
        <v>25421749</v>
      </c>
      <c r="M994" s="22">
        <v>0</v>
      </c>
      <c r="N994" s="22">
        <v>0</v>
      </c>
      <c r="O994" s="22">
        <v>0</v>
      </c>
      <c r="P994" s="22">
        <v>0</v>
      </c>
      <c r="Q994" s="22">
        <f t="shared" si="183"/>
        <v>25421749</v>
      </c>
      <c r="R994" s="27">
        <v>0</v>
      </c>
      <c r="S994" s="22">
        <v>7349060.7400000002</v>
      </c>
      <c r="T994" s="22">
        <v>0</v>
      </c>
      <c r="U994" s="22">
        <v>5361813.26</v>
      </c>
      <c r="V994" s="22">
        <v>5361813.26</v>
      </c>
      <c r="W994" s="22">
        <v>0</v>
      </c>
      <c r="X994" s="22">
        <v>12710875</v>
      </c>
      <c r="Y994" s="22">
        <v>0</v>
      </c>
      <c r="Z994" s="22">
        <f t="shared" si="184"/>
        <v>12710874.999999998</v>
      </c>
      <c r="AA994" s="24">
        <f t="shared" si="179"/>
        <v>0.2109144126944216</v>
      </c>
      <c r="AB994" s="24">
        <f t="shared" si="180"/>
        <v>0.2109144126944216</v>
      </c>
      <c r="AC994" s="24">
        <f t="shared" si="181"/>
        <v>0.28908556763738014</v>
      </c>
      <c r="AD994" s="24">
        <f t="shared" si="182"/>
        <v>0.49999998033180171</v>
      </c>
    </row>
    <row r="995" spans="1:30" ht="65.25" hidden="1" customHeight="1" outlineLevel="4" x14ac:dyDescent="0.35">
      <c r="A995" s="18">
        <v>573</v>
      </c>
      <c r="B995" s="18" t="s">
        <v>466</v>
      </c>
      <c r="C995" s="18" t="s">
        <v>123</v>
      </c>
      <c r="D995" s="19" t="s">
        <v>127</v>
      </c>
      <c r="E995" s="18" t="s">
        <v>133</v>
      </c>
      <c r="F995" s="18" t="s">
        <v>38</v>
      </c>
      <c r="G995" s="18">
        <v>1310</v>
      </c>
      <c r="H995" s="20">
        <v>709500000</v>
      </c>
      <c r="I995" s="18">
        <v>0</v>
      </c>
      <c r="J995" s="25" t="s">
        <v>468</v>
      </c>
      <c r="K995" s="22">
        <v>558336</v>
      </c>
      <c r="L995" s="22">
        <v>558336</v>
      </c>
      <c r="M995" s="22">
        <v>0</v>
      </c>
      <c r="N995" s="22">
        <v>0</v>
      </c>
      <c r="O995" s="22">
        <v>0</v>
      </c>
      <c r="P995" s="22">
        <v>0</v>
      </c>
      <c r="Q995" s="22">
        <f t="shared" si="183"/>
        <v>558336</v>
      </c>
      <c r="R995" s="27">
        <v>0</v>
      </c>
      <c r="S995" s="22">
        <v>161406.89000000001</v>
      </c>
      <c r="T995" s="22">
        <v>0</v>
      </c>
      <c r="U995" s="22">
        <v>117761.11</v>
      </c>
      <c r="V995" s="22">
        <v>117761.11</v>
      </c>
      <c r="W995" s="22">
        <v>0</v>
      </c>
      <c r="X995" s="22">
        <v>279168</v>
      </c>
      <c r="Y995" s="22">
        <v>0</v>
      </c>
      <c r="Z995" s="22">
        <f t="shared" si="184"/>
        <v>279168</v>
      </c>
      <c r="AA995" s="24">
        <f t="shared" si="179"/>
        <v>0.2109144135430995</v>
      </c>
      <c r="AB995" s="24">
        <f t="shared" si="180"/>
        <v>0.2109144135430995</v>
      </c>
      <c r="AC995" s="24">
        <f t="shared" si="181"/>
        <v>0.28908558645690052</v>
      </c>
      <c r="AD995" s="24">
        <f t="shared" si="182"/>
        <v>0.5</v>
      </c>
    </row>
    <row r="996" spans="1:30" ht="27" hidden="1" customHeight="1" outlineLevel="4" x14ac:dyDescent="0.35">
      <c r="A996" s="18">
        <v>573</v>
      </c>
      <c r="B996" s="18" t="s">
        <v>466</v>
      </c>
      <c r="C996" s="18" t="s">
        <v>123</v>
      </c>
      <c r="D996" s="19" t="s">
        <v>163</v>
      </c>
      <c r="E996" s="18" t="s">
        <v>37</v>
      </c>
      <c r="F996" s="18" t="s">
        <v>38</v>
      </c>
      <c r="G996" s="18">
        <v>1320</v>
      </c>
      <c r="H996" s="20">
        <v>709500000</v>
      </c>
      <c r="I996" s="18">
        <v>0</v>
      </c>
      <c r="J996" s="25" t="s">
        <v>164</v>
      </c>
      <c r="K996" s="22">
        <v>1141887093</v>
      </c>
      <c r="L996" s="22">
        <v>1141887093</v>
      </c>
      <c r="M996" s="22">
        <v>-720000000</v>
      </c>
      <c r="N996" s="22">
        <v>0</v>
      </c>
      <c r="O996" s="22">
        <v>0</v>
      </c>
      <c r="P996" s="22">
        <v>0</v>
      </c>
      <c r="Q996" s="22">
        <f t="shared" si="183"/>
        <v>1141887093</v>
      </c>
      <c r="R996" s="27">
        <v>0</v>
      </c>
      <c r="S996" s="22">
        <v>0</v>
      </c>
      <c r="T996" s="22">
        <v>0</v>
      </c>
      <c r="U996" s="22">
        <v>39202352.969999999</v>
      </c>
      <c r="V996" s="22">
        <v>39202352.969999999</v>
      </c>
      <c r="W996" s="22">
        <v>382684740.02999997</v>
      </c>
      <c r="X996" s="22">
        <v>1102684740.03</v>
      </c>
      <c r="Y996" s="22">
        <v>0</v>
      </c>
      <c r="Z996" s="22">
        <f t="shared" si="184"/>
        <v>1102684740.03</v>
      </c>
      <c r="AA996" s="24">
        <f t="shared" si="179"/>
        <v>3.4331198951558686E-2</v>
      </c>
      <c r="AB996" s="24">
        <f t="shared" si="180"/>
        <v>3.4331198951558686E-2</v>
      </c>
      <c r="AC996" s="24">
        <f t="shared" si="181"/>
        <v>0</v>
      </c>
      <c r="AD996" s="24">
        <f t="shared" si="182"/>
        <v>3.4331198951558686E-2</v>
      </c>
    </row>
    <row r="997" spans="1:30" ht="32.25" hidden="1" customHeight="1" outlineLevel="4" x14ac:dyDescent="0.3">
      <c r="A997" s="18">
        <v>573</v>
      </c>
      <c r="B997" s="18" t="s">
        <v>466</v>
      </c>
      <c r="C997" s="18" t="s">
        <v>123</v>
      </c>
      <c r="D997" s="19">
        <v>60399</v>
      </c>
      <c r="E997" s="18"/>
      <c r="F997" s="19"/>
      <c r="G997" s="19">
        <v>1320</v>
      </c>
      <c r="H997" s="20">
        <v>709500000</v>
      </c>
      <c r="I997" s="19">
        <v>0</v>
      </c>
      <c r="J997" s="25" t="s">
        <v>165</v>
      </c>
      <c r="K997" s="22">
        <v>0</v>
      </c>
      <c r="L997" s="22">
        <v>0</v>
      </c>
      <c r="M997" s="22">
        <v>0</v>
      </c>
      <c r="N997" s="22">
        <v>0</v>
      </c>
      <c r="O997" s="22">
        <v>5026995</v>
      </c>
      <c r="P997" s="22">
        <v>0</v>
      </c>
      <c r="Q997" s="22">
        <f t="shared" si="183"/>
        <v>0</v>
      </c>
      <c r="R997" s="22">
        <v>0</v>
      </c>
      <c r="S997" s="22">
        <v>0</v>
      </c>
      <c r="T997" s="22">
        <v>0</v>
      </c>
      <c r="U997" s="22">
        <v>0</v>
      </c>
      <c r="V997" s="22">
        <v>0</v>
      </c>
      <c r="W997" s="22">
        <v>0</v>
      </c>
      <c r="X997" s="22">
        <v>0</v>
      </c>
      <c r="Y997" s="22">
        <v>0</v>
      </c>
      <c r="Z997" s="22">
        <f t="shared" si="184"/>
        <v>0</v>
      </c>
      <c r="AA997" s="24">
        <f t="shared" si="179"/>
        <v>0</v>
      </c>
      <c r="AB997" s="24">
        <f t="shared" si="180"/>
        <v>0</v>
      </c>
      <c r="AC997" s="24">
        <f t="shared" si="181"/>
        <v>0</v>
      </c>
      <c r="AD997" s="24">
        <f t="shared" si="182"/>
        <v>0</v>
      </c>
    </row>
    <row r="998" spans="1:30" ht="138" hidden="1" customHeight="1" outlineLevel="4" x14ac:dyDescent="0.35">
      <c r="A998" s="18">
        <v>573</v>
      </c>
      <c r="B998" s="18" t="s">
        <v>466</v>
      </c>
      <c r="C998" s="18" t="s">
        <v>123</v>
      </c>
      <c r="D998" s="19" t="s">
        <v>308</v>
      </c>
      <c r="E998" s="18" t="s">
        <v>58</v>
      </c>
      <c r="F998" s="18" t="s">
        <v>38</v>
      </c>
      <c r="G998" s="18">
        <v>1320</v>
      </c>
      <c r="H998" s="20">
        <v>709500000</v>
      </c>
      <c r="I998" s="18">
        <v>0</v>
      </c>
      <c r="J998" s="25" t="s">
        <v>469</v>
      </c>
      <c r="K998" s="22">
        <v>14486025</v>
      </c>
      <c r="L998" s="22">
        <v>14486025</v>
      </c>
      <c r="M998" s="22">
        <v>0</v>
      </c>
      <c r="N998" s="22">
        <v>0</v>
      </c>
      <c r="O998" s="22">
        <v>0</v>
      </c>
      <c r="P998" s="22">
        <v>0</v>
      </c>
      <c r="Q998" s="22">
        <f t="shared" si="183"/>
        <v>14486025</v>
      </c>
      <c r="R998" s="27">
        <v>0</v>
      </c>
      <c r="S998" s="22">
        <v>0</v>
      </c>
      <c r="T998" s="22">
        <v>0</v>
      </c>
      <c r="U998" s="22">
        <v>7243014</v>
      </c>
      <c r="V998" s="22">
        <v>7243014</v>
      </c>
      <c r="W998" s="22">
        <v>0</v>
      </c>
      <c r="X998" s="22">
        <v>7243011</v>
      </c>
      <c r="Y998" s="22">
        <v>0</v>
      </c>
      <c r="Z998" s="22">
        <f t="shared" si="184"/>
        <v>7243011</v>
      </c>
      <c r="AA998" s="24">
        <f t="shared" si="179"/>
        <v>0.50000010354807478</v>
      </c>
      <c r="AB998" s="24">
        <f t="shared" si="180"/>
        <v>0.50000010354807478</v>
      </c>
      <c r="AC998" s="24">
        <f t="shared" si="181"/>
        <v>0</v>
      </c>
      <c r="AD998" s="24">
        <f t="shared" si="182"/>
        <v>0.50000010354807478</v>
      </c>
    </row>
    <row r="999" spans="1:30" ht="15" hidden="1" customHeight="1" outlineLevel="4" x14ac:dyDescent="0.35">
      <c r="A999" s="18">
        <v>573</v>
      </c>
      <c r="B999" s="18" t="s">
        <v>466</v>
      </c>
      <c r="C999" s="18" t="s">
        <v>123</v>
      </c>
      <c r="D999" s="19" t="s">
        <v>277</v>
      </c>
      <c r="E999" s="18" t="s">
        <v>37</v>
      </c>
      <c r="F999" s="18" t="s">
        <v>38</v>
      </c>
      <c r="G999" s="18">
        <v>1320</v>
      </c>
      <c r="H999" s="20">
        <v>709500000</v>
      </c>
      <c r="I999" s="18">
        <v>0</v>
      </c>
      <c r="J999" s="25" t="s">
        <v>470</v>
      </c>
      <c r="K999" s="22">
        <v>800000</v>
      </c>
      <c r="L999" s="22">
        <v>800000</v>
      </c>
      <c r="M999" s="22">
        <v>0</v>
      </c>
      <c r="N999" s="22">
        <v>0</v>
      </c>
      <c r="O999" s="22">
        <v>0</v>
      </c>
      <c r="P999" s="22">
        <v>0</v>
      </c>
      <c r="Q999" s="22">
        <f t="shared" si="183"/>
        <v>800000</v>
      </c>
      <c r="R999" s="27">
        <v>0</v>
      </c>
      <c r="S999" s="22">
        <v>675000</v>
      </c>
      <c r="T999" s="22">
        <v>0</v>
      </c>
      <c r="U999" s="22">
        <v>0</v>
      </c>
      <c r="V999" s="22">
        <v>0</v>
      </c>
      <c r="W999" s="22">
        <v>0</v>
      </c>
      <c r="X999" s="22">
        <v>125000</v>
      </c>
      <c r="Y999" s="22">
        <v>0</v>
      </c>
      <c r="Z999" s="22">
        <f t="shared" si="184"/>
        <v>125000</v>
      </c>
      <c r="AA999" s="24">
        <f t="shared" si="179"/>
        <v>0</v>
      </c>
      <c r="AB999" s="24">
        <f t="shared" si="180"/>
        <v>0</v>
      </c>
      <c r="AC999" s="24">
        <f t="shared" si="181"/>
        <v>0.84375</v>
      </c>
      <c r="AD999" s="24">
        <f t="shared" si="182"/>
        <v>0.84375</v>
      </c>
    </row>
    <row r="1000" spans="1:30" ht="15" hidden="1" customHeight="1" outlineLevel="3" x14ac:dyDescent="0.3">
      <c r="A1000" s="46"/>
      <c r="B1000" s="46"/>
      <c r="C1000" s="46" t="s">
        <v>185</v>
      </c>
      <c r="D1000" s="47"/>
      <c r="E1000" s="46"/>
      <c r="F1000" s="46"/>
      <c r="G1000" s="46"/>
      <c r="H1000" s="48"/>
      <c r="I1000" s="46"/>
      <c r="J1000" s="49"/>
      <c r="K1000" s="50">
        <f t="shared" ref="K1000:Z1000" si="187">SUBTOTAL(9,K988:K999)</f>
        <v>2273540814</v>
      </c>
      <c r="L1000" s="50">
        <f t="shared" si="187"/>
        <v>2273540814</v>
      </c>
      <c r="M1000" s="50">
        <f t="shared" si="187"/>
        <v>-720437850.27999997</v>
      </c>
      <c r="N1000" s="50">
        <f t="shared" si="187"/>
        <v>0</v>
      </c>
      <c r="O1000" s="50">
        <f t="shared" si="187"/>
        <v>43019535</v>
      </c>
      <c r="P1000" s="50">
        <f t="shared" si="187"/>
        <v>0</v>
      </c>
      <c r="Q1000" s="50">
        <f t="shared" si="187"/>
        <v>2273540814</v>
      </c>
      <c r="R1000" s="50">
        <f t="shared" si="187"/>
        <v>0</v>
      </c>
      <c r="S1000" s="50">
        <f t="shared" si="187"/>
        <v>478913987.89999998</v>
      </c>
      <c r="T1000" s="50">
        <f t="shared" si="187"/>
        <v>0</v>
      </c>
      <c r="U1000" s="50">
        <f t="shared" si="187"/>
        <v>671146181.79000008</v>
      </c>
      <c r="V1000" s="50">
        <f t="shared" si="187"/>
        <v>581702551.68000007</v>
      </c>
      <c r="W1000" s="50">
        <f t="shared" si="187"/>
        <v>382684740.02999997</v>
      </c>
      <c r="X1000" s="50">
        <f t="shared" si="187"/>
        <v>1123480644.3099999</v>
      </c>
      <c r="Y1000" s="50">
        <f t="shared" si="187"/>
        <v>0</v>
      </c>
      <c r="Z1000" s="50">
        <f t="shared" si="187"/>
        <v>1123480644.3099999</v>
      </c>
      <c r="AA1000" s="51">
        <f t="shared" si="179"/>
        <v>0.29519865122157429</v>
      </c>
      <c r="AB1000" s="51">
        <f t="shared" si="180"/>
        <v>0.29519865122157429</v>
      </c>
      <c r="AC1000" s="51">
        <f t="shared" si="181"/>
        <v>0.21064675195226118</v>
      </c>
      <c r="AD1000" s="51">
        <f t="shared" si="182"/>
        <v>0.50584540317383553</v>
      </c>
    </row>
    <row r="1001" spans="1:30" ht="63.75" hidden="1" customHeight="1" outlineLevel="4" x14ac:dyDescent="0.3">
      <c r="A1001" s="18">
        <v>573</v>
      </c>
      <c r="B1001" s="18" t="s">
        <v>466</v>
      </c>
      <c r="C1001" s="18" t="s">
        <v>186</v>
      </c>
      <c r="D1001" s="19" t="s">
        <v>447</v>
      </c>
      <c r="E1001" s="18" t="s">
        <v>445</v>
      </c>
      <c r="F1001" s="18" t="s">
        <v>442</v>
      </c>
      <c r="G1001" s="18">
        <v>2320</v>
      </c>
      <c r="H1001" s="20">
        <v>709500000</v>
      </c>
      <c r="I1001" s="18">
        <v>0</v>
      </c>
      <c r="J1001" s="25" t="s">
        <v>471</v>
      </c>
      <c r="K1001" s="22">
        <v>50354913</v>
      </c>
      <c r="L1001" s="22">
        <v>50354913</v>
      </c>
      <c r="M1001" s="22">
        <v>0</v>
      </c>
      <c r="N1001" s="22">
        <v>0</v>
      </c>
      <c r="O1001" s="22">
        <v>0</v>
      </c>
      <c r="P1001" s="22">
        <v>-4535844</v>
      </c>
      <c r="Q1001" s="22">
        <f t="shared" si="183"/>
        <v>45819069</v>
      </c>
      <c r="R1001" s="33">
        <v>0</v>
      </c>
      <c r="S1001" s="22">
        <v>25177455</v>
      </c>
      <c r="T1001" s="22">
        <v>0</v>
      </c>
      <c r="U1001" s="22">
        <v>0</v>
      </c>
      <c r="V1001" s="22">
        <v>0</v>
      </c>
      <c r="W1001" s="22">
        <v>0</v>
      </c>
      <c r="X1001" s="22">
        <v>25177458</v>
      </c>
      <c r="Y1001" s="22">
        <v>0</v>
      </c>
      <c r="Z1001" s="22">
        <f t="shared" si="184"/>
        <v>20641614</v>
      </c>
      <c r="AA1001" s="24">
        <f t="shared" si="179"/>
        <v>0</v>
      </c>
      <c r="AB1001" s="24">
        <f t="shared" si="180"/>
        <v>0</v>
      </c>
      <c r="AC1001" s="24">
        <f t="shared" si="181"/>
        <v>0.54949730645989336</v>
      </c>
      <c r="AD1001" s="24">
        <f t="shared" si="182"/>
        <v>0.54949730645989336</v>
      </c>
    </row>
    <row r="1002" spans="1:30" hidden="1" outlineLevel="3" x14ac:dyDescent="0.3">
      <c r="A1002" s="46"/>
      <c r="B1002" s="46"/>
      <c r="C1002" s="46" t="s">
        <v>189</v>
      </c>
      <c r="D1002" s="47"/>
      <c r="E1002" s="46"/>
      <c r="F1002" s="46"/>
      <c r="G1002" s="46"/>
      <c r="H1002" s="48"/>
      <c r="I1002" s="46"/>
      <c r="J1002" s="49"/>
      <c r="K1002" s="50">
        <f t="shared" ref="K1002:Z1002" si="188">SUBTOTAL(9,K1001:K1001)</f>
        <v>50354913</v>
      </c>
      <c r="L1002" s="50">
        <f t="shared" si="188"/>
        <v>50354913</v>
      </c>
      <c r="M1002" s="50">
        <f t="shared" si="188"/>
        <v>0</v>
      </c>
      <c r="N1002" s="50">
        <f t="shared" si="188"/>
        <v>0</v>
      </c>
      <c r="O1002" s="50">
        <f t="shared" si="188"/>
        <v>0</v>
      </c>
      <c r="P1002" s="50">
        <f t="shared" si="188"/>
        <v>-4535844</v>
      </c>
      <c r="Q1002" s="50">
        <f t="shared" si="188"/>
        <v>45819069</v>
      </c>
      <c r="R1002" s="50">
        <f t="shared" si="188"/>
        <v>0</v>
      </c>
      <c r="S1002" s="50">
        <f t="shared" si="188"/>
        <v>25177455</v>
      </c>
      <c r="T1002" s="50">
        <f t="shared" si="188"/>
        <v>0</v>
      </c>
      <c r="U1002" s="50">
        <f t="shared" si="188"/>
        <v>0</v>
      </c>
      <c r="V1002" s="50">
        <f t="shared" si="188"/>
        <v>0</v>
      </c>
      <c r="W1002" s="50">
        <f t="shared" si="188"/>
        <v>0</v>
      </c>
      <c r="X1002" s="50">
        <f t="shared" si="188"/>
        <v>25177458</v>
      </c>
      <c r="Y1002" s="50">
        <f t="shared" si="188"/>
        <v>0</v>
      </c>
      <c r="Z1002" s="50">
        <f t="shared" si="188"/>
        <v>20641614</v>
      </c>
      <c r="AA1002" s="51">
        <f t="shared" si="179"/>
        <v>0</v>
      </c>
      <c r="AB1002" s="51">
        <f t="shared" si="180"/>
        <v>0</v>
      </c>
      <c r="AC1002" s="51">
        <f t="shared" si="181"/>
        <v>0.54949730645989336</v>
      </c>
      <c r="AD1002" s="51">
        <f t="shared" si="182"/>
        <v>0.54949730645989336</v>
      </c>
    </row>
    <row r="1003" spans="1:30" outlineLevel="2" collapsed="1" x14ac:dyDescent="0.3">
      <c r="A1003" s="52"/>
      <c r="B1003" s="52" t="s">
        <v>472</v>
      </c>
      <c r="C1003" s="52"/>
      <c r="D1003" s="53"/>
      <c r="E1003" s="52"/>
      <c r="F1003" s="52"/>
      <c r="G1003" s="52"/>
      <c r="H1003" s="52"/>
      <c r="I1003" s="52"/>
      <c r="J1003" s="54"/>
      <c r="K1003" s="55">
        <f t="shared" ref="K1003:Z1003" si="189">SUBTOTAL(9,K952:K1001)</f>
        <v>96293013676</v>
      </c>
      <c r="L1003" s="55">
        <f t="shared" si="189"/>
        <v>96450292156</v>
      </c>
      <c r="M1003" s="55">
        <f t="shared" si="189"/>
        <v>-177012350.65999997</v>
      </c>
      <c r="N1003" s="55">
        <f t="shared" si="189"/>
        <v>0</v>
      </c>
      <c r="O1003" s="55">
        <f t="shared" si="189"/>
        <v>6732867833.0200005</v>
      </c>
      <c r="P1003" s="55">
        <f t="shared" si="189"/>
        <v>-11435844</v>
      </c>
      <c r="Q1003" s="55">
        <f t="shared" si="189"/>
        <v>96438856312</v>
      </c>
      <c r="R1003" s="55">
        <f t="shared" si="189"/>
        <v>0</v>
      </c>
      <c r="S1003" s="55">
        <f t="shared" si="189"/>
        <v>5359206184.2600002</v>
      </c>
      <c r="T1003" s="55">
        <f t="shared" si="189"/>
        <v>0</v>
      </c>
      <c r="U1003" s="55">
        <f t="shared" si="189"/>
        <v>49525824945.920006</v>
      </c>
      <c r="V1003" s="55">
        <f t="shared" si="189"/>
        <v>49051830676.810005</v>
      </c>
      <c r="W1003" s="55">
        <f t="shared" si="189"/>
        <v>40740922715.159996</v>
      </c>
      <c r="X1003" s="55">
        <f t="shared" si="189"/>
        <v>41565261025.82</v>
      </c>
      <c r="Y1003" s="55">
        <f t="shared" si="189"/>
        <v>0</v>
      </c>
      <c r="Z1003" s="55">
        <f t="shared" si="189"/>
        <v>41553825181.820007</v>
      </c>
      <c r="AA1003" s="56">
        <f t="shared" si="179"/>
        <v>0.51348548396117111</v>
      </c>
      <c r="AB1003" s="56">
        <f t="shared" si="180"/>
        <v>0.51354637373232148</v>
      </c>
      <c r="AC1003" s="56">
        <f t="shared" si="181"/>
        <v>5.5571025924673348E-2</v>
      </c>
      <c r="AD1003" s="56">
        <f t="shared" si="182"/>
        <v>0.56911739965699482</v>
      </c>
    </row>
    <row r="1004" spans="1:30" outlineLevel="1" x14ac:dyDescent="0.3">
      <c r="A1004" s="40" t="s">
        <v>473</v>
      </c>
      <c r="B1004" s="40"/>
      <c r="C1004" s="40"/>
      <c r="D1004" s="41"/>
      <c r="E1004" s="40"/>
      <c r="F1004" s="40"/>
      <c r="G1004" s="40"/>
      <c r="H1004" s="42"/>
      <c r="I1004" s="40"/>
      <c r="J1004" s="43"/>
      <c r="K1004" s="44">
        <f t="shared" ref="K1004:Z1004" si="190">SUBTOTAL(9,K704:K1001)</f>
        <v>1531584829145</v>
      </c>
      <c r="L1004" s="44">
        <f t="shared" si="190"/>
        <v>1531584829145</v>
      </c>
      <c r="M1004" s="44">
        <f t="shared" si="190"/>
        <v>405507971.99999881</v>
      </c>
      <c r="N1004" s="44">
        <f t="shared" si="190"/>
        <v>0</v>
      </c>
      <c r="O1004" s="44">
        <f t="shared" si="190"/>
        <v>122688475909.34</v>
      </c>
      <c r="P1004" s="44">
        <f t="shared" si="190"/>
        <v>0</v>
      </c>
      <c r="Q1004" s="44">
        <f t="shared" si="190"/>
        <v>1531584829145</v>
      </c>
      <c r="R1004" s="44">
        <f t="shared" si="190"/>
        <v>272900</v>
      </c>
      <c r="S1004" s="44">
        <f t="shared" si="190"/>
        <v>79215458544.410019</v>
      </c>
      <c r="T1004" s="44">
        <f t="shared" si="190"/>
        <v>0</v>
      </c>
      <c r="U1004" s="44">
        <f t="shared" si="190"/>
        <v>808865657423.17993</v>
      </c>
      <c r="V1004" s="44">
        <f t="shared" si="190"/>
        <v>801574045076.57996</v>
      </c>
      <c r="W1004" s="44">
        <f t="shared" si="190"/>
        <v>616235967146.10999</v>
      </c>
      <c r="X1004" s="44">
        <f t="shared" si="190"/>
        <v>643503440277.40991</v>
      </c>
      <c r="Y1004" s="44">
        <f t="shared" si="190"/>
        <v>326210242</v>
      </c>
      <c r="Z1004" s="44">
        <f t="shared" si="190"/>
        <v>643177230035.40991</v>
      </c>
      <c r="AA1004" s="45">
        <f t="shared" si="179"/>
        <v>0.52812331516415278</v>
      </c>
      <c r="AB1004" s="45">
        <f t="shared" si="180"/>
        <v>0.52812331516415278</v>
      </c>
      <c r="AC1004" s="45">
        <f t="shared" si="181"/>
        <v>5.1721412968442515E-2</v>
      </c>
      <c r="AD1004" s="45">
        <f t="shared" si="182"/>
        <v>0.57984472813259536</v>
      </c>
    </row>
    <row r="1005" spans="1:30" x14ac:dyDescent="0.3">
      <c r="A1005" s="34" t="s">
        <v>474</v>
      </c>
      <c r="B1005" s="34"/>
      <c r="C1005" s="34"/>
      <c r="D1005" s="35"/>
      <c r="E1005" s="34"/>
      <c r="F1005" s="34"/>
      <c r="G1005" s="34"/>
      <c r="H1005" s="36"/>
      <c r="I1005" s="34"/>
      <c r="J1005" s="37"/>
      <c r="K1005" s="38">
        <f t="shared" ref="K1005:Z1005" si="191">SUBTOTAL(9,K13:K1001)</f>
        <v>2612696741714</v>
      </c>
      <c r="L1005" s="38">
        <f t="shared" si="191"/>
        <v>2612696741714</v>
      </c>
      <c r="M1005" s="38">
        <v>0</v>
      </c>
      <c r="N1005" s="38">
        <f t="shared" si="191"/>
        <v>500000000</v>
      </c>
      <c r="O1005" s="38">
        <f t="shared" si="191"/>
        <v>134841582165.84999</v>
      </c>
      <c r="P1005" s="38">
        <f t="shared" si="191"/>
        <v>0</v>
      </c>
      <c r="Q1005" s="38">
        <f t="shared" si="191"/>
        <v>2612696741714</v>
      </c>
      <c r="R1005" s="38">
        <f t="shared" si="191"/>
        <v>2321615642.9200001</v>
      </c>
      <c r="S1005" s="38">
        <f t="shared" si="191"/>
        <v>108624214791.90002</v>
      </c>
      <c r="T1005" s="38">
        <f t="shared" si="191"/>
        <v>160400009.80000001</v>
      </c>
      <c r="U1005" s="38">
        <f t="shared" si="191"/>
        <v>1344792383998.1597</v>
      </c>
      <c r="V1005" s="38">
        <f t="shared" si="191"/>
        <v>1336363082207.5396</v>
      </c>
      <c r="W1005" s="38">
        <f t="shared" si="191"/>
        <v>690082784092.03015</v>
      </c>
      <c r="X1005" s="38">
        <f t="shared" si="191"/>
        <v>1156798127271.2202</v>
      </c>
      <c r="Y1005" s="38">
        <f t="shared" si="191"/>
        <v>37971704758</v>
      </c>
      <c r="Z1005" s="38">
        <f t="shared" si="191"/>
        <v>1118826422513.2205</v>
      </c>
      <c r="AA1005" s="39">
        <f t="shared" si="179"/>
        <v>0.51471430362635173</v>
      </c>
      <c r="AB1005" s="39">
        <f t="shared" si="180"/>
        <v>0.51471430362635173</v>
      </c>
      <c r="AC1005" s="39">
        <f t="shared" si="181"/>
        <v>4.2525498145541116E-2</v>
      </c>
      <c r="AD1005" s="39">
        <f t="shared" si="182"/>
        <v>0.55723980177189281</v>
      </c>
    </row>
    <row r="1006" spans="1:30" x14ac:dyDescent="0.3">
      <c r="T1006" s="5"/>
      <c r="X1006" s="5"/>
    </row>
  </sheetData>
  <mergeCells count="3">
    <mergeCell ref="A7:W7"/>
    <mergeCell ref="A8:W8"/>
    <mergeCell ref="A9:W9"/>
  </mergeCells>
  <pageMargins left="0.7" right="0.7" top="0.75" bottom="0.75" header="0.3" footer="0.3"/>
  <pageSetup scale="1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6:AD917"/>
  <sheetViews>
    <sheetView showGridLines="0" topLeftCell="A361" zoomScale="90" zoomScaleNormal="90" workbookViewId="0">
      <selection activeCell="B363" sqref="B363"/>
    </sheetView>
  </sheetViews>
  <sheetFormatPr baseColWidth="10" defaultColWidth="17.36328125" defaultRowHeight="13.5" outlineLevelRow="2" x14ac:dyDescent="0.3"/>
  <cols>
    <col min="1" max="1" width="13.7265625" style="1" customWidth="1"/>
    <col min="2" max="2" width="19.08984375" style="1" customWidth="1"/>
    <col min="3" max="3" width="11.7265625" style="1" customWidth="1"/>
    <col min="4" max="4" width="17.36328125" style="2" customWidth="1"/>
    <col min="5" max="5" width="6.08984375" style="1" customWidth="1"/>
    <col min="6" max="6" width="6" style="2" customWidth="1"/>
    <col min="7" max="7" width="8.7265625" style="2" customWidth="1"/>
    <col min="8" max="8" width="13.36328125" style="3" customWidth="1"/>
    <col min="9" max="9" width="19.08984375" style="2" bestFit="1" customWidth="1"/>
    <col min="10" max="10" width="73.36328125" style="4" bestFit="1" customWidth="1"/>
    <col min="11" max="11" width="30.6328125" style="5" customWidth="1"/>
    <col min="12" max="12" width="32.36328125" style="5" bestFit="1" customWidth="1"/>
    <col min="13" max="13" width="23.36328125" style="5" bestFit="1" customWidth="1"/>
    <col min="14" max="14" width="26.26953125" style="5" bestFit="1" customWidth="1"/>
    <col min="15" max="15" width="32.08984375" style="5" bestFit="1" customWidth="1"/>
    <col min="16" max="16" width="27.90625" style="5" bestFit="1" customWidth="1"/>
    <col min="17" max="17" width="28.6328125" style="5" customWidth="1"/>
    <col min="18" max="18" width="23.7265625" style="5" customWidth="1"/>
    <col min="19" max="19" width="26.7265625" style="5" customWidth="1"/>
    <col min="20" max="20" width="21.90625" style="6" customWidth="1"/>
    <col min="21" max="21" width="28.7265625" style="5" bestFit="1" customWidth="1"/>
    <col min="22" max="22" width="28.26953125" style="5" customWidth="1"/>
    <col min="23" max="23" width="27" style="5" customWidth="1"/>
    <col min="24" max="24" width="28.7265625" style="6" bestFit="1" customWidth="1"/>
    <col min="25" max="25" width="24.6328125" style="5" customWidth="1"/>
    <col min="26" max="26" width="28.6328125" style="7" customWidth="1"/>
    <col min="27" max="28" width="31.26953125" style="8" bestFit="1" customWidth="1"/>
    <col min="29" max="30" width="29.90625" style="9" bestFit="1" customWidth="1"/>
    <col min="31" max="16384" width="17.36328125" style="10"/>
  </cols>
  <sheetData>
    <row r="6" spans="1:30" ht="3" customHeight="1" x14ac:dyDescent="0.3"/>
    <row r="7" spans="1:30" ht="22" customHeight="1" x14ac:dyDescent="0.3">
      <c r="A7" s="76" t="s">
        <v>577</v>
      </c>
      <c r="B7" s="76"/>
      <c r="C7" s="76"/>
      <c r="D7" s="76"/>
      <c r="E7" s="76"/>
      <c r="F7" s="76"/>
      <c r="G7" s="76"/>
      <c r="H7" s="76"/>
      <c r="I7" s="76"/>
      <c r="J7" s="77"/>
      <c r="K7" s="76"/>
      <c r="L7" s="76"/>
      <c r="M7" s="76"/>
      <c r="N7" s="76"/>
      <c r="O7" s="76"/>
      <c r="P7" s="76"/>
      <c r="Q7" s="76"/>
      <c r="R7" s="76"/>
      <c r="S7" s="76"/>
      <c r="T7" s="76"/>
      <c r="U7" s="76"/>
      <c r="V7" s="76"/>
      <c r="W7" s="76"/>
    </row>
    <row r="8" spans="1:30" ht="15" customHeight="1" x14ac:dyDescent="0.3">
      <c r="A8" s="78" t="s">
        <v>1</v>
      </c>
      <c r="B8" s="78"/>
      <c r="C8" s="78"/>
      <c r="D8" s="78"/>
      <c r="E8" s="78"/>
      <c r="F8" s="78"/>
      <c r="G8" s="78"/>
      <c r="H8" s="78"/>
      <c r="I8" s="78"/>
      <c r="J8" s="79"/>
      <c r="K8" s="78"/>
      <c r="L8" s="78"/>
      <c r="M8" s="78"/>
      <c r="N8" s="78"/>
      <c r="O8" s="78"/>
      <c r="P8" s="78"/>
      <c r="Q8" s="78"/>
      <c r="R8" s="78"/>
      <c r="S8" s="78"/>
      <c r="T8" s="80"/>
      <c r="U8" s="78"/>
      <c r="V8" s="78"/>
      <c r="W8" s="78"/>
    </row>
    <row r="9" spans="1:30" ht="15" customHeight="1" x14ac:dyDescent="0.3">
      <c r="A9" s="81" t="s">
        <v>2</v>
      </c>
      <c r="B9" s="81"/>
      <c r="C9" s="81"/>
      <c r="D9" s="81"/>
      <c r="E9" s="81"/>
      <c r="F9" s="81"/>
      <c r="G9" s="81"/>
      <c r="H9" s="81"/>
      <c r="I9" s="81"/>
      <c r="J9" s="82"/>
      <c r="K9" s="81"/>
      <c r="L9" s="81"/>
      <c r="M9" s="81"/>
      <c r="N9" s="81"/>
      <c r="O9" s="81"/>
      <c r="P9" s="81"/>
      <c r="Q9" s="81"/>
      <c r="R9" s="81"/>
      <c r="S9" s="81"/>
      <c r="T9" s="76"/>
      <c r="U9" s="81"/>
      <c r="V9" s="81"/>
      <c r="W9" s="81"/>
    </row>
    <row r="11" spans="1:30" x14ac:dyDescent="0.3">
      <c r="A11" s="10" t="s">
        <v>3</v>
      </c>
      <c r="K11" s="11"/>
      <c r="L11" s="11"/>
      <c r="M11" s="11"/>
      <c r="N11" s="11"/>
      <c r="O11" s="11"/>
      <c r="P11" s="11"/>
      <c r="Q11" s="11"/>
      <c r="R11" s="11"/>
      <c r="S11" s="11"/>
      <c r="T11" s="12"/>
      <c r="U11" s="11"/>
      <c r="V11" s="11"/>
      <c r="W11" s="11"/>
      <c r="X11" s="12"/>
      <c r="Y11" s="11"/>
      <c r="Z11" s="13"/>
      <c r="AA11" s="11"/>
      <c r="AB11" s="11"/>
      <c r="AC11" s="11"/>
      <c r="AD11" s="11"/>
    </row>
    <row r="12" spans="1:30" ht="54" x14ac:dyDescent="0.3">
      <c r="A12" s="14" t="s">
        <v>4</v>
      </c>
      <c r="B12" s="14" t="s">
        <v>5</v>
      </c>
      <c r="C12" s="14" t="s">
        <v>6</v>
      </c>
      <c r="D12" s="15" t="s">
        <v>7</v>
      </c>
      <c r="E12" s="14" t="s">
        <v>8</v>
      </c>
      <c r="F12" s="14" t="s">
        <v>9</v>
      </c>
      <c r="G12" s="14" t="s">
        <v>10</v>
      </c>
      <c r="H12" s="16" t="s">
        <v>11</v>
      </c>
      <c r="I12" s="14" t="s">
        <v>12</v>
      </c>
      <c r="J12" s="14" t="s">
        <v>13</v>
      </c>
      <c r="K12" s="17" t="s">
        <v>14</v>
      </c>
      <c r="L12" s="17" t="s">
        <v>15</v>
      </c>
      <c r="M12" s="17" t="s">
        <v>16</v>
      </c>
      <c r="N12" s="17" t="s">
        <v>17</v>
      </c>
      <c r="O12" s="17" t="s">
        <v>18</v>
      </c>
      <c r="P12" s="17" t="s">
        <v>19</v>
      </c>
      <c r="Q12" s="17" t="s">
        <v>20</v>
      </c>
      <c r="R12" s="17" t="s">
        <v>21</v>
      </c>
      <c r="S12" s="17" t="s">
        <v>22</v>
      </c>
      <c r="T12" s="17" t="s">
        <v>23</v>
      </c>
      <c r="U12" s="17" t="s">
        <v>24</v>
      </c>
      <c r="V12" s="17" t="s">
        <v>25</v>
      </c>
      <c r="W12" s="17" t="s">
        <v>26</v>
      </c>
      <c r="X12" s="17" t="s">
        <v>27</v>
      </c>
      <c r="Y12" s="17" t="s">
        <v>28</v>
      </c>
      <c r="Z12" s="17" t="s">
        <v>29</v>
      </c>
      <c r="AA12" s="17" t="s">
        <v>30</v>
      </c>
      <c r="AB12" s="17" t="s">
        <v>31</v>
      </c>
      <c r="AC12" s="17" t="s">
        <v>32</v>
      </c>
      <c r="AD12" s="17" t="s">
        <v>33</v>
      </c>
    </row>
    <row r="13" spans="1:30" outlineLevel="2" x14ac:dyDescent="0.3">
      <c r="A13" s="18">
        <v>550</v>
      </c>
      <c r="B13" s="18" t="s">
        <v>34</v>
      </c>
      <c r="C13" s="18" t="s">
        <v>35</v>
      </c>
      <c r="D13" s="19" t="s">
        <v>36</v>
      </c>
      <c r="E13" s="18" t="s">
        <v>37</v>
      </c>
      <c r="F13" s="18" t="s">
        <v>38</v>
      </c>
      <c r="G13" s="18">
        <v>1111</v>
      </c>
      <c r="H13" s="20">
        <v>709800000</v>
      </c>
      <c r="I13" s="18">
        <v>0</v>
      </c>
      <c r="J13" s="21" t="s">
        <v>39</v>
      </c>
      <c r="K13" s="22">
        <v>3892068519</v>
      </c>
      <c r="L13" s="22">
        <v>3892068519</v>
      </c>
      <c r="M13" s="22">
        <v>9500000</v>
      </c>
      <c r="N13" s="22">
        <v>0</v>
      </c>
      <c r="O13" s="22">
        <v>0</v>
      </c>
      <c r="P13" s="22">
        <v>1497190</v>
      </c>
      <c r="Q13" s="22">
        <f t="shared" ref="Q13:Q76" si="0">+L13+P13</f>
        <v>3893565709</v>
      </c>
      <c r="R13" s="22">
        <v>0</v>
      </c>
      <c r="S13" s="22">
        <v>0</v>
      </c>
      <c r="T13" s="22">
        <v>0</v>
      </c>
      <c r="U13" s="22">
        <v>1757971981.53</v>
      </c>
      <c r="V13" s="22">
        <v>1757971981.53</v>
      </c>
      <c r="W13" s="23">
        <v>2097971575.47</v>
      </c>
      <c r="X13" s="22">
        <v>2134096537.47</v>
      </c>
      <c r="Y13" s="22">
        <v>0</v>
      </c>
      <c r="Z13" s="22">
        <f t="shared" ref="Z13:Z44" si="1">+Q13-R13-S13-T13-U13-Y13</f>
        <v>2135593727.47</v>
      </c>
      <c r="AA13" s="24">
        <f t="shared" ref="AA13:AA76" si="2">+IFERROR(U13/L13,0)</f>
        <v>0.45168063536088021</v>
      </c>
      <c r="AB13" s="24">
        <f t="shared" ref="AB13:AB76" si="3">+IFERROR(U13/Q13,0)</f>
        <v>0.45150695093354593</v>
      </c>
      <c r="AC13" s="24">
        <f t="shared" ref="AC13:AC76" si="4">+IFERROR((R13+S13+T13)/Q13,0)</f>
        <v>0</v>
      </c>
      <c r="AD13" s="24">
        <f t="shared" ref="AD13:AD76" si="5">+AB13+AC13</f>
        <v>0.45150695093354593</v>
      </c>
    </row>
    <row r="14" spans="1:30" outlineLevel="2" x14ac:dyDescent="0.3">
      <c r="A14" s="18">
        <v>550</v>
      </c>
      <c r="B14" s="18" t="s">
        <v>34</v>
      </c>
      <c r="C14" s="18" t="s">
        <v>35</v>
      </c>
      <c r="D14" s="19" t="s">
        <v>36</v>
      </c>
      <c r="E14" s="18" t="s">
        <v>37</v>
      </c>
      <c r="F14" s="19"/>
      <c r="G14" s="19">
        <v>1111</v>
      </c>
      <c r="H14" s="20">
        <v>709800000</v>
      </c>
      <c r="I14" s="19">
        <v>0</v>
      </c>
      <c r="J14" s="25" t="s">
        <v>39</v>
      </c>
      <c r="K14" s="22">
        <v>0</v>
      </c>
      <c r="L14" s="22">
        <v>0</v>
      </c>
      <c r="M14" s="22">
        <v>0</v>
      </c>
      <c r="N14" s="22">
        <v>0</v>
      </c>
      <c r="O14" s="22">
        <v>15395420</v>
      </c>
      <c r="P14" s="22">
        <v>0</v>
      </c>
      <c r="Q14" s="22">
        <f t="shared" si="0"/>
        <v>0</v>
      </c>
      <c r="R14" s="22">
        <v>0</v>
      </c>
      <c r="S14" s="22">
        <v>0</v>
      </c>
      <c r="T14" s="22">
        <v>0</v>
      </c>
      <c r="U14" s="22">
        <v>0</v>
      </c>
      <c r="V14" s="22">
        <v>0</v>
      </c>
      <c r="W14" s="22">
        <v>0</v>
      </c>
      <c r="X14" s="22">
        <v>0</v>
      </c>
      <c r="Y14" s="22">
        <v>0</v>
      </c>
      <c r="Z14" s="22">
        <f t="shared" si="1"/>
        <v>0</v>
      </c>
      <c r="AA14" s="24">
        <f t="shared" si="2"/>
        <v>0</v>
      </c>
      <c r="AB14" s="24">
        <f t="shared" si="3"/>
        <v>0</v>
      </c>
      <c r="AC14" s="24">
        <f t="shared" si="4"/>
        <v>0</v>
      </c>
      <c r="AD14" s="24">
        <f t="shared" si="5"/>
        <v>0</v>
      </c>
    </row>
    <row r="15" spans="1:30" ht="14.5" outlineLevel="2" x14ac:dyDescent="0.35">
      <c r="A15" s="18">
        <v>551</v>
      </c>
      <c r="B15" s="18" t="s">
        <v>34</v>
      </c>
      <c r="C15" s="18" t="s">
        <v>35</v>
      </c>
      <c r="D15" s="19" t="s">
        <v>36</v>
      </c>
      <c r="E15" s="18" t="s">
        <v>37</v>
      </c>
      <c r="F15" s="18" t="s">
        <v>38</v>
      </c>
      <c r="G15" s="18">
        <v>1111</v>
      </c>
      <c r="H15" s="20">
        <v>709800000</v>
      </c>
      <c r="I15" s="18">
        <v>0</v>
      </c>
      <c r="J15" s="25" t="s">
        <v>39</v>
      </c>
      <c r="K15" s="22">
        <v>5718408964</v>
      </c>
      <c r="L15" s="22">
        <v>5718408964</v>
      </c>
      <c r="M15" s="22">
        <v>40480839</v>
      </c>
      <c r="N15" s="22">
        <v>0</v>
      </c>
      <c r="O15" s="22">
        <v>0</v>
      </c>
      <c r="P15" s="22">
        <v>0</v>
      </c>
      <c r="Q15" s="22">
        <f t="shared" si="0"/>
        <v>5718408964</v>
      </c>
      <c r="R15" s="22">
        <v>0</v>
      </c>
      <c r="S15" s="22">
        <v>0</v>
      </c>
      <c r="T15" s="27">
        <v>0</v>
      </c>
      <c r="U15" s="22">
        <v>2698503347.6799998</v>
      </c>
      <c r="V15" s="22">
        <v>2698503347.6799998</v>
      </c>
      <c r="W15" s="22">
        <v>2969638085.3200002</v>
      </c>
      <c r="X15" s="22">
        <v>3019905616.3200002</v>
      </c>
      <c r="Y15" s="22">
        <v>0</v>
      </c>
      <c r="Z15" s="22">
        <f t="shared" si="1"/>
        <v>3019905616.3200002</v>
      </c>
      <c r="AA15" s="24">
        <f t="shared" si="2"/>
        <v>0.47189757932115606</v>
      </c>
      <c r="AB15" s="24">
        <f t="shared" si="3"/>
        <v>0.47189757932115606</v>
      </c>
      <c r="AC15" s="24">
        <f t="shared" si="4"/>
        <v>0</v>
      </c>
      <c r="AD15" s="24">
        <f t="shared" si="5"/>
        <v>0.47189757932115606</v>
      </c>
    </row>
    <row r="16" spans="1:30" outlineLevel="2" x14ac:dyDescent="0.3">
      <c r="A16" s="18">
        <v>551</v>
      </c>
      <c r="B16" s="18" t="s">
        <v>34</v>
      </c>
      <c r="C16" s="18" t="s">
        <v>35</v>
      </c>
      <c r="D16" s="19" t="s">
        <v>36</v>
      </c>
      <c r="E16" s="18" t="s">
        <v>37</v>
      </c>
      <c r="F16" s="19"/>
      <c r="G16" s="19">
        <v>1111</v>
      </c>
      <c r="H16" s="20">
        <v>709800000</v>
      </c>
      <c r="I16" s="19">
        <v>0</v>
      </c>
      <c r="J16" s="25" t="s">
        <v>39</v>
      </c>
      <c r="K16" s="22">
        <v>0</v>
      </c>
      <c r="L16" s="22">
        <v>0</v>
      </c>
      <c r="M16" s="22">
        <v>0</v>
      </c>
      <c r="N16" s="22">
        <v>0</v>
      </c>
      <c r="O16" s="22">
        <v>90242455</v>
      </c>
      <c r="P16" s="22">
        <v>0</v>
      </c>
      <c r="Q16" s="22">
        <f t="shared" si="0"/>
        <v>0</v>
      </c>
      <c r="R16" s="22">
        <v>0</v>
      </c>
      <c r="S16" s="22">
        <v>0</v>
      </c>
      <c r="T16" s="22">
        <v>0</v>
      </c>
      <c r="U16" s="22">
        <v>0</v>
      </c>
      <c r="V16" s="22">
        <v>0</v>
      </c>
      <c r="W16" s="22">
        <v>0</v>
      </c>
      <c r="X16" s="22">
        <v>0</v>
      </c>
      <c r="Y16" s="22">
        <v>0</v>
      </c>
      <c r="Z16" s="22">
        <f t="shared" si="1"/>
        <v>0</v>
      </c>
      <c r="AA16" s="24">
        <f t="shared" si="2"/>
        <v>0</v>
      </c>
      <c r="AB16" s="24">
        <f t="shared" si="3"/>
        <v>0</v>
      </c>
      <c r="AC16" s="24">
        <f t="shared" si="4"/>
        <v>0</v>
      </c>
      <c r="AD16" s="24">
        <f t="shared" si="5"/>
        <v>0</v>
      </c>
    </row>
    <row r="17" spans="1:30" ht="14.5" outlineLevel="2" x14ac:dyDescent="0.35">
      <c r="A17" s="18">
        <v>553</v>
      </c>
      <c r="B17" s="18" t="s">
        <v>280</v>
      </c>
      <c r="C17" s="18" t="s">
        <v>35</v>
      </c>
      <c r="D17" s="19" t="s">
        <v>36</v>
      </c>
      <c r="E17" s="18" t="s">
        <v>37</v>
      </c>
      <c r="F17" s="18" t="s">
        <v>38</v>
      </c>
      <c r="G17" s="18">
        <v>1111</v>
      </c>
      <c r="H17" s="20">
        <v>709800000</v>
      </c>
      <c r="I17" s="18">
        <v>0</v>
      </c>
      <c r="J17" s="25" t="s">
        <v>39</v>
      </c>
      <c r="K17" s="22">
        <v>138019200</v>
      </c>
      <c r="L17" s="22">
        <v>138019200</v>
      </c>
      <c r="M17" s="22">
        <v>0</v>
      </c>
      <c r="N17" s="22">
        <v>0</v>
      </c>
      <c r="O17" s="22">
        <v>0</v>
      </c>
      <c r="P17" s="22">
        <v>18000000</v>
      </c>
      <c r="Q17" s="22">
        <f t="shared" si="0"/>
        <v>156019200</v>
      </c>
      <c r="R17" s="71">
        <v>0</v>
      </c>
      <c r="S17" s="27">
        <v>0</v>
      </c>
      <c r="T17" s="27">
        <v>0</v>
      </c>
      <c r="U17" s="22">
        <v>64455019.149999999</v>
      </c>
      <c r="V17" s="22">
        <v>64455019.149999999</v>
      </c>
      <c r="W17" s="22">
        <v>73564180.849999994</v>
      </c>
      <c r="X17" s="22">
        <v>73564180.849999994</v>
      </c>
      <c r="Y17" s="22">
        <v>0</v>
      </c>
      <c r="Z17" s="22">
        <f t="shared" si="1"/>
        <v>91564180.849999994</v>
      </c>
      <c r="AA17" s="24">
        <f t="shared" si="2"/>
        <v>0.46700038219320211</v>
      </c>
      <c r="AB17" s="24">
        <f t="shared" si="3"/>
        <v>0.41312235385132084</v>
      </c>
      <c r="AC17" s="24">
        <f t="shared" si="4"/>
        <v>0</v>
      </c>
      <c r="AD17" s="24">
        <f t="shared" si="5"/>
        <v>0.41312235385132084</v>
      </c>
    </row>
    <row r="18" spans="1:30" outlineLevel="2" x14ac:dyDescent="0.3">
      <c r="A18" s="18">
        <v>553</v>
      </c>
      <c r="B18" s="18" t="s">
        <v>280</v>
      </c>
      <c r="C18" s="18" t="s">
        <v>35</v>
      </c>
      <c r="D18" s="19" t="s">
        <v>36</v>
      </c>
      <c r="E18" s="18" t="s">
        <v>37</v>
      </c>
      <c r="F18" s="19"/>
      <c r="G18" s="19">
        <v>1111</v>
      </c>
      <c r="H18" s="20">
        <v>709800000</v>
      </c>
      <c r="I18" s="19">
        <v>0</v>
      </c>
      <c r="J18" s="25" t="s">
        <v>39</v>
      </c>
      <c r="K18" s="22">
        <v>0</v>
      </c>
      <c r="L18" s="22">
        <v>0</v>
      </c>
      <c r="M18" s="22">
        <v>0</v>
      </c>
      <c r="N18" s="22">
        <v>0</v>
      </c>
      <c r="O18" s="22">
        <v>282464</v>
      </c>
      <c r="P18" s="22">
        <v>0</v>
      </c>
      <c r="Q18" s="22">
        <f t="shared" si="0"/>
        <v>0</v>
      </c>
      <c r="R18" s="22">
        <v>0</v>
      </c>
      <c r="S18" s="22">
        <v>0</v>
      </c>
      <c r="T18" s="22">
        <v>0</v>
      </c>
      <c r="U18" s="22">
        <v>0</v>
      </c>
      <c r="V18" s="22">
        <v>0</v>
      </c>
      <c r="W18" s="22">
        <v>0</v>
      </c>
      <c r="X18" s="22">
        <v>0</v>
      </c>
      <c r="Y18" s="22">
        <v>0</v>
      </c>
      <c r="Z18" s="22">
        <f t="shared" si="1"/>
        <v>0</v>
      </c>
      <c r="AA18" s="24">
        <f t="shared" si="2"/>
        <v>0</v>
      </c>
      <c r="AB18" s="24">
        <f t="shared" si="3"/>
        <v>0</v>
      </c>
      <c r="AC18" s="24">
        <f t="shared" si="4"/>
        <v>0</v>
      </c>
      <c r="AD18" s="24">
        <f t="shared" si="5"/>
        <v>0</v>
      </c>
    </row>
    <row r="19" spans="1:30" ht="14.5" outlineLevel="2" x14ac:dyDescent="0.35">
      <c r="A19" s="18">
        <v>553</v>
      </c>
      <c r="B19" s="18" t="s">
        <v>282</v>
      </c>
      <c r="C19" s="18" t="s">
        <v>35</v>
      </c>
      <c r="D19" s="19" t="s">
        <v>36</v>
      </c>
      <c r="E19" s="18" t="s">
        <v>37</v>
      </c>
      <c r="F19" s="18" t="s">
        <v>38</v>
      </c>
      <c r="G19" s="18">
        <v>1111</v>
      </c>
      <c r="H19" s="20">
        <v>709800000</v>
      </c>
      <c r="I19" s="18">
        <v>0</v>
      </c>
      <c r="J19" s="25" t="s">
        <v>39</v>
      </c>
      <c r="K19" s="22">
        <v>2597518867</v>
      </c>
      <c r="L19" s="22">
        <v>2597518867</v>
      </c>
      <c r="M19" s="22">
        <v>0</v>
      </c>
      <c r="N19" s="22">
        <v>0</v>
      </c>
      <c r="O19" s="22">
        <v>0</v>
      </c>
      <c r="P19" s="22">
        <v>-21277188</v>
      </c>
      <c r="Q19" s="22">
        <f t="shared" si="0"/>
        <v>2576241679</v>
      </c>
      <c r="R19" s="71">
        <v>0</v>
      </c>
      <c r="S19" s="22">
        <v>0</v>
      </c>
      <c r="T19" s="27">
        <v>0</v>
      </c>
      <c r="U19" s="22">
        <v>1159573429.8199999</v>
      </c>
      <c r="V19" s="22">
        <v>1159573429.8199999</v>
      </c>
      <c r="W19" s="22">
        <v>1408657415.1800001</v>
      </c>
      <c r="X19" s="22">
        <v>1437945437.1800001</v>
      </c>
      <c r="Y19" s="22">
        <v>0</v>
      </c>
      <c r="Z19" s="22">
        <f t="shared" si="1"/>
        <v>1416668249.1800001</v>
      </c>
      <c r="AA19" s="24">
        <f t="shared" si="2"/>
        <v>0.44641578721591629</v>
      </c>
      <c r="AB19" s="24">
        <f t="shared" si="3"/>
        <v>0.45010273658413236</v>
      </c>
      <c r="AC19" s="24">
        <f t="shared" si="4"/>
        <v>0</v>
      </c>
      <c r="AD19" s="24">
        <f t="shared" si="5"/>
        <v>0.45010273658413236</v>
      </c>
    </row>
    <row r="20" spans="1:30" outlineLevel="2" x14ac:dyDescent="0.3">
      <c r="A20" s="18">
        <v>553</v>
      </c>
      <c r="B20" s="18" t="s">
        <v>282</v>
      </c>
      <c r="C20" s="18" t="s">
        <v>35</v>
      </c>
      <c r="D20" s="19" t="s">
        <v>36</v>
      </c>
      <c r="E20" s="18" t="s">
        <v>37</v>
      </c>
      <c r="F20" s="19"/>
      <c r="G20" s="19">
        <v>1111</v>
      </c>
      <c r="H20" s="20">
        <v>709800000</v>
      </c>
      <c r="I20" s="19">
        <v>0</v>
      </c>
      <c r="J20" s="25" t="s">
        <v>39</v>
      </c>
      <c r="K20" s="22">
        <v>0</v>
      </c>
      <c r="L20" s="22">
        <v>0</v>
      </c>
      <c r="M20" s="22">
        <v>0</v>
      </c>
      <c r="N20" s="22">
        <v>0</v>
      </c>
      <c r="O20" s="22">
        <v>13080063</v>
      </c>
      <c r="P20" s="22">
        <v>0</v>
      </c>
      <c r="Q20" s="22">
        <f t="shared" si="0"/>
        <v>0</v>
      </c>
      <c r="R20" s="22">
        <v>0</v>
      </c>
      <c r="S20" s="22">
        <v>0</v>
      </c>
      <c r="T20" s="22">
        <v>0</v>
      </c>
      <c r="U20" s="22">
        <v>0</v>
      </c>
      <c r="V20" s="22">
        <v>0</v>
      </c>
      <c r="W20" s="22">
        <v>0</v>
      </c>
      <c r="X20" s="22">
        <v>0</v>
      </c>
      <c r="Y20" s="22">
        <v>0</v>
      </c>
      <c r="Z20" s="22">
        <f t="shared" si="1"/>
        <v>0</v>
      </c>
      <c r="AA20" s="24">
        <f t="shared" si="2"/>
        <v>0</v>
      </c>
      <c r="AB20" s="24">
        <f t="shared" si="3"/>
        <v>0</v>
      </c>
      <c r="AC20" s="24">
        <f t="shared" si="4"/>
        <v>0</v>
      </c>
      <c r="AD20" s="24">
        <f t="shared" si="5"/>
        <v>0</v>
      </c>
    </row>
    <row r="21" spans="1:30" ht="14.5" outlineLevel="2" x14ac:dyDescent="0.35">
      <c r="A21" s="18">
        <v>553</v>
      </c>
      <c r="B21" s="18" t="s">
        <v>315</v>
      </c>
      <c r="C21" s="18" t="s">
        <v>35</v>
      </c>
      <c r="D21" s="19" t="s">
        <v>36</v>
      </c>
      <c r="E21" s="18" t="s">
        <v>37</v>
      </c>
      <c r="F21" s="18" t="s">
        <v>38</v>
      </c>
      <c r="G21" s="18">
        <v>1111</v>
      </c>
      <c r="H21" s="20">
        <v>709800000</v>
      </c>
      <c r="I21" s="18">
        <v>0</v>
      </c>
      <c r="J21" s="25" t="s">
        <v>39</v>
      </c>
      <c r="K21" s="22">
        <v>520655707</v>
      </c>
      <c r="L21" s="22">
        <v>520655707</v>
      </c>
      <c r="M21" s="22">
        <v>0</v>
      </c>
      <c r="N21" s="22">
        <v>0</v>
      </c>
      <c r="O21" s="22">
        <v>0</v>
      </c>
      <c r="P21" s="22">
        <v>0</v>
      </c>
      <c r="Q21" s="22">
        <f t="shared" si="0"/>
        <v>520655707</v>
      </c>
      <c r="R21" s="71">
        <v>0</v>
      </c>
      <c r="S21" s="22">
        <v>0</v>
      </c>
      <c r="T21" s="27">
        <v>0</v>
      </c>
      <c r="U21" s="22">
        <v>249753292.63</v>
      </c>
      <c r="V21" s="22">
        <v>249753292.63</v>
      </c>
      <c r="W21" s="22">
        <v>265902414.37</v>
      </c>
      <c r="X21" s="22">
        <v>270902414.37</v>
      </c>
      <c r="Y21" s="22">
        <v>0</v>
      </c>
      <c r="Z21" s="22">
        <f t="shared" si="1"/>
        <v>270902414.37</v>
      </c>
      <c r="AA21" s="24">
        <f t="shared" si="2"/>
        <v>0.47968991652673848</v>
      </c>
      <c r="AB21" s="24">
        <f t="shared" si="3"/>
        <v>0.47968991652673848</v>
      </c>
      <c r="AC21" s="24">
        <f t="shared" si="4"/>
        <v>0</v>
      </c>
      <c r="AD21" s="24">
        <f t="shared" si="5"/>
        <v>0.47968991652673848</v>
      </c>
    </row>
    <row r="22" spans="1:30" ht="14.5" outlineLevel="2" x14ac:dyDescent="0.35">
      <c r="A22" s="18">
        <v>554</v>
      </c>
      <c r="B22" s="18" t="s">
        <v>34</v>
      </c>
      <c r="C22" s="18" t="s">
        <v>35</v>
      </c>
      <c r="D22" s="19" t="s">
        <v>36</v>
      </c>
      <c r="E22" s="18" t="s">
        <v>37</v>
      </c>
      <c r="F22" s="18" t="s">
        <v>38</v>
      </c>
      <c r="G22" s="18">
        <v>1111</v>
      </c>
      <c r="H22" s="20">
        <v>709800000</v>
      </c>
      <c r="I22" s="18">
        <v>0</v>
      </c>
      <c r="J22" s="25" t="s">
        <v>39</v>
      </c>
      <c r="K22" s="22">
        <v>1195584411</v>
      </c>
      <c r="L22" s="22">
        <v>1195584411</v>
      </c>
      <c r="M22" s="22">
        <v>0</v>
      </c>
      <c r="N22" s="22">
        <v>0</v>
      </c>
      <c r="O22" s="22">
        <v>0</v>
      </c>
      <c r="P22" s="22">
        <v>1000000</v>
      </c>
      <c r="Q22" s="22">
        <f t="shared" si="0"/>
        <v>1196584411</v>
      </c>
      <c r="R22" s="71">
        <v>0</v>
      </c>
      <c r="S22" s="27">
        <v>0</v>
      </c>
      <c r="T22" s="27">
        <v>0</v>
      </c>
      <c r="U22" s="22">
        <v>460564167.22000003</v>
      </c>
      <c r="V22" s="22">
        <v>460564167.22000003</v>
      </c>
      <c r="W22" s="22">
        <v>668415859.77999997</v>
      </c>
      <c r="X22" s="22">
        <v>735020243.77999997</v>
      </c>
      <c r="Y22" s="22">
        <v>0</v>
      </c>
      <c r="Z22" s="22">
        <f t="shared" si="1"/>
        <v>736020243.77999997</v>
      </c>
      <c r="AA22" s="24">
        <f t="shared" si="2"/>
        <v>0.38522095385534433</v>
      </c>
      <c r="AB22" s="24">
        <f t="shared" si="3"/>
        <v>0.38489902006587318</v>
      </c>
      <c r="AC22" s="24">
        <f t="shared" si="4"/>
        <v>0</v>
      </c>
      <c r="AD22" s="24">
        <f t="shared" si="5"/>
        <v>0.38489902006587318</v>
      </c>
    </row>
    <row r="23" spans="1:30" ht="14.5" outlineLevel="2" x14ac:dyDescent="0.35">
      <c r="A23" s="18">
        <v>555</v>
      </c>
      <c r="B23" s="18" t="s">
        <v>34</v>
      </c>
      <c r="C23" s="18" t="s">
        <v>35</v>
      </c>
      <c r="D23" s="19" t="s">
        <v>36</v>
      </c>
      <c r="E23" s="18" t="s">
        <v>37</v>
      </c>
      <c r="F23" s="18" t="s">
        <v>38</v>
      </c>
      <c r="G23" s="18">
        <v>1111</v>
      </c>
      <c r="H23" s="20">
        <v>709800000</v>
      </c>
      <c r="I23" s="18">
        <v>0</v>
      </c>
      <c r="J23" s="25" t="s">
        <v>39</v>
      </c>
      <c r="K23" s="22">
        <v>2691783948</v>
      </c>
      <c r="L23" s="22">
        <v>2691783948</v>
      </c>
      <c r="M23" s="22">
        <v>-23747964</v>
      </c>
      <c r="N23" s="22">
        <v>0</v>
      </c>
      <c r="O23" s="22">
        <v>0</v>
      </c>
      <c r="P23" s="22">
        <v>0</v>
      </c>
      <c r="Q23" s="22">
        <f t="shared" si="0"/>
        <v>2691783948</v>
      </c>
      <c r="R23" s="71">
        <v>0</v>
      </c>
      <c r="S23" s="22">
        <v>0</v>
      </c>
      <c r="T23" s="27">
        <v>0</v>
      </c>
      <c r="U23" s="22">
        <v>1245095250.1500001</v>
      </c>
      <c r="V23" s="22">
        <v>1245095250.1500001</v>
      </c>
      <c r="W23" s="22">
        <v>1407835008.8499999</v>
      </c>
      <c r="X23" s="22">
        <v>1446688697.8499999</v>
      </c>
      <c r="Y23" s="22">
        <v>0</v>
      </c>
      <c r="Z23" s="22">
        <f t="shared" si="1"/>
        <v>1446688697.8499999</v>
      </c>
      <c r="AA23" s="24">
        <f t="shared" si="2"/>
        <v>0.46255393233736608</v>
      </c>
      <c r="AB23" s="24">
        <f t="shared" si="3"/>
        <v>0.46255393233736608</v>
      </c>
      <c r="AC23" s="24">
        <f t="shared" si="4"/>
        <v>0</v>
      </c>
      <c r="AD23" s="24">
        <f t="shared" si="5"/>
        <v>0.46255393233736608</v>
      </c>
    </row>
    <row r="24" spans="1:30" ht="14.5" outlineLevel="2" x14ac:dyDescent="0.35">
      <c r="A24" s="18">
        <v>556</v>
      </c>
      <c r="B24" s="18" t="s">
        <v>34</v>
      </c>
      <c r="C24" s="18" t="s">
        <v>35</v>
      </c>
      <c r="D24" s="19" t="s">
        <v>36</v>
      </c>
      <c r="E24" s="18" t="s">
        <v>37</v>
      </c>
      <c r="F24" s="18" t="s">
        <v>38</v>
      </c>
      <c r="G24" s="18">
        <v>1111</v>
      </c>
      <c r="H24" s="20">
        <v>709800000</v>
      </c>
      <c r="I24" s="18">
        <v>0</v>
      </c>
      <c r="J24" s="25" t="s">
        <v>39</v>
      </c>
      <c r="K24" s="22">
        <v>569821723</v>
      </c>
      <c r="L24" s="22">
        <v>569821723</v>
      </c>
      <c r="M24" s="22">
        <v>0</v>
      </c>
      <c r="N24" s="22">
        <v>0</v>
      </c>
      <c r="O24" s="22">
        <v>0</v>
      </c>
      <c r="P24" s="22">
        <v>0</v>
      </c>
      <c r="Q24" s="22">
        <f t="shared" si="0"/>
        <v>569821723</v>
      </c>
      <c r="R24" s="71">
        <v>0</v>
      </c>
      <c r="S24" s="22">
        <v>0</v>
      </c>
      <c r="T24" s="27">
        <v>0</v>
      </c>
      <c r="U24" s="22">
        <v>256997960.86000001</v>
      </c>
      <c r="V24" s="22">
        <v>256997960.86000001</v>
      </c>
      <c r="W24" s="22">
        <v>310823762.13999999</v>
      </c>
      <c r="X24" s="22">
        <v>312823762.13999999</v>
      </c>
      <c r="Y24" s="22">
        <v>0</v>
      </c>
      <c r="Z24" s="22">
        <f t="shared" si="1"/>
        <v>312823762.13999999</v>
      </c>
      <c r="AA24" s="24">
        <f t="shared" si="2"/>
        <v>0.45101467790128458</v>
      </c>
      <c r="AB24" s="24">
        <f t="shared" si="3"/>
        <v>0.45101467790128458</v>
      </c>
      <c r="AC24" s="24">
        <f t="shared" si="4"/>
        <v>0</v>
      </c>
      <c r="AD24" s="24">
        <f t="shared" si="5"/>
        <v>0.45101467790128458</v>
      </c>
    </row>
    <row r="25" spans="1:30" ht="14.5" outlineLevel="2" x14ac:dyDescent="0.35">
      <c r="A25" s="18">
        <v>557</v>
      </c>
      <c r="B25" s="18" t="s">
        <v>34</v>
      </c>
      <c r="C25" s="18" t="s">
        <v>35</v>
      </c>
      <c r="D25" s="19" t="s">
        <v>36</v>
      </c>
      <c r="E25" s="18" t="s">
        <v>37</v>
      </c>
      <c r="F25" s="18" t="s">
        <v>38</v>
      </c>
      <c r="G25" s="18">
        <v>1111</v>
      </c>
      <c r="H25" s="20">
        <v>709800000</v>
      </c>
      <c r="I25" s="18">
        <v>0</v>
      </c>
      <c r="J25" s="25" t="s">
        <v>39</v>
      </c>
      <c r="K25" s="22">
        <v>10817751339</v>
      </c>
      <c r="L25" s="22">
        <v>10817751339</v>
      </c>
      <c r="M25" s="22">
        <v>0</v>
      </c>
      <c r="N25" s="22">
        <v>0</v>
      </c>
      <c r="O25" s="22">
        <v>0</v>
      </c>
      <c r="P25" s="22">
        <v>-21203478</v>
      </c>
      <c r="Q25" s="22">
        <f t="shared" si="0"/>
        <v>10796547861</v>
      </c>
      <c r="R25" s="71">
        <v>0</v>
      </c>
      <c r="S25" s="22">
        <v>0</v>
      </c>
      <c r="T25" s="27">
        <v>0</v>
      </c>
      <c r="U25" s="22">
        <v>5211178105.6899996</v>
      </c>
      <c r="V25" s="22">
        <v>5211178105.6899996</v>
      </c>
      <c r="W25" s="22">
        <v>5524369295.3100004</v>
      </c>
      <c r="X25" s="22">
        <v>5606573233.3100004</v>
      </c>
      <c r="Y25" s="22">
        <v>0</v>
      </c>
      <c r="Z25" s="22">
        <f t="shared" si="1"/>
        <v>5585369755.3100004</v>
      </c>
      <c r="AA25" s="24">
        <f t="shared" si="2"/>
        <v>0.48172470806411827</v>
      </c>
      <c r="AB25" s="24">
        <f t="shared" si="3"/>
        <v>0.48267077336026637</v>
      </c>
      <c r="AC25" s="24">
        <f t="shared" si="4"/>
        <v>0</v>
      </c>
      <c r="AD25" s="24">
        <f t="shared" si="5"/>
        <v>0.48267077336026637</v>
      </c>
    </row>
    <row r="26" spans="1:30" ht="14.5" outlineLevel="2" x14ac:dyDescent="0.35">
      <c r="A26" s="18">
        <v>558</v>
      </c>
      <c r="B26" s="18" t="s">
        <v>34</v>
      </c>
      <c r="C26" s="18" t="s">
        <v>35</v>
      </c>
      <c r="D26" s="19" t="s">
        <v>36</v>
      </c>
      <c r="E26" s="18" t="s">
        <v>37</v>
      </c>
      <c r="F26" s="18" t="s">
        <v>38</v>
      </c>
      <c r="G26" s="18">
        <v>1111</v>
      </c>
      <c r="H26" s="20">
        <v>709600000</v>
      </c>
      <c r="I26" s="18">
        <v>0</v>
      </c>
      <c r="J26" s="25" t="s">
        <v>39</v>
      </c>
      <c r="K26" s="22">
        <v>481993990</v>
      </c>
      <c r="L26" s="22">
        <v>481993990</v>
      </c>
      <c r="M26" s="22">
        <v>0</v>
      </c>
      <c r="N26" s="22">
        <v>0</v>
      </c>
      <c r="O26" s="22">
        <v>0</v>
      </c>
      <c r="P26" s="22">
        <v>0</v>
      </c>
      <c r="Q26" s="22">
        <f t="shared" si="0"/>
        <v>481993990</v>
      </c>
      <c r="R26" s="71">
        <v>0</v>
      </c>
      <c r="S26" s="22">
        <v>0</v>
      </c>
      <c r="T26" s="27">
        <v>0</v>
      </c>
      <c r="U26" s="22">
        <v>221878575.53</v>
      </c>
      <c r="V26" s="22">
        <v>221878575.53</v>
      </c>
      <c r="W26" s="22">
        <v>251905044.47</v>
      </c>
      <c r="X26" s="22">
        <v>260115414.47</v>
      </c>
      <c r="Y26" s="22">
        <v>0</v>
      </c>
      <c r="Z26" s="22">
        <f t="shared" si="1"/>
        <v>260115414.47</v>
      </c>
      <c r="AA26" s="24">
        <f t="shared" si="2"/>
        <v>0.4603347347339331</v>
      </c>
      <c r="AB26" s="24">
        <f t="shared" si="3"/>
        <v>0.4603347347339331</v>
      </c>
      <c r="AC26" s="24">
        <f t="shared" si="4"/>
        <v>0</v>
      </c>
      <c r="AD26" s="24">
        <f t="shared" si="5"/>
        <v>0.4603347347339331</v>
      </c>
    </row>
    <row r="27" spans="1:30" ht="14.5" outlineLevel="2" x14ac:dyDescent="0.35">
      <c r="A27" s="18">
        <v>573</v>
      </c>
      <c r="B27" s="18" t="s">
        <v>280</v>
      </c>
      <c r="C27" s="18" t="s">
        <v>35</v>
      </c>
      <c r="D27" s="19" t="s">
        <v>36</v>
      </c>
      <c r="E27" s="18" t="s">
        <v>37</v>
      </c>
      <c r="F27" s="18">
        <v>280</v>
      </c>
      <c r="G27" s="18">
        <v>1111</v>
      </c>
      <c r="H27" s="20">
        <v>709100000</v>
      </c>
      <c r="I27" s="18">
        <v>0</v>
      </c>
      <c r="J27" s="25" t="s">
        <v>39</v>
      </c>
      <c r="K27" s="22">
        <v>264577654418</v>
      </c>
      <c r="L27" s="22">
        <v>264577654418</v>
      </c>
      <c r="M27" s="22">
        <v>0</v>
      </c>
      <c r="N27" s="22">
        <v>0</v>
      </c>
      <c r="O27" s="22">
        <v>0</v>
      </c>
      <c r="P27" s="22">
        <v>0</v>
      </c>
      <c r="Q27" s="22">
        <f t="shared" si="0"/>
        <v>264577654418</v>
      </c>
      <c r="R27" s="71">
        <v>0</v>
      </c>
      <c r="S27" s="22">
        <v>0</v>
      </c>
      <c r="T27" s="27">
        <v>0</v>
      </c>
      <c r="U27" s="22">
        <v>135725253495.11</v>
      </c>
      <c r="V27" s="22">
        <v>135725253495.11</v>
      </c>
      <c r="W27" s="22">
        <v>128852400922.89</v>
      </c>
      <c r="X27" s="22">
        <v>128852400922.89</v>
      </c>
      <c r="Y27" s="22">
        <v>0</v>
      </c>
      <c r="Z27" s="22">
        <f t="shared" si="1"/>
        <v>128852400922.89</v>
      </c>
      <c r="AA27" s="24">
        <f t="shared" si="2"/>
        <v>0.51298834662991177</v>
      </c>
      <c r="AB27" s="24">
        <f t="shared" si="3"/>
        <v>0.51298834662991177</v>
      </c>
      <c r="AC27" s="24">
        <f t="shared" si="4"/>
        <v>0</v>
      </c>
      <c r="AD27" s="24">
        <f t="shared" si="5"/>
        <v>0.51298834662991177</v>
      </c>
    </row>
    <row r="28" spans="1:30" outlineLevel="2" x14ac:dyDescent="0.3">
      <c r="A28" s="18">
        <v>573</v>
      </c>
      <c r="B28" s="18" t="s">
        <v>280</v>
      </c>
      <c r="C28" s="18" t="s">
        <v>35</v>
      </c>
      <c r="D28" s="19" t="s">
        <v>36</v>
      </c>
      <c r="E28" s="18" t="s">
        <v>37</v>
      </c>
      <c r="F28" s="19" t="s">
        <v>38</v>
      </c>
      <c r="G28" s="18">
        <v>1111</v>
      </c>
      <c r="H28" s="20">
        <v>709100000</v>
      </c>
      <c r="I28" s="18">
        <v>0</v>
      </c>
      <c r="J28" s="25" t="s">
        <v>39</v>
      </c>
      <c r="K28" s="22">
        <v>0</v>
      </c>
      <c r="L28" s="22">
        <v>0</v>
      </c>
      <c r="M28" s="22">
        <v>6558191002</v>
      </c>
      <c r="N28" s="22">
        <v>0</v>
      </c>
      <c r="O28" s="22">
        <v>0</v>
      </c>
      <c r="P28" s="22">
        <v>0</v>
      </c>
      <c r="Q28" s="22">
        <f t="shared" si="0"/>
        <v>0</v>
      </c>
      <c r="R28" s="22">
        <v>0</v>
      </c>
      <c r="S28" s="22">
        <v>0</v>
      </c>
      <c r="T28" s="22">
        <v>0</v>
      </c>
      <c r="U28" s="22">
        <v>0</v>
      </c>
      <c r="V28" s="22">
        <v>0</v>
      </c>
      <c r="W28" s="22">
        <v>0</v>
      </c>
      <c r="X28" s="22">
        <v>0</v>
      </c>
      <c r="Y28" s="22">
        <v>0</v>
      </c>
      <c r="Z28" s="22">
        <f t="shared" si="1"/>
        <v>0</v>
      </c>
      <c r="AA28" s="24">
        <f t="shared" si="2"/>
        <v>0</v>
      </c>
      <c r="AB28" s="24">
        <f t="shared" si="3"/>
        <v>0</v>
      </c>
      <c r="AC28" s="24">
        <f t="shared" si="4"/>
        <v>0</v>
      </c>
      <c r="AD28" s="24">
        <f t="shared" si="5"/>
        <v>0</v>
      </c>
    </row>
    <row r="29" spans="1:30" outlineLevel="2" x14ac:dyDescent="0.3">
      <c r="A29" s="18">
        <v>573</v>
      </c>
      <c r="B29" s="18" t="s">
        <v>282</v>
      </c>
      <c r="C29" s="18" t="s">
        <v>35</v>
      </c>
      <c r="D29" s="19" t="s">
        <v>36</v>
      </c>
      <c r="E29" s="18" t="s">
        <v>37</v>
      </c>
      <c r="F29" s="18" t="s">
        <v>38</v>
      </c>
      <c r="G29" s="18">
        <v>1111</v>
      </c>
      <c r="H29" s="20">
        <v>709200000</v>
      </c>
      <c r="I29" s="18">
        <v>0</v>
      </c>
      <c r="J29" s="25" t="s">
        <v>39</v>
      </c>
      <c r="K29" s="22">
        <v>0</v>
      </c>
      <c r="L29" s="22">
        <v>0</v>
      </c>
      <c r="M29" s="22">
        <v>2600000000</v>
      </c>
      <c r="N29" s="22">
        <v>0</v>
      </c>
      <c r="O29" s="22">
        <v>0</v>
      </c>
      <c r="P29" s="22">
        <v>0</v>
      </c>
      <c r="Q29" s="22">
        <f t="shared" si="0"/>
        <v>0</v>
      </c>
      <c r="R29" s="22">
        <v>0</v>
      </c>
      <c r="S29" s="22">
        <v>0</v>
      </c>
      <c r="T29" s="22">
        <v>0</v>
      </c>
      <c r="U29" s="22">
        <v>0</v>
      </c>
      <c r="V29" s="22">
        <v>0</v>
      </c>
      <c r="W29" s="22">
        <v>0</v>
      </c>
      <c r="X29" s="22">
        <v>0</v>
      </c>
      <c r="Y29" s="22">
        <v>0</v>
      </c>
      <c r="Z29" s="22">
        <f t="shared" si="1"/>
        <v>0</v>
      </c>
      <c r="AA29" s="24">
        <f t="shared" si="2"/>
        <v>0</v>
      </c>
      <c r="AB29" s="24">
        <f t="shared" si="3"/>
        <v>0</v>
      </c>
      <c r="AC29" s="24">
        <f t="shared" si="4"/>
        <v>0</v>
      </c>
      <c r="AD29" s="24">
        <f t="shared" si="5"/>
        <v>0</v>
      </c>
    </row>
    <row r="30" spans="1:30" ht="14.5" outlineLevel="2" x14ac:dyDescent="0.35">
      <c r="A30" s="18">
        <v>573</v>
      </c>
      <c r="B30" s="18" t="s">
        <v>282</v>
      </c>
      <c r="C30" s="18" t="s">
        <v>35</v>
      </c>
      <c r="D30" s="19" t="s">
        <v>36</v>
      </c>
      <c r="E30" s="18" t="s">
        <v>37</v>
      </c>
      <c r="F30" s="18">
        <v>280</v>
      </c>
      <c r="G30" s="18">
        <v>1111</v>
      </c>
      <c r="H30" s="20">
        <v>709200000</v>
      </c>
      <c r="I30" s="18">
        <v>0</v>
      </c>
      <c r="J30" s="25" t="s">
        <v>39</v>
      </c>
      <c r="K30" s="22">
        <v>140409710506</v>
      </c>
      <c r="L30" s="22">
        <v>140409710506</v>
      </c>
      <c r="M30" s="22">
        <v>-7498452</v>
      </c>
      <c r="N30" s="22">
        <v>0</v>
      </c>
      <c r="O30" s="22">
        <v>0</v>
      </c>
      <c r="P30" s="22">
        <v>0</v>
      </c>
      <c r="Q30" s="22">
        <f t="shared" si="0"/>
        <v>140409710506</v>
      </c>
      <c r="R30" s="71">
        <v>0</v>
      </c>
      <c r="S30" s="22">
        <v>0</v>
      </c>
      <c r="T30" s="27">
        <v>0</v>
      </c>
      <c r="U30" s="22">
        <v>73570468507.720001</v>
      </c>
      <c r="V30" s="22">
        <v>73570468507.720001</v>
      </c>
      <c r="W30" s="22">
        <v>66831743546.279999</v>
      </c>
      <c r="X30" s="22">
        <v>66839241998.279999</v>
      </c>
      <c r="Y30" s="22">
        <v>0</v>
      </c>
      <c r="Z30" s="22">
        <f t="shared" si="1"/>
        <v>66839241998.279999</v>
      </c>
      <c r="AA30" s="24">
        <f t="shared" si="2"/>
        <v>0.52396994654138385</v>
      </c>
      <c r="AB30" s="24">
        <f t="shared" si="3"/>
        <v>0.52396994654138385</v>
      </c>
      <c r="AC30" s="24">
        <f t="shared" si="4"/>
        <v>0</v>
      </c>
      <c r="AD30" s="24">
        <f t="shared" si="5"/>
        <v>0.52396994654138385</v>
      </c>
    </row>
    <row r="31" spans="1:30" outlineLevel="2" x14ac:dyDescent="0.3">
      <c r="A31" s="18">
        <v>573</v>
      </c>
      <c r="B31" s="18" t="s">
        <v>315</v>
      </c>
      <c r="C31" s="18" t="s">
        <v>35</v>
      </c>
      <c r="D31" s="19" t="s">
        <v>36</v>
      </c>
      <c r="E31" s="18" t="s">
        <v>37</v>
      </c>
      <c r="F31" s="18" t="s">
        <v>38</v>
      </c>
      <c r="G31" s="18">
        <v>1111</v>
      </c>
      <c r="H31" s="20">
        <v>709300000</v>
      </c>
      <c r="I31" s="18">
        <v>0</v>
      </c>
      <c r="J31" s="25" t="s">
        <v>39</v>
      </c>
      <c r="K31" s="22">
        <v>0</v>
      </c>
      <c r="L31" s="22">
        <v>0</v>
      </c>
      <c r="M31" s="22">
        <v>1238000000</v>
      </c>
      <c r="N31" s="22">
        <v>0</v>
      </c>
      <c r="O31" s="22">
        <v>0</v>
      </c>
      <c r="P31" s="22">
        <v>0</v>
      </c>
      <c r="Q31" s="22">
        <f t="shared" si="0"/>
        <v>0</v>
      </c>
      <c r="R31" s="22">
        <v>0</v>
      </c>
      <c r="S31" s="22">
        <v>0</v>
      </c>
      <c r="T31" s="22">
        <v>0</v>
      </c>
      <c r="U31" s="22">
        <v>0</v>
      </c>
      <c r="V31" s="22">
        <v>0</v>
      </c>
      <c r="W31" s="22">
        <v>0</v>
      </c>
      <c r="X31" s="22">
        <v>0</v>
      </c>
      <c r="Y31" s="22">
        <v>0</v>
      </c>
      <c r="Z31" s="22">
        <f t="shared" si="1"/>
        <v>0</v>
      </c>
      <c r="AA31" s="24">
        <f t="shared" si="2"/>
        <v>0</v>
      </c>
      <c r="AB31" s="24">
        <f t="shared" si="3"/>
        <v>0</v>
      </c>
      <c r="AC31" s="24">
        <f t="shared" si="4"/>
        <v>0</v>
      </c>
      <c r="AD31" s="24">
        <f t="shared" si="5"/>
        <v>0</v>
      </c>
    </row>
    <row r="32" spans="1:30" outlineLevel="2" x14ac:dyDescent="0.3">
      <c r="A32" s="18">
        <v>573</v>
      </c>
      <c r="B32" s="18" t="s">
        <v>315</v>
      </c>
      <c r="C32" s="18" t="s">
        <v>35</v>
      </c>
      <c r="D32" s="19" t="s">
        <v>36</v>
      </c>
      <c r="E32" s="18" t="s">
        <v>37</v>
      </c>
      <c r="F32" s="18">
        <v>280</v>
      </c>
      <c r="G32" s="18">
        <v>1111</v>
      </c>
      <c r="H32" s="20">
        <v>709300000</v>
      </c>
      <c r="I32" s="18">
        <v>0</v>
      </c>
      <c r="J32" s="25" t="s">
        <v>39</v>
      </c>
      <c r="K32" s="22">
        <v>81703091816</v>
      </c>
      <c r="L32" s="22">
        <v>81703091816</v>
      </c>
      <c r="M32" s="22">
        <v>0</v>
      </c>
      <c r="N32" s="22">
        <v>0</v>
      </c>
      <c r="O32" s="22">
        <v>0</v>
      </c>
      <c r="P32" s="22">
        <v>0</v>
      </c>
      <c r="Q32" s="22">
        <f t="shared" si="0"/>
        <v>81703091816</v>
      </c>
      <c r="R32" s="22">
        <v>0</v>
      </c>
      <c r="S32" s="22">
        <v>0</v>
      </c>
      <c r="T32" s="22">
        <v>0</v>
      </c>
      <c r="U32" s="22">
        <v>42721797730.580002</v>
      </c>
      <c r="V32" s="22">
        <v>42721797730.580002</v>
      </c>
      <c r="W32" s="22">
        <v>38981294085.419998</v>
      </c>
      <c r="X32" s="22">
        <v>38981294085.419998</v>
      </c>
      <c r="Y32" s="22">
        <v>0</v>
      </c>
      <c r="Z32" s="22">
        <f t="shared" si="1"/>
        <v>38981294085.419998</v>
      </c>
      <c r="AA32" s="24">
        <f t="shared" si="2"/>
        <v>0.5228908329049764</v>
      </c>
      <c r="AB32" s="24">
        <f t="shared" si="3"/>
        <v>0.5228908329049764</v>
      </c>
      <c r="AC32" s="24">
        <f t="shared" si="4"/>
        <v>0</v>
      </c>
      <c r="AD32" s="24">
        <f t="shared" si="5"/>
        <v>0.5228908329049764</v>
      </c>
    </row>
    <row r="33" spans="1:30" ht="14.5" outlineLevel="2" x14ac:dyDescent="0.35">
      <c r="A33" s="18">
        <v>573</v>
      </c>
      <c r="B33" s="18" t="s">
        <v>451</v>
      </c>
      <c r="C33" s="18" t="s">
        <v>35</v>
      </c>
      <c r="D33" s="19" t="s">
        <v>36</v>
      </c>
      <c r="E33" s="18" t="s">
        <v>37</v>
      </c>
      <c r="F33" s="18">
        <v>280</v>
      </c>
      <c r="G33" s="18">
        <v>1111</v>
      </c>
      <c r="H33" s="20">
        <v>709500000</v>
      </c>
      <c r="I33" s="18">
        <v>0</v>
      </c>
      <c r="J33" s="25" t="s">
        <v>39</v>
      </c>
      <c r="K33" s="22">
        <v>67713946864</v>
      </c>
      <c r="L33" s="22">
        <v>67713946864</v>
      </c>
      <c r="M33" s="22">
        <v>31841862</v>
      </c>
      <c r="N33" s="22">
        <v>0</v>
      </c>
      <c r="O33" s="22">
        <v>0</v>
      </c>
      <c r="P33" s="22">
        <v>0</v>
      </c>
      <c r="Q33" s="22">
        <f t="shared" si="0"/>
        <v>67713946864</v>
      </c>
      <c r="R33" s="71">
        <v>0</v>
      </c>
      <c r="S33" s="22">
        <v>0</v>
      </c>
      <c r="T33" s="27">
        <v>0</v>
      </c>
      <c r="U33" s="22">
        <v>35170836649.139999</v>
      </c>
      <c r="V33" s="22">
        <v>35170836649.139999</v>
      </c>
      <c r="W33" s="22">
        <v>32543110214.860001</v>
      </c>
      <c r="X33" s="22">
        <v>32543110214.860001</v>
      </c>
      <c r="Y33" s="22">
        <v>0</v>
      </c>
      <c r="Z33" s="22">
        <f t="shared" si="1"/>
        <v>32543110214.860001</v>
      </c>
      <c r="AA33" s="24">
        <f t="shared" si="2"/>
        <v>0.51940314038670388</v>
      </c>
      <c r="AB33" s="24">
        <f t="shared" si="3"/>
        <v>0.51940314038670388</v>
      </c>
      <c r="AC33" s="24">
        <f t="shared" si="4"/>
        <v>0</v>
      </c>
      <c r="AD33" s="24">
        <f t="shared" si="5"/>
        <v>0.51940314038670388</v>
      </c>
    </row>
    <row r="34" spans="1:30" ht="14.5" outlineLevel="2" x14ac:dyDescent="0.35">
      <c r="A34" s="18">
        <v>573</v>
      </c>
      <c r="B34" s="18" t="s">
        <v>451</v>
      </c>
      <c r="C34" s="18" t="s">
        <v>35</v>
      </c>
      <c r="D34" s="19" t="s">
        <v>36</v>
      </c>
      <c r="E34" s="18" t="s">
        <v>37</v>
      </c>
      <c r="F34" s="19" t="s">
        <v>38</v>
      </c>
      <c r="G34" s="18">
        <v>1111</v>
      </c>
      <c r="H34" s="20">
        <v>709500000</v>
      </c>
      <c r="I34" s="18">
        <v>0</v>
      </c>
      <c r="J34" s="25" t="s">
        <v>39</v>
      </c>
      <c r="K34" s="22">
        <v>0</v>
      </c>
      <c r="L34" s="22">
        <v>0</v>
      </c>
      <c r="M34" s="22">
        <v>860000000</v>
      </c>
      <c r="N34" s="22">
        <v>0</v>
      </c>
      <c r="O34" s="22">
        <v>0</v>
      </c>
      <c r="P34" s="22">
        <v>0</v>
      </c>
      <c r="Q34" s="22">
        <f t="shared" si="0"/>
        <v>0</v>
      </c>
      <c r="R34" s="71">
        <v>0</v>
      </c>
      <c r="S34" s="22">
        <v>0</v>
      </c>
      <c r="T34" s="27">
        <v>0</v>
      </c>
      <c r="U34" s="22">
        <v>0</v>
      </c>
      <c r="V34" s="22">
        <v>0</v>
      </c>
      <c r="W34" s="22">
        <v>0</v>
      </c>
      <c r="X34" s="22">
        <v>0</v>
      </c>
      <c r="Y34" s="22">
        <v>0</v>
      </c>
      <c r="Z34" s="22">
        <f t="shared" si="1"/>
        <v>0</v>
      </c>
      <c r="AA34" s="24">
        <f t="shared" si="2"/>
        <v>0</v>
      </c>
      <c r="AB34" s="24">
        <f t="shared" si="3"/>
        <v>0</v>
      </c>
      <c r="AC34" s="24">
        <f t="shared" si="4"/>
        <v>0</v>
      </c>
      <c r="AD34" s="24">
        <f t="shared" si="5"/>
        <v>0</v>
      </c>
    </row>
    <row r="35" spans="1:30" outlineLevel="2" x14ac:dyDescent="0.3">
      <c r="A35" s="18">
        <v>573</v>
      </c>
      <c r="B35" s="18" t="s">
        <v>466</v>
      </c>
      <c r="C35" s="18" t="s">
        <v>35</v>
      </c>
      <c r="D35" s="19" t="s">
        <v>36</v>
      </c>
      <c r="E35" s="18" t="s">
        <v>37</v>
      </c>
      <c r="F35" s="18" t="s">
        <v>38</v>
      </c>
      <c r="G35" s="18">
        <v>1111</v>
      </c>
      <c r="H35" s="20">
        <v>709500000</v>
      </c>
      <c r="I35" s="18">
        <v>0</v>
      </c>
      <c r="J35" s="25" t="s">
        <v>39</v>
      </c>
      <c r="K35" s="22">
        <v>0</v>
      </c>
      <c r="L35" s="22">
        <v>0</v>
      </c>
      <c r="M35" s="22">
        <v>554000000</v>
      </c>
      <c r="N35" s="22">
        <v>0</v>
      </c>
      <c r="O35" s="22">
        <v>0</v>
      </c>
      <c r="P35" s="22">
        <v>0</v>
      </c>
      <c r="Q35" s="22">
        <f t="shared" si="0"/>
        <v>0</v>
      </c>
      <c r="R35" s="22">
        <v>0</v>
      </c>
      <c r="S35" s="22">
        <v>0</v>
      </c>
      <c r="T35" s="22">
        <v>0</v>
      </c>
      <c r="U35" s="22">
        <v>0</v>
      </c>
      <c r="V35" s="22">
        <v>0</v>
      </c>
      <c r="W35" s="22">
        <v>0</v>
      </c>
      <c r="X35" s="22">
        <v>0</v>
      </c>
      <c r="Y35" s="22">
        <v>0</v>
      </c>
      <c r="Z35" s="22">
        <f t="shared" si="1"/>
        <v>0</v>
      </c>
      <c r="AA35" s="24">
        <f t="shared" si="2"/>
        <v>0</v>
      </c>
      <c r="AB35" s="24">
        <f t="shared" si="3"/>
        <v>0</v>
      </c>
      <c r="AC35" s="24">
        <f t="shared" si="4"/>
        <v>0</v>
      </c>
      <c r="AD35" s="24">
        <f t="shared" si="5"/>
        <v>0</v>
      </c>
    </row>
    <row r="36" spans="1:30" outlineLevel="2" x14ac:dyDescent="0.3">
      <c r="A36" s="18">
        <v>573</v>
      </c>
      <c r="B36" s="18" t="s">
        <v>466</v>
      </c>
      <c r="C36" s="18" t="s">
        <v>35</v>
      </c>
      <c r="D36" s="19" t="s">
        <v>36</v>
      </c>
      <c r="E36" s="18" t="s">
        <v>37</v>
      </c>
      <c r="F36" s="18">
        <v>280</v>
      </c>
      <c r="G36" s="18">
        <v>1111</v>
      </c>
      <c r="H36" s="20">
        <v>709500000</v>
      </c>
      <c r="I36" s="18">
        <v>0</v>
      </c>
      <c r="J36" s="25" t="s">
        <v>39</v>
      </c>
      <c r="K36" s="22">
        <v>42411600511</v>
      </c>
      <c r="L36" s="22">
        <v>42411600511</v>
      </c>
      <c r="M36" s="22">
        <v>-24343410</v>
      </c>
      <c r="N36" s="22">
        <v>0</v>
      </c>
      <c r="O36" s="22">
        <v>0</v>
      </c>
      <c r="P36" s="22">
        <v>0</v>
      </c>
      <c r="Q36" s="22">
        <f t="shared" si="0"/>
        <v>42411600511</v>
      </c>
      <c r="R36" s="22">
        <v>0</v>
      </c>
      <c r="S36" s="22">
        <v>0</v>
      </c>
      <c r="T36" s="22">
        <v>0</v>
      </c>
      <c r="U36" s="22">
        <v>21125238076.709999</v>
      </c>
      <c r="V36" s="22">
        <v>21125238076.709999</v>
      </c>
      <c r="W36" s="22">
        <v>21262019024.290001</v>
      </c>
      <c r="X36" s="22">
        <v>21286362434.290001</v>
      </c>
      <c r="Y36" s="22">
        <v>0</v>
      </c>
      <c r="Z36" s="22">
        <f t="shared" si="1"/>
        <v>21286362434.290001</v>
      </c>
      <c r="AA36" s="24">
        <f t="shared" si="2"/>
        <v>0.49810046831953192</v>
      </c>
      <c r="AB36" s="24">
        <f t="shared" si="3"/>
        <v>0.49810046831953192</v>
      </c>
      <c r="AC36" s="24">
        <f t="shared" si="4"/>
        <v>0</v>
      </c>
      <c r="AD36" s="24">
        <f t="shared" si="5"/>
        <v>0.49810046831953192</v>
      </c>
    </row>
    <row r="37" spans="1:30" outlineLevel="2" x14ac:dyDescent="0.3">
      <c r="A37" s="18">
        <v>553</v>
      </c>
      <c r="B37" s="18" t="s">
        <v>315</v>
      </c>
      <c r="C37" s="18" t="s">
        <v>35</v>
      </c>
      <c r="D37" s="19" t="s">
        <v>36</v>
      </c>
      <c r="E37" s="18"/>
      <c r="F37" s="19"/>
      <c r="G37" s="19">
        <v>1111</v>
      </c>
      <c r="H37" s="20">
        <v>709800000</v>
      </c>
      <c r="I37" s="19">
        <v>0</v>
      </c>
      <c r="J37" s="25" t="s">
        <v>39</v>
      </c>
      <c r="K37" s="22">
        <v>0</v>
      </c>
      <c r="L37" s="22">
        <v>0</v>
      </c>
      <c r="M37" s="22">
        <v>0</v>
      </c>
      <c r="N37" s="22">
        <v>0</v>
      </c>
      <c r="O37" s="22">
        <v>1571116</v>
      </c>
      <c r="P37" s="22">
        <v>0</v>
      </c>
      <c r="Q37" s="22">
        <f t="shared" si="0"/>
        <v>0</v>
      </c>
      <c r="R37" s="22">
        <v>0</v>
      </c>
      <c r="S37" s="22">
        <v>0</v>
      </c>
      <c r="T37" s="22">
        <v>0</v>
      </c>
      <c r="U37" s="22">
        <v>0</v>
      </c>
      <c r="V37" s="22">
        <v>0</v>
      </c>
      <c r="W37" s="22">
        <v>0</v>
      </c>
      <c r="X37" s="22">
        <v>0</v>
      </c>
      <c r="Y37" s="22">
        <v>0</v>
      </c>
      <c r="Z37" s="22">
        <f t="shared" si="1"/>
        <v>0</v>
      </c>
      <c r="AA37" s="24">
        <f t="shared" si="2"/>
        <v>0</v>
      </c>
      <c r="AB37" s="24">
        <f t="shared" si="3"/>
        <v>0</v>
      </c>
      <c r="AC37" s="24">
        <f t="shared" si="4"/>
        <v>0</v>
      </c>
      <c r="AD37" s="24">
        <f t="shared" si="5"/>
        <v>0</v>
      </c>
    </row>
    <row r="38" spans="1:30" ht="14.5" outlineLevel="2" x14ac:dyDescent="0.35">
      <c r="A38" s="18">
        <v>554</v>
      </c>
      <c r="B38" s="18" t="s">
        <v>34</v>
      </c>
      <c r="C38" s="18" t="s">
        <v>35</v>
      </c>
      <c r="D38" s="19" t="s">
        <v>36</v>
      </c>
      <c r="E38" s="18"/>
      <c r="F38" s="19"/>
      <c r="G38" s="19">
        <v>1111</v>
      </c>
      <c r="H38" s="20">
        <v>709800000</v>
      </c>
      <c r="I38" s="19">
        <v>0</v>
      </c>
      <c r="J38" s="25" t="s">
        <v>39</v>
      </c>
      <c r="K38" s="22">
        <v>0</v>
      </c>
      <c r="L38" s="22">
        <v>0</v>
      </c>
      <c r="M38" s="22">
        <v>0</v>
      </c>
      <c r="N38" s="22">
        <v>0</v>
      </c>
      <c r="O38" s="22">
        <v>7739212</v>
      </c>
      <c r="P38" s="22">
        <v>0</v>
      </c>
      <c r="Q38" s="22">
        <f t="shared" si="0"/>
        <v>0</v>
      </c>
      <c r="R38" s="22">
        <v>0</v>
      </c>
      <c r="S38" s="22">
        <v>0</v>
      </c>
      <c r="T38" s="27">
        <v>0</v>
      </c>
      <c r="U38" s="22">
        <v>0</v>
      </c>
      <c r="V38" s="22">
        <v>0</v>
      </c>
      <c r="W38" s="22">
        <v>0</v>
      </c>
      <c r="X38" s="22">
        <v>0</v>
      </c>
      <c r="Y38" s="22">
        <v>0</v>
      </c>
      <c r="Z38" s="22">
        <f t="shared" si="1"/>
        <v>0</v>
      </c>
      <c r="AA38" s="24">
        <f t="shared" si="2"/>
        <v>0</v>
      </c>
      <c r="AB38" s="24">
        <f t="shared" si="3"/>
        <v>0</v>
      </c>
      <c r="AC38" s="24">
        <f t="shared" si="4"/>
        <v>0</v>
      </c>
      <c r="AD38" s="24">
        <f t="shared" si="5"/>
        <v>0</v>
      </c>
    </row>
    <row r="39" spans="1:30" outlineLevel="2" x14ac:dyDescent="0.3">
      <c r="A39" s="18">
        <v>555</v>
      </c>
      <c r="B39" s="18" t="s">
        <v>34</v>
      </c>
      <c r="C39" s="18" t="s">
        <v>35</v>
      </c>
      <c r="D39" s="19" t="s">
        <v>36</v>
      </c>
      <c r="E39" s="18"/>
      <c r="F39" s="19"/>
      <c r="G39" s="19">
        <v>1111</v>
      </c>
      <c r="H39" s="20">
        <v>709800000</v>
      </c>
      <c r="I39" s="19">
        <v>0</v>
      </c>
      <c r="J39" s="25" t="s">
        <v>39</v>
      </c>
      <c r="K39" s="22">
        <v>0</v>
      </c>
      <c r="L39" s="22">
        <v>0</v>
      </c>
      <c r="M39" s="22">
        <v>0</v>
      </c>
      <c r="N39" s="22">
        <v>0</v>
      </c>
      <c r="O39" s="22">
        <v>10913106</v>
      </c>
      <c r="P39" s="22">
        <v>0</v>
      </c>
      <c r="Q39" s="22">
        <f t="shared" si="0"/>
        <v>0</v>
      </c>
      <c r="R39" s="22">
        <v>0</v>
      </c>
      <c r="S39" s="22">
        <v>0</v>
      </c>
      <c r="T39" s="22">
        <v>0</v>
      </c>
      <c r="U39" s="22">
        <v>0</v>
      </c>
      <c r="V39" s="22">
        <v>0</v>
      </c>
      <c r="W39" s="22">
        <v>0</v>
      </c>
      <c r="X39" s="22">
        <v>0</v>
      </c>
      <c r="Y39" s="22">
        <v>0</v>
      </c>
      <c r="Z39" s="22">
        <f t="shared" si="1"/>
        <v>0</v>
      </c>
      <c r="AA39" s="24">
        <f t="shared" si="2"/>
        <v>0</v>
      </c>
      <c r="AB39" s="24">
        <f t="shared" si="3"/>
        <v>0</v>
      </c>
      <c r="AC39" s="24">
        <f t="shared" si="4"/>
        <v>0</v>
      </c>
      <c r="AD39" s="24">
        <f t="shared" si="5"/>
        <v>0</v>
      </c>
    </row>
    <row r="40" spans="1:30" outlineLevel="2" x14ac:dyDescent="0.3">
      <c r="A40" s="18">
        <v>556</v>
      </c>
      <c r="B40" s="18" t="s">
        <v>34</v>
      </c>
      <c r="C40" s="18" t="s">
        <v>35</v>
      </c>
      <c r="D40" s="19" t="s">
        <v>36</v>
      </c>
      <c r="E40" s="18"/>
      <c r="F40" s="19"/>
      <c r="G40" s="19">
        <v>1111</v>
      </c>
      <c r="H40" s="20">
        <v>709800000</v>
      </c>
      <c r="I40" s="19">
        <v>0</v>
      </c>
      <c r="J40" s="25" t="s">
        <v>39</v>
      </c>
      <c r="K40" s="22">
        <v>0</v>
      </c>
      <c r="L40" s="22">
        <v>0</v>
      </c>
      <c r="M40" s="22">
        <v>0</v>
      </c>
      <c r="N40" s="22">
        <v>0</v>
      </c>
      <c r="O40" s="22">
        <v>3090879</v>
      </c>
      <c r="P40" s="22">
        <v>0</v>
      </c>
      <c r="Q40" s="22">
        <f t="shared" si="0"/>
        <v>0</v>
      </c>
      <c r="R40" s="22">
        <v>0</v>
      </c>
      <c r="S40" s="22">
        <v>0</v>
      </c>
      <c r="T40" s="22">
        <v>0</v>
      </c>
      <c r="U40" s="22">
        <v>0</v>
      </c>
      <c r="V40" s="22">
        <v>0</v>
      </c>
      <c r="W40" s="22">
        <v>0</v>
      </c>
      <c r="X40" s="22">
        <v>0</v>
      </c>
      <c r="Y40" s="22">
        <v>0</v>
      </c>
      <c r="Z40" s="22">
        <f t="shared" si="1"/>
        <v>0</v>
      </c>
      <c r="AA40" s="24">
        <f t="shared" si="2"/>
        <v>0</v>
      </c>
      <c r="AB40" s="24">
        <f t="shared" si="3"/>
        <v>0</v>
      </c>
      <c r="AC40" s="24">
        <f t="shared" si="4"/>
        <v>0</v>
      </c>
      <c r="AD40" s="24">
        <f t="shared" si="5"/>
        <v>0</v>
      </c>
    </row>
    <row r="41" spans="1:30" ht="12.75" customHeight="1" outlineLevel="2" x14ac:dyDescent="0.3">
      <c r="A41" s="18">
        <v>557</v>
      </c>
      <c r="B41" s="18" t="s">
        <v>34</v>
      </c>
      <c r="C41" s="18" t="s">
        <v>35</v>
      </c>
      <c r="D41" s="19" t="s">
        <v>36</v>
      </c>
      <c r="E41" s="18"/>
      <c r="F41" s="19"/>
      <c r="G41" s="19">
        <v>1111</v>
      </c>
      <c r="H41" s="20">
        <v>709800000</v>
      </c>
      <c r="I41" s="19">
        <v>0</v>
      </c>
      <c r="J41" s="25" t="s">
        <v>39</v>
      </c>
      <c r="K41" s="22">
        <v>0</v>
      </c>
      <c r="L41" s="22">
        <v>0</v>
      </c>
      <c r="M41" s="22">
        <v>0</v>
      </c>
      <c r="N41" s="22">
        <v>0</v>
      </c>
      <c r="O41" s="22">
        <v>50025432</v>
      </c>
      <c r="P41" s="22">
        <v>0</v>
      </c>
      <c r="Q41" s="22">
        <f t="shared" si="0"/>
        <v>0</v>
      </c>
      <c r="R41" s="22">
        <v>0</v>
      </c>
      <c r="S41" s="22">
        <v>0</v>
      </c>
      <c r="T41" s="22">
        <v>0</v>
      </c>
      <c r="U41" s="22">
        <v>0</v>
      </c>
      <c r="V41" s="22">
        <v>0</v>
      </c>
      <c r="W41" s="22">
        <v>0</v>
      </c>
      <c r="X41" s="22">
        <v>0</v>
      </c>
      <c r="Y41" s="22">
        <v>0</v>
      </c>
      <c r="Z41" s="22">
        <f t="shared" si="1"/>
        <v>0</v>
      </c>
      <c r="AA41" s="24">
        <f t="shared" si="2"/>
        <v>0</v>
      </c>
      <c r="AB41" s="24">
        <f t="shared" si="3"/>
        <v>0</v>
      </c>
      <c r="AC41" s="24">
        <f t="shared" si="4"/>
        <v>0</v>
      </c>
      <c r="AD41" s="24">
        <f t="shared" si="5"/>
        <v>0</v>
      </c>
    </row>
    <row r="42" spans="1:30" ht="12.75" customHeight="1" outlineLevel="2" x14ac:dyDescent="0.3">
      <c r="A42" s="18">
        <v>558</v>
      </c>
      <c r="B42" s="18" t="s">
        <v>34</v>
      </c>
      <c r="C42" s="18" t="s">
        <v>35</v>
      </c>
      <c r="D42" s="19" t="s">
        <v>36</v>
      </c>
      <c r="E42" s="18"/>
      <c r="F42" s="19"/>
      <c r="G42" s="19">
        <v>1111</v>
      </c>
      <c r="H42" s="20">
        <v>709600000</v>
      </c>
      <c r="I42" s="19">
        <v>0</v>
      </c>
      <c r="J42" s="25" t="s">
        <v>39</v>
      </c>
      <c r="K42" s="22">
        <v>0</v>
      </c>
      <c r="L42" s="22">
        <v>0</v>
      </c>
      <c r="M42" s="22">
        <v>0</v>
      </c>
      <c r="N42" s="22">
        <v>0</v>
      </c>
      <c r="O42" s="22">
        <v>839954</v>
      </c>
      <c r="P42" s="22">
        <v>0</v>
      </c>
      <c r="Q42" s="22">
        <f t="shared" si="0"/>
        <v>0</v>
      </c>
      <c r="R42" s="22">
        <v>0</v>
      </c>
      <c r="S42" s="22">
        <v>0</v>
      </c>
      <c r="T42" s="22">
        <v>0</v>
      </c>
      <c r="U42" s="22">
        <v>0</v>
      </c>
      <c r="V42" s="22">
        <v>0</v>
      </c>
      <c r="W42" s="22">
        <v>0</v>
      </c>
      <c r="X42" s="22">
        <v>0</v>
      </c>
      <c r="Y42" s="22">
        <v>0</v>
      </c>
      <c r="Z42" s="22">
        <f t="shared" si="1"/>
        <v>0</v>
      </c>
      <c r="AA42" s="24">
        <f t="shared" si="2"/>
        <v>0</v>
      </c>
      <c r="AB42" s="24">
        <f t="shared" si="3"/>
        <v>0</v>
      </c>
      <c r="AC42" s="24">
        <f t="shared" si="4"/>
        <v>0</v>
      </c>
      <c r="AD42" s="24">
        <f t="shared" si="5"/>
        <v>0</v>
      </c>
    </row>
    <row r="43" spans="1:30" ht="12.75" customHeight="1" outlineLevel="2" x14ac:dyDescent="0.3">
      <c r="A43" s="18">
        <v>573</v>
      </c>
      <c r="B43" s="18" t="s">
        <v>280</v>
      </c>
      <c r="C43" s="18" t="s">
        <v>35</v>
      </c>
      <c r="D43" s="19" t="s">
        <v>36</v>
      </c>
      <c r="E43" s="18"/>
      <c r="F43" s="19"/>
      <c r="G43" s="19">
        <v>1111</v>
      </c>
      <c r="H43" s="20">
        <v>709100000</v>
      </c>
      <c r="I43" s="19">
        <v>0</v>
      </c>
      <c r="J43" s="25" t="s">
        <v>39</v>
      </c>
      <c r="K43" s="22">
        <v>0</v>
      </c>
      <c r="L43" s="22">
        <v>0</v>
      </c>
      <c r="M43" s="22">
        <v>0</v>
      </c>
      <c r="N43" s="22">
        <v>0</v>
      </c>
      <c r="O43" s="22">
        <v>4748252698</v>
      </c>
      <c r="P43" s="22">
        <v>0</v>
      </c>
      <c r="Q43" s="22">
        <f t="shared" si="0"/>
        <v>0</v>
      </c>
      <c r="R43" s="22">
        <v>0</v>
      </c>
      <c r="S43" s="22">
        <v>0</v>
      </c>
      <c r="T43" s="22">
        <v>0</v>
      </c>
      <c r="U43" s="22">
        <v>0</v>
      </c>
      <c r="V43" s="22">
        <v>0</v>
      </c>
      <c r="W43" s="22">
        <v>0</v>
      </c>
      <c r="X43" s="22">
        <v>0</v>
      </c>
      <c r="Y43" s="22">
        <v>0</v>
      </c>
      <c r="Z43" s="22">
        <f t="shared" si="1"/>
        <v>0</v>
      </c>
      <c r="AA43" s="24">
        <f t="shared" si="2"/>
        <v>0</v>
      </c>
      <c r="AB43" s="24">
        <f t="shared" si="3"/>
        <v>0</v>
      </c>
      <c r="AC43" s="24">
        <f t="shared" si="4"/>
        <v>0</v>
      </c>
      <c r="AD43" s="24">
        <f t="shared" si="5"/>
        <v>0</v>
      </c>
    </row>
    <row r="44" spans="1:30" ht="12.75" customHeight="1" outlineLevel="2" x14ac:dyDescent="0.3">
      <c r="A44" s="18">
        <v>573</v>
      </c>
      <c r="B44" s="18" t="s">
        <v>282</v>
      </c>
      <c r="C44" s="18" t="s">
        <v>35</v>
      </c>
      <c r="D44" s="19" t="s">
        <v>36</v>
      </c>
      <c r="E44" s="18"/>
      <c r="F44" s="19"/>
      <c r="G44" s="19">
        <v>1111</v>
      </c>
      <c r="H44" s="20">
        <v>709200000</v>
      </c>
      <c r="I44" s="19">
        <v>0</v>
      </c>
      <c r="J44" s="25" t="s">
        <v>39</v>
      </c>
      <c r="K44" s="22">
        <v>0</v>
      </c>
      <c r="L44" s="22">
        <v>0</v>
      </c>
      <c r="M44" s="22">
        <v>0</v>
      </c>
      <c r="N44" s="22">
        <v>0</v>
      </c>
      <c r="O44" s="22">
        <v>7133179241</v>
      </c>
      <c r="P44" s="22">
        <v>0</v>
      </c>
      <c r="Q44" s="22">
        <f t="shared" si="0"/>
        <v>0</v>
      </c>
      <c r="R44" s="22">
        <v>0</v>
      </c>
      <c r="S44" s="22">
        <v>0</v>
      </c>
      <c r="T44" s="22">
        <v>0</v>
      </c>
      <c r="U44" s="22">
        <v>0</v>
      </c>
      <c r="V44" s="22">
        <v>0</v>
      </c>
      <c r="W44" s="22">
        <v>0</v>
      </c>
      <c r="X44" s="22">
        <v>0</v>
      </c>
      <c r="Y44" s="22">
        <v>0</v>
      </c>
      <c r="Z44" s="22">
        <f t="shared" si="1"/>
        <v>0</v>
      </c>
      <c r="AA44" s="24">
        <f t="shared" si="2"/>
        <v>0</v>
      </c>
      <c r="AB44" s="24">
        <f t="shared" si="3"/>
        <v>0</v>
      </c>
      <c r="AC44" s="24">
        <f t="shared" si="4"/>
        <v>0</v>
      </c>
      <c r="AD44" s="24">
        <f t="shared" si="5"/>
        <v>0</v>
      </c>
    </row>
    <row r="45" spans="1:30" outlineLevel="2" x14ac:dyDescent="0.3">
      <c r="A45" s="18">
        <v>573</v>
      </c>
      <c r="B45" s="18" t="s">
        <v>315</v>
      </c>
      <c r="C45" s="18" t="s">
        <v>35</v>
      </c>
      <c r="D45" s="19" t="s">
        <v>36</v>
      </c>
      <c r="E45" s="18"/>
      <c r="F45" s="19"/>
      <c r="G45" s="19">
        <v>1111</v>
      </c>
      <c r="H45" s="20">
        <v>709300000</v>
      </c>
      <c r="I45" s="19">
        <v>0</v>
      </c>
      <c r="J45" s="25" t="s">
        <v>39</v>
      </c>
      <c r="K45" s="22">
        <v>0</v>
      </c>
      <c r="L45" s="22">
        <v>0</v>
      </c>
      <c r="M45" s="22">
        <v>0</v>
      </c>
      <c r="N45" s="22">
        <v>0</v>
      </c>
      <c r="O45" s="22">
        <v>4452563632</v>
      </c>
      <c r="P45" s="22">
        <v>0</v>
      </c>
      <c r="Q45" s="22">
        <f t="shared" si="0"/>
        <v>0</v>
      </c>
      <c r="R45" s="22">
        <v>0</v>
      </c>
      <c r="S45" s="22">
        <v>0</v>
      </c>
      <c r="T45" s="22">
        <v>0</v>
      </c>
      <c r="U45" s="22">
        <v>0</v>
      </c>
      <c r="V45" s="22">
        <v>0</v>
      </c>
      <c r="W45" s="22">
        <v>0</v>
      </c>
      <c r="X45" s="22">
        <v>0</v>
      </c>
      <c r="Y45" s="22">
        <v>0</v>
      </c>
      <c r="Z45" s="22">
        <f t="shared" ref="Z45:Z76" si="6">+Q45-R45-S45-T45-U45-Y45</f>
        <v>0</v>
      </c>
      <c r="AA45" s="24">
        <f t="shared" si="2"/>
        <v>0</v>
      </c>
      <c r="AB45" s="24">
        <f t="shared" si="3"/>
        <v>0</v>
      </c>
      <c r="AC45" s="24">
        <f t="shared" si="4"/>
        <v>0</v>
      </c>
      <c r="AD45" s="24">
        <f t="shared" si="5"/>
        <v>0</v>
      </c>
    </row>
    <row r="46" spans="1:30" ht="12.75" customHeight="1" outlineLevel="2" x14ac:dyDescent="0.35">
      <c r="A46" s="18">
        <v>573</v>
      </c>
      <c r="B46" s="18" t="s">
        <v>451</v>
      </c>
      <c r="C46" s="18" t="s">
        <v>35</v>
      </c>
      <c r="D46" s="19" t="s">
        <v>36</v>
      </c>
      <c r="E46" s="18"/>
      <c r="F46" s="19"/>
      <c r="G46" s="19">
        <v>1111</v>
      </c>
      <c r="H46" s="20">
        <v>709500000</v>
      </c>
      <c r="I46" s="19">
        <v>0</v>
      </c>
      <c r="J46" s="25" t="s">
        <v>39</v>
      </c>
      <c r="K46" s="22">
        <v>0</v>
      </c>
      <c r="L46" s="22">
        <v>0</v>
      </c>
      <c r="M46" s="22">
        <v>0</v>
      </c>
      <c r="N46" s="22">
        <v>0</v>
      </c>
      <c r="O46" s="22">
        <v>2692169912</v>
      </c>
      <c r="P46" s="22">
        <v>0</v>
      </c>
      <c r="Q46" s="22">
        <f t="shared" si="0"/>
        <v>0</v>
      </c>
      <c r="R46" s="71">
        <v>0</v>
      </c>
      <c r="S46" s="22">
        <v>0</v>
      </c>
      <c r="T46" s="27">
        <v>0</v>
      </c>
      <c r="U46" s="22">
        <v>0</v>
      </c>
      <c r="V46" s="22">
        <v>0</v>
      </c>
      <c r="W46" s="22">
        <v>0</v>
      </c>
      <c r="X46" s="22">
        <v>0</v>
      </c>
      <c r="Y46" s="22">
        <v>0</v>
      </c>
      <c r="Z46" s="22">
        <f t="shared" si="6"/>
        <v>0</v>
      </c>
      <c r="AA46" s="24">
        <f t="shared" si="2"/>
        <v>0</v>
      </c>
      <c r="AB46" s="24">
        <f t="shared" si="3"/>
        <v>0</v>
      </c>
      <c r="AC46" s="24">
        <f t="shared" si="4"/>
        <v>0</v>
      </c>
      <c r="AD46" s="24">
        <f t="shared" si="5"/>
        <v>0</v>
      </c>
    </row>
    <row r="47" spans="1:30" ht="12.75" customHeight="1" outlineLevel="2" x14ac:dyDescent="0.3">
      <c r="A47" s="18">
        <v>573</v>
      </c>
      <c r="B47" s="18" t="s">
        <v>466</v>
      </c>
      <c r="C47" s="18" t="s">
        <v>35</v>
      </c>
      <c r="D47" s="19" t="s">
        <v>36</v>
      </c>
      <c r="E47" s="18"/>
      <c r="F47" s="19"/>
      <c r="G47" s="19">
        <v>1111</v>
      </c>
      <c r="H47" s="20">
        <v>709500000</v>
      </c>
      <c r="I47" s="19">
        <v>0</v>
      </c>
      <c r="J47" s="25" t="s">
        <v>39</v>
      </c>
      <c r="K47" s="22">
        <v>0</v>
      </c>
      <c r="L47" s="22">
        <v>0</v>
      </c>
      <c r="M47" s="22">
        <v>0</v>
      </c>
      <c r="N47" s="22">
        <v>0</v>
      </c>
      <c r="O47" s="22">
        <v>657774496</v>
      </c>
      <c r="P47" s="22">
        <v>0</v>
      </c>
      <c r="Q47" s="22">
        <f t="shared" si="0"/>
        <v>0</v>
      </c>
      <c r="R47" s="22">
        <v>0</v>
      </c>
      <c r="S47" s="22">
        <v>0</v>
      </c>
      <c r="T47" s="22">
        <v>0</v>
      </c>
      <c r="U47" s="22">
        <v>0</v>
      </c>
      <c r="V47" s="22">
        <v>0</v>
      </c>
      <c r="W47" s="22">
        <v>0</v>
      </c>
      <c r="X47" s="22">
        <v>0</v>
      </c>
      <c r="Y47" s="22">
        <v>0</v>
      </c>
      <c r="Z47" s="22">
        <f t="shared" si="6"/>
        <v>0</v>
      </c>
      <c r="AA47" s="24">
        <f t="shared" si="2"/>
        <v>0</v>
      </c>
      <c r="AB47" s="24">
        <f t="shared" si="3"/>
        <v>0</v>
      </c>
      <c r="AC47" s="24">
        <f t="shared" si="4"/>
        <v>0</v>
      </c>
      <c r="AD47" s="24">
        <f t="shared" si="5"/>
        <v>0</v>
      </c>
    </row>
    <row r="48" spans="1:30" ht="12.75" customHeight="1" outlineLevel="2" x14ac:dyDescent="0.3">
      <c r="A48" s="18">
        <v>550</v>
      </c>
      <c r="B48" s="18" t="s">
        <v>34</v>
      </c>
      <c r="C48" s="18" t="s">
        <v>35</v>
      </c>
      <c r="D48" s="19" t="s">
        <v>40</v>
      </c>
      <c r="E48" s="18" t="s">
        <v>37</v>
      </c>
      <c r="F48" s="18" t="s">
        <v>38</v>
      </c>
      <c r="G48" s="18">
        <v>1111</v>
      </c>
      <c r="H48" s="20">
        <v>709800000</v>
      </c>
      <c r="I48" s="18">
        <v>0</v>
      </c>
      <c r="J48" s="25" t="s">
        <v>41</v>
      </c>
      <c r="K48" s="22">
        <v>15187806</v>
      </c>
      <c r="L48" s="22">
        <v>19687806</v>
      </c>
      <c r="M48" s="22">
        <v>0</v>
      </c>
      <c r="N48" s="22">
        <v>0</v>
      </c>
      <c r="O48" s="22">
        <v>0</v>
      </c>
      <c r="P48" s="22">
        <v>0</v>
      </c>
      <c r="Q48" s="22">
        <f t="shared" si="0"/>
        <v>19687806</v>
      </c>
      <c r="R48" s="22">
        <v>0</v>
      </c>
      <c r="S48" s="22">
        <v>0</v>
      </c>
      <c r="T48" s="22">
        <v>0</v>
      </c>
      <c r="U48" s="22">
        <v>11415825.6</v>
      </c>
      <c r="V48" s="22">
        <v>11415825.6</v>
      </c>
      <c r="W48" s="22">
        <v>8271980.4000000004</v>
      </c>
      <c r="X48" s="22">
        <v>8271980.4000000004</v>
      </c>
      <c r="Y48" s="22">
        <v>0</v>
      </c>
      <c r="Z48" s="22">
        <f t="shared" si="6"/>
        <v>8271980.4000000004</v>
      </c>
      <c r="AA48" s="24">
        <f t="shared" si="2"/>
        <v>0.57984244663930551</v>
      </c>
      <c r="AB48" s="24">
        <f t="shared" si="3"/>
        <v>0.57984244663930551</v>
      </c>
      <c r="AC48" s="24">
        <f t="shared" si="4"/>
        <v>0</v>
      </c>
      <c r="AD48" s="24">
        <f t="shared" si="5"/>
        <v>0.57984244663930551</v>
      </c>
    </row>
    <row r="49" spans="1:30" ht="12.75" customHeight="1" outlineLevel="2" x14ac:dyDescent="0.3">
      <c r="A49" s="18">
        <v>550</v>
      </c>
      <c r="B49" s="18" t="s">
        <v>34</v>
      </c>
      <c r="C49" s="18" t="s">
        <v>35</v>
      </c>
      <c r="D49" s="19" t="s">
        <v>40</v>
      </c>
      <c r="E49" s="18" t="s">
        <v>37</v>
      </c>
      <c r="F49" s="19"/>
      <c r="G49" s="19">
        <v>1111</v>
      </c>
      <c r="H49" s="20">
        <v>709800000</v>
      </c>
      <c r="I49" s="19">
        <v>0</v>
      </c>
      <c r="J49" s="25" t="s">
        <v>41</v>
      </c>
      <c r="K49" s="22">
        <v>0</v>
      </c>
      <c r="L49" s="22">
        <v>0</v>
      </c>
      <c r="M49" s="22">
        <v>0</v>
      </c>
      <c r="N49" s="22">
        <v>0</v>
      </c>
      <c r="O49" s="22">
        <v>9000000</v>
      </c>
      <c r="P49" s="22">
        <v>0</v>
      </c>
      <c r="Q49" s="22">
        <f t="shared" si="0"/>
        <v>0</v>
      </c>
      <c r="R49" s="22">
        <v>0</v>
      </c>
      <c r="S49" s="22">
        <v>0</v>
      </c>
      <c r="T49" s="22">
        <v>0</v>
      </c>
      <c r="U49" s="22">
        <v>0</v>
      </c>
      <c r="V49" s="22">
        <v>0</v>
      </c>
      <c r="W49" s="22">
        <v>0</v>
      </c>
      <c r="X49" s="22">
        <v>0</v>
      </c>
      <c r="Y49" s="22">
        <v>0</v>
      </c>
      <c r="Z49" s="22">
        <f t="shared" si="6"/>
        <v>0</v>
      </c>
      <c r="AA49" s="24">
        <f t="shared" si="2"/>
        <v>0</v>
      </c>
      <c r="AB49" s="24">
        <f t="shared" si="3"/>
        <v>0</v>
      </c>
      <c r="AC49" s="24">
        <f t="shared" si="4"/>
        <v>0</v>
      </c>
      <c r="AD49" s="24">
        <f t="shared" si="5"/>
        <v>0</v>
      </c>
    </row>
    <row r="50" spans="1:30" ht="12.75" customHeight="1" outlineLevel="2" x14ac:dyDescent="0.35">
      <c r="A50" s="18">
        <v>551</v>
      </c>
      <c r="B50" s="18" t="s">
        <v>34</v>
      </c>
      <c r="C50" s="18" t="s">
        <v>35</v>
      </c>
      <c r="D50" s="19" t="s">
        <v>40</v>
      </c>
      <c r="E50" s="18" t="s">
        <v>37</v>
      </c>
      <c r="F50" s="18" t="s">
        <v>38</v>
      </c>
      <c r="G50" s="18">
        <v>1111</v>
      </c>
      <c r="H50" s="20">
        <v>709800000</v>
      </c>
      <c r="I50" s="18">
        <v>0</v>
      </c>
      <c r="J50" s="25" t="s">
        <v>41</v>
      </c>
      <c r="K50" s="22">
        <v>15289433</v>
      </c>
      <c r="L50" s="22">
        <v>19289433</v>
      </c>
      <c r="M50" s="22">
        <v>0</v>
      </c>
      <c r="N50" s="22">
        <v>0</v>
      </c>
      <c r="O50" s="22">
        <v>0</v>
      </c>
      <c r="P50" s="22">
        <v>0</v>
      </c>
      <c r="Q50" s="22">
        <f t="shared" si="0"/>
        <v>19289433</v>
      </c>
      <c r="R50" s="22">
        <v>0</v>
      </c>
      <c r="S50" s="22">
        <v>0</v>
      </c>
      <c r="T50" s="27">
        <v>0</v>
      </c>
      <c r="U50" s="22">
        <v>17461620.170000002</v>
      </c>
      <c r="V50" s="22">
        <v>17461620.170000002</v>
      </c>
      <c r="W50" s="22">
        <v>1827812.83</v>
      </c>
      <c r="X50" s="22">
        <v>1827812.83</v>
      </c>
      <c r="Y50" s="22">
        <v>0</v>
      </c>
      <c r="Z50" s="22">
        <f t="shared" si="6"/>
        <v>1827812.8299999982</v>
      </c>
      <c r="AA50" s="24">
        <f t="shared" si="2"/>
        <v>0.90524279122149431</v>
      </c>
      <c r="AB50" s="24">
        <f t="shared" si="3"/>
        <v>0.90524279122149431</v>
      </c>
      <c r="AC50" s="24">
        <f t="shared" si="4"/>
        <v>0</v>
      </c>
      <c r="AD50" s="24">
        <f t="shared" si="5"/>
        <v>0.90524279122149431</v>
      </c>
    </row>
    <row r="51" spans="1:30" ht="14.5" outlineLevel="2" x14ac:dyDescent="0.35">
      <c r="A51" s="18">
        <v>553</v>
      </c>
      <c r="B51" s="18" t="s">
        <v>282</v>
      </c>
      <c r="C51" s="18" t="s">
        <v>35</v>
      </c>
      <c r="D51" s="19" t="s">
        <v>40</v>
      </c>
      <c r="E51" s="18" t="s">
        <v>37</v>
      </c>
      <c r="F51" s="18" t="s">
        <v>38</v>
      </c>
      <c r="G51" s="18">
        <v>1111</v>
      </c>
      <c r="H51" s="20">
        <v>709800000</v>
      </c>
      <c r="I51" s="18">
        <v>0</v>
      </c>
      <c r="J51" s="25" t="s">
        <v>41</v>
      </c>
      <c r="K51" s="22">
        <v>649825</v>
      </c>
      <c r="L51" s="22">
        <v>649825</v>
      </c>
      <c r="M51" s="22">
        <v>0</v>
      </c>
      <c r="N51" s="22">
        <v>0</v>
      </c>
      <c r="O51" s="22">
        <v>0</v>
      </c>
      <c r="P51" s="22">
        <v>0</v>
      </c>
      <c r="Q51" s="22">
        <f t="shared" si="0"/>
        <v>649825</v>
      </c>
      <c r="R51" s="71">
        <v>0</v>
      </c>
      <c r="S51" s="22">
        <v>0</v>
      </c>
      <c r="T51" s="27">
        <v>0</v>
      </c>
      <c r="U51" s="22">
        <v>0</v>
      </c>
      <c r="V51" s="22">
        <v>0</v>
      </c>
      <c r="W51" s="22">
        <v>649825</v>
      </c>
      <c r="X51" s="22">
        <v>649825</v>
      </c>
      <c r="Y51" s="22">
        <v>0</v>
      </c>
      <c r="Z51" s="22">
        <f t="shared" si="6"/>
        <v>649825</v>
      </c>
      <c r="AA51" s="24">
        <f t="shared" si="2"/>
        <v>0</v>
      </c>
      <c r="AB51" s="24">
        <f t="shared" si="3"/>
        <v>0</v>
      </c>
      <c r="AC51" s="24">
        <f t="shared" si="4"/>
        <v>0</v>
      </c>
      <c r="AD51" s="24">
        <f t="shared" si="5"/>
        <v>0</v>
      </c>
    </row>
    <row r="52" spans="1:30" ht="14.5" outlineLevel="2" x14ac:dyDescent="0.35">
      <c r="A52" s="18">
        <v>553</v>
      </c>
      <c r="B52" s="18" t="s">
        <v>315</v>
      </c>
      <c r="C52" s="18" t="s">
        <v>35</v>
      </c>
      <c r="D52" s="19" t="s">
        <v>40</v>
      </c>
      <c r="E52" s="18" t="s">
        <v>37</v>
      </c>
      <c r="F52" s="18" t="s">
        <v>38</v>
      </c>
      <c r="G52" s="18">
        <v>1111</v>
      </c>
      <c r="H52" s="20">
        <v>709800000</v>
      </c>
      <c r="I52" s="18">
        <v>0</v>
      </c>
      <c r="J52" s="25" t="s">
        <v>41</v>
      </c>
      <c r="K52" s="22">
        <v>191100</v>
      </c>
      <c r="L52" s="22">
        <v>191100</v>
      </c>
      <c r="M52" s="22">
        <v>0</v>
      </c>
      <c r="N52" s="22">
        <v>0</v>
      </c>
      <c r="O52" s="22">
        <v>0</v>
      </c>
      <c r="P52" s="22">
        <v>0</v>
      </c>
      <c r="Q52" s="22">
        <f t="shared" si="0"/>
        <v>191100</v>
      </c>
      <c r="R52" s="71">
        <v>0</v>
      </c>
      <c r="S52" s="22">
        <v>0</v>
      </c>
      <c r="T52" s="27">
        <v>0</v>
      </c>
      <c r="U52" s="22">
        <v>0</v>
      </c>
      <c r="V52" s="22">
        <v>0</v>
      </c>
      <c r="W52" s="22">
        <v>191100</v>
      </c>
      <c r="X52" s="22">
        <v>191100</v>
      </c>
      <c r="Y52" s="22">
        <v>0</v>
      </c>
      <c r="Z52" s="22">
        <f t="shared" si="6"/>
        <v>191100</v>
      </c>
      <c r="AA52" s="24">
        <f t="shared" si="2"/>
        <v>0</v>
      </c>
      <c r="AB52" s="24">
        <f t="shared" si="3"/>
        <v>0</v>
      </c>
      <c r="AC52" s="24">
        <f t="shared" si="4"/>
        <v>0</v>
      </c>
      <c r="AD52" s="24">
        <f t="shared" si="5"/>
        <v>0</v>
      </c>
    </row>
    <row r="53" spans="1:30" ht="14.5" outlineLevel="2" x14ac:dyDescent="0.35">
      <c r="A53" s="18">
        <v>554</v>
      </c>
      <c r="B53" s="18" t="s">
        <v>34</v>
      </c>
      <c r="C53" s="18" t="s">
        <v>35</v>
      </c>
      <c r="D53" s="19" t="s">
        <v>40</v>
      </c>
      <c r="E53" s="18" t="s">
        <v>37</v>
      </c>
      <c r="F53" s="18" t="s">
        <v>38</v>
      </c>
      <c r="G53" s="18">
        <v>1111</v>
      </c>
      <c r="H53" s="20">
        <v>709800000</v>
      </c>
      <c r="I53" s="18">
        <v>0</v>
      </c>
      <c r="J53" s="25" t="s">
        <v>41</v>
      </c>
      <c r="K53" s="22">
        <v>2511277</v>
      </c>
      <c r="L53" s="22">
        <v>2511277</v>
      </c>
      <c r="M53" s="22">
        <v>0</v>
      </c>
      <c r="N53" s="22">
        <v>0</v>
      </c>
      <c r="O53" s="22">
        <v>0</v>
      </c>
      <c r="P53" s="22">
        <v>0</v>
      </c>
      <c r="Q53" s="22">
        <f t="shared" si="0"/>
        <v>2511277</v>
      </c>
      <c r="R53" s="71">
        <v>0</v>
      </c>
      <c r="S53" s="27">
        <v>0</v>
      </c>
      <c r="T53" s="27">
        <v>0</v>
      </c>
      <c r="U53" s="22">
        <v>0</v>
      </c>
      <c r="V53" s="22">
        <v>0</v>
      </c>
      <c r="W53" s="22">
        <v>2511277</v>
      </c>
      <c r="X53" s="22">
        <v>2511277</v>
      </c>
      <c r="Y53" s="22">
        <v>0</v>
      </c>
      <c r="Z53" s="22">
        <f t="shared" si="6"/>
        <v>2511277</v>
      </c>
      <c r="AA53" s="24">
        <f t="shared" si="2"/>
        <v>0</v>
      </c>
      <c r="AB53" s="24">
        <f t="shared" si="3"/>
        <v>0</v>
      </c>
      <c r="AC53" s="24">
        <f t="shared" si="4"/>
        <v>0</v>
      </c>
      <c r="AD53" s="24">
        <f t="shared" si="5"/>
        <v>0</v>
      </c>
    </row>
    <row r="54" spans="1:30" ht="12.75" customHeight="1" outlineLevel="2" x14ac:dyDescent="0.35">
      <c r="A54" s="18">
        <v>555</v>
      </c>
      <c r="B54" s="18" t="s">
        <v>34</v>
      </c>
      <c r="C54" s="18" t="s">
        <v>35</v>
      </c>
      <c r="D54" s="19" t="s">
        <v>40</v>
      </c>
      <c r="E54" s="18" t="s">
        <v>37</v>
      </c>
      <c r="F54" s="18" t="s">
        <v>38</v>
      </c>
      <c r="G54" s="18">
        <v>1111</v>
      </c>
      <c r="H54" s="20">
        <v>709800000</v>
      </c>
      <c r="I54" s="18">
        <v>0</v>
      </c>
      <c r="J54" s="25" t="s">
        <v>41</v>
      </c>
      <c r="K54" s="22">
        <v>572625</v>
      </c>
      <c r="L54" s="22">
        <v>1572625</v>
      </c>
      <c r="M54" s="22">
        <v>0</v>
      </c>
      <c r="N54" s="22">
        <v>0</v>
      </c>
      <c r="O54" s="22">
        <v>0</v>
      </c>
      <c r="P54" s="22">
        <v>0</v>
      </c>
      <c r="Q54" s="22">
        <f t="shared" si="0"/>
        <v>1572625</v>
      </c>
      <c r="R54" s="71">
        <v>0</v>
      </c>
      <c r="S54" s="22">
        <v>0</v>
      </c>
      <c r="T54" s="27">
        <v>0</v>
      </c>
      <c r="U54" s="22">
        <v>353625</v>
      </c>
      <c r="V54" s="22">
        <v>353625</v>
      </c>
      <c r="W54" s="22">
        <v>1219000</v>
      </c>
      <c r="X54" s="22">
        <v>1219000</v>
      </c>
      <c r="Y54" s="22">
        <v>0</v>
      </c>
      <c r="Z54" s="22">
        <f t="shared" si="6"/>
        <v>1219000</v>
      </c>
      <c r="AA54" s="24">
        <f t="shared" si="2"/>
        <v>0.22486288848263253</v>
      </c>
      <c r="AB54" s="24">
        <f t="shared" si="3"/>
        <v>0.22486288848263253</v>
      </c>
      <c r="AC54" s="24">
        <f t="shared" si="4"/>
        <v>0</v>
      </c>
      <c r="AD54" s="24">
        <f t="shared" si="5"/>
        <v>0.22486288848263253</v>
      </c>
    </row>
    <row r="55" spans="1:30" ht="14.5" outlineLevel="2" x14ac:dyDescent="0.35">
      <c r="A55" s="18">
        <v>557</v>
      </c>
      <c r="B55" s="18" t="s">
        <v>34</v>
      </c>
      <c r="C55" s="18" t="s">
        <v>35</v>
      </c>
      <c r="D55" s="19" t="s">
        <v>40</v>
      </c>
      <c r="E55" s="18" t="s">
        <v>37</v>
      </c>
      <c r="F55" s="18" t="s">
        <v>38</v>
      </c>
      <c r="G55" s="18">
        <v>1111</v>
      </c>
      <c r="H55" s="20">
        <v>709800000</v>
      </c>
      <c r="I55" s="18">
        <v>0</v>
      </c>
      <c r="J55" s="25" t="s">
        <v>41</v>
      </c>
      <c r="K55" s="22">
        <v>206741322</v>
      </c>
      <c r="L55" s="22">
        <v>251741322</v>
      </c>
      <c r="M55" s="22">
        <v>10929084</v>
      </c>
      <c r="N55" s="22">
        <v>0</v>
      </c>
      <c r="O55" s="22">
        <v>0</v>
      </c>
      <c r="P55" s="22">
        <v>79625016</v>
      </c>
      <c r="Q55" s="22">
        <f t="shared" si="0"/>
        <v>331366338</v>
      </c>
      <c r="R55" s="71">
        <v>0</v>
      </c>
      <c r="S55" s="22">
        <v>0</v>
      </c>
      <c r="T55" s="27">
        <v>0</v>
      </c>
      <c r="U55" s="22">
        <v>174310288.72999999</v>
      </c>
      <c r="V55" s="22">
        <v>174310288.72999999</v>
      </c>
      <c r="W55" s="22">
        <v>77431033.269999996</v>
      </c>
      <c r="X55" s="22">
        <v>77431033.269999996</v>
      </c>
      <c r="Y55" s="22">
        <v>0</v>
      </c>
      <c r="Z55" s="22">
        <f t="shared" si="6"/>
        <v>157056049.27000001</v>
      </c>
      <c r="AA55" s="24">
        <f t="shared" si="2"/>
        <v>0.69241826230657511</v>
      </c>
      <c r="AB55" s="24">
        <f t="shared" si="3"/>
        <v>0.52603499130922582</v>
      </c>
      <c r="AC55" s="24">
        <f t="shared" si="4"/>
        <v>0</v>
      </c>
      <c r="AD55" s="24">
        <f t="shared" si="5"/>
        <v>0.52603499130922582</v>
      </c>
    </row>
    <row r="56" spans="1:30" ht="12.75" customHeight="1" outlineLevel="2" x14ac:dyDescent="0.35">
      <c r="A56" s="18">
        <v>558</v>
      </c>
      <c r="B56" s="18" t="s">
        <v>34</v>
      </c>
      <c r="C56" s="18" t="s">
        <v>35</v>
      </c>
      <c r="D56" s="19" t="s">
        <v>40</v>
      </c>
      <c r="E56" s="18" t="s">
        <v>37</v>
      </c>
      <c r="F56" s="18" t="s">
        <v>38</v>
      </c>
      <c r="G56" s="18">
        <v>1111</v>
      </c>
      <c r="H56" s="20">
        <v>709600000</v>
      </c>
      <c r="I56" s="18">
        <v>0</v>
      </c>
      <c r="J56" s="25" t="s">
        <v>41</v>
      </c>
      <c r="K56" s="22">
        <v>3960000</v>
      </c>
      <c r="L56" s="22">
        <v>4070000</v>
      </c>
      <c r="M56" s="22">
        <v>0</v>
      </c>
      <c r="N56" s="22">
        <v>0</v>
      </c>
      <c r="O56" s="22">
        <v>0</v>
      </c>
      <c r="P56" s="22">
        <v>0</v>
      </c>
      <c r="Q56" s="22">
        <f t="shared" si="0"/>
        <v>4070000</v>
      </c>
      <c r="R56" s="71">
        <v>0</v>
      </c>
      <c r="S56" s="22">
        <v>0</v>
      </c>
      <c r="T56" s="27">
        <v>0</v>
      </c>
      <c r="U56" s="22">
        <v>2031000</v>
      </c>
      <c r="V56" s="22">
        <v>2031000</v>
      </c>
      <c r="W56" s="22">
        <v>2039000</v>
      </c>
      <c r="X56" s="22">
        <v>2039000</v>
      </c>
      <c r="Y56" s="22">
        <v>0</v>
      </c>
      <c r="Z56" s="22">
        <f t="shared" si="6"/>
        <v>2039000</v>
      </c>
      <c r="AA56" s="24">
        <f t="shared" si="2"/>
        <v>0.49901719901719904</v>
      </c>
      <c r="AB56" s="24">
        <f t="shared" si="3"/>
        <v>0.49901719901719904</v>
      </c>
      <c r="AC56" s="24">
        <f t="shared" si="4"/>
        <v>0</v>
      </c>
      <c r="AD56" s="24">
        <f t="shared" si="5"/>
        <v>0.49901719901719904</v>
      </c>
    </row>
    <row r="57" spans="1:30" ht="12.75" customHeight="1" outlineLevel="2" x14ac:dyDescent="0.35">
      <c r="A57" s="18">
        <v>573</v>
      </c>
      <c r="B57" s="18" t="s">
        <v>280</v>
      </c>
      <c r="C57" s="18" t="s">
        <v>35</v>
      </c>
      <c r="D57" s="19" t="s">
        <v>40</v>
      </c>
      <c r="E57" s="18" t="s">
        <v>37</v>
      </c>
      <c r="F57" s="18">
        <v>280</v>
      </c>
      <c r="G57" s="18">
        <v>1111</v>
      </c>
      <c r="H57" s="20">
        <v>709100000</v>
      </c>
      <c r="I57" s="18">
        <v>0</v>
      </c>
      <c r="J57" s="25" t="s">
        <v>41</v>
      </c>
      <c r="K57" s="22">
        <v>22005592908</v>
      </c>
      <c r="L57" s="22">
        <v>22375592908</v>
      </c>
      <c r="M57" s="22">
        <v>0</v>
      </c>
      <c r="N57" s="22">
        <v>0</v>
      </c>
      <c r="O57" s="22">
        <v>0</v>
      </c>
      <c r="P57" s="22">
        <v>2512209879</v>
      </c>
      <c r="Q57" s="22">
        <f t="shared" si="0"/>
        <v>24887802787</v>
      </c>
      <c r="R57" s="71">
        <v>0</v>
      </c>
      <c r="S57" s="22">
        <v>0</v>
      </c>
      <c r="T57" s="27">
        <v>0</v>
      </c>
      <c r="U57" s="22">
        <v>15036175995.6</v>
      </c>
      <c r="V57" s="22">
        <v>15036175995.6</v>
      </c>
      <c r="W57" s="22">
        <v>7339416912.3999996</v>
      </c>
      <c r="X57" s="22">
        <v>7339416912.3999996</v>
      </c>
      <c r="Y57" s="22">
        <v>0</v>
      </c>
      <c r="Z57" s="22">
        <f t="shared" si="6"/>
        <v>9851626791.3999996</v>
      </c>
      <c r="AA57" s="24">
        <f t="shared" si="2"/>
        <v>0.67199005887455521</v>
      </c>
      <c r="AB57" s="24">
        <f t="shared" si="3"/>
        <v>0.60415843553108106</v>
      </c>
      <c r="AC57" s="24">
        <f t="shared" si="4"/>
        <v>0</v>
      </c>
      <c r="AD57" s="24">
        <f t="shared" si="5"/>
        <v>0.60415843553108106</v>
      </c>
    </row>
    <row r="58" spans="1:30" ht="12.75" customHeight="1" outlineLevel="2" x14ac:dyDescent="0.35">
      <c r="A58" s="18">
        <v>573</v>
      </c>
      <c r="B58" s="18" t="s">
        <v>282</v>
      </c>
      <c r="C58" s="18" t="s">
        <v>35</v>
      </c>
      <c r="D58" s="19" t="s">
        <v>40</v>
      </c>
      <c r="E58" s="18" t="s">
        <v>37</v>
      </c>
      <c r="F58" s="18">
        <v>280</v>
      </c>
      <c r="G58" s="18">
        <v>1111</v>
      </c>
      <c r="H58" s="20">
        <v>709200000</v>
      </c>
      <c r="I58" s="18">
        <v>0</v>
      </c>
      <c r="J58" s="25" t="s">
        <v>41</v>
      </c>
      <c r="K58" s="22">
        <v>9256144195</v>
      </c>
      <c r="L58" s="22">
        <v>9256144195</v>
      </c>
      <c r="M58" s="22">
        <v>0</v>
      </c>
      <c r="N58" s="22">
        <v>0</v>
      </c>
      <c r="O58" s="22">
        <v>0</v>
      </c>
      <c r="P58" s="22">
        <v>0</v>
      </c>
      <c r="Q58" s="22">
        <f t="shared" si="0"/>
        <v>9256144195</v>
      </c>
      <c r="R58" s="71">
        <v>0</v>
      </c>
      <c r="S58" s="22">
        <v>0</v>
      </c>
      <c r="T58" s="27">
        <v>0</v>
      </c>
      <c r="U58" s="22">
        <v>5822760059.8800001</v>
      </c>
      <c r="V58" s="22">
        <v>5822760059.8800001</v>
      </c>
      <c r="W58" s="22">
        <v>3433384135.1199999</v>
      </c>
      <c r="X58" s="22">
        <v>3433384135.1199999</v>
      </c>
      <c r="Y58" s="22">
        <v>0</v>
      </c>
      <c r="Z58" s="22">
        <f t="shared" si="6"/>
        <v>3433384135.1199999</v>
      </c>
      <c r="AA58" s="24">
        <f t="shared" si="2"/>
        <v>0.62906972246881687</v>
      </c>
      <c r="AB58" s="24">
        <f t="shared" si="3"/>
        <v>0.62906972246881687</v>
      </c>
      <c r="AC58" s="24">
        <f t="shared" si="4"/>
        <v>0</v>
      </c>
      <c r="AD58" s="24">
        <f t="shared" si="5"/>
        <v>0.62906972246881687</v>
      </c>
    </row>
    <row r="59" spans="1:30" ht="12.75" customHeight="1" outlineLevel="2" x14ac:dyDescent="0.3">
      <c r="A59" s="18">
        <v>573</v>
      </c>
      <c r="B59" s="18" t="s">
        <v>315</v>
      </c>
      <c r="C59" s="18" t="s">
        <v>35</v>
      </c>
      <c r="D59" s="19" t="s">
        <v>40</v>
      </c>
      <c r="E59" s="18" t="s">
        <v>37</v>
      </c>
      <c r="F59" s="18">
        <v>280</v>
      </c>
      <c r="G59" s="18">
        <v>1111</v>
      </c>
      <c r="H59" s="20">
        <v>709300000</v>
      </c>
      <c r="I59" s="18">
        <v>0</v>
      </c>
      <c r="J59" s="25" t="s">
        <v>41</v>
      </c>
      <c r="K59" s="22">
        <v>4614033662</v>
      </c>
      <c r="L59" s="22">
        <v>4614033662</v>
      </c>
      <c r="M59" s="22">
        <v>0</v>
      </c>
      <c r="N59" s="22">
        <v>0</v>
      </c>
      <c r="O59" s="22">
        <v>0</v>
      </c>
      <c r="P59" s="22">
        <v>0</v>
      </c>
      <c r="Q59" s="22">
        <f t="shared" si="0"/>
        <v>4614033662</v>
      </c>
      <c r="R59" s="22">
        <v>0</v>
      </c>
      <c r="S59" s="22">
        <v>0</v>
      </c>
      <c r="T59" s="22">
        <v>0</v>
      </c>
      <c r="U59" s="22">
        <v>2843139730.6799998</v>
      </c>
      <c r="V59" s="22">
        <v>2843139730.6799998</v>
      </c>
      <c r="W59" s="22">
        <v>1770893931.3199999</v>
      </c>
      <c r="X59" s="22">
        <v>1770893931.3199999</v>
      </c>
      <c r="Y59" s="22">
        <v>0</v>
      </c>
      <c r="Z59" s="22">
        <f t="shared" si="6"/>
        <v>1770893931.3200002</v>
      </c>
      <c r="AA59" s="24">
        <f t="shared" si="2"/>
        <v>0.61619397233604312</v>
      </c>
      <c r="AB59" s="24">
        <f t="shared" si="3"/>
        <v>0.61619397233604312</v>
      </c>
      <c r="AC59" s="24">
        <f t="shared" si="4"/>
        <v>0</v>
      </c>
      <c r="AD59" s="24">
        <f t="shared" si="5"/>
        <v>0.61619397233604312</v>
      </c>
    </row>
    <row r="60" spans="1:30" ht="12.75" customHeight="1" outlineLevel="2" x14ac:dyDescent="0.35">
      <c r="A60" s="18">
        <v>573</v>
      </c>
      <c r="B60" s="18" t="s">
        <v>451</v>
      </c>
      <c r="C60" s="18" t="s">
        <v>35</v>
      </c>
      <c r="D60" s="19" t="s">
        <v>40</v>
      </c>
      <c r="E60" s="18" t="s">
        <v>37</v>
      </c>
      <c r="F60" s="18">
        <v>280</v>
      </c>
      <c r="G60" s="18">
        <v>1111</v>
      </c>
      <c r="H60" s="20">
        <v>709500000</v>
      </c>
      <c r="I60" s="18">
        <v>0</v>
      </c>
      <c r="J60" s="25" t="s">
        <v>41</v>
      </c>
      <c r="K60" s="22">
        <v>3501844710</v>
      </c>
      <c r="L60" s="22">
        <v>3909844710</v>
      </c>
      <c r="M60" s="22">
        <v>0</v>
      </c>
      <c r="N60" s="22">
        <v>0</v>
      </c>
      <c r="O60" s="22">
        <v>0</v>
      </c>
      <c r="P60" s="22">
        <v>679000000</v>
      </c>
      <c r="Q60" s="22">
        <f t="shared" si="0"/>
        <v>4588844710</v>
      </c>
      <c r="R60" s="71">
        <v>0</v>
      </c>
      <c r="S60" s="22">
        <v>0</v>
      </c>
      <c r="T60" s="27">
        <v>0</v>
      </c>
      <c r="U60" s="22">
        <v>2842813441.3499999</v>
      </c>
      <c r="V60" s="22">
        <v>2842813441.3499999</v>
      </c>
      <c r="W60" s="22">
        <v>1067031268.65</v>
      </c>
      <c r="X60" s="22">
        <v>1067031268.65</v>
      </c>
      <c r="Y60" s="22">
        <v>0</v>
      </c>
      <c r="Z60" s="22">
        <f t="shared" si="6"/>
        <v>1746031268.6500001</v>
      </c>
      <c r="AA60" s="24">
        <f t="shared" si="2"/>
        <v>0.7270911384483093</v>
      </c>
      <c r="AB60" s="24">
        <f t="shared" si="3"/>
        <v>0.61950526134714201</v>
      </c>
      <c r="AC60" s="24">
        <f t="shared" si="4"/>
        <v>0</v>
      </c>
      <c r="AD60" s="24">
        <f t="shared" si="5"/>
        <v>0.61950526134714201</v>
      </c>
    </row>
    <row r="61" spans="1:30" ht="12.75" customHeight="1" outlineLevel="2" x14ac:dyDescent="0.3">
      <c r="A61" s="18">
        <v>573</v>
      </c>
      <c r="B61" s="18" t="s">
        <v>466</v>
      </c>
      <c r="C61" s="18" t="s">
        <v>35</v>
      </c>
      <c r="D61" s="19" t="s">
        <v>40</v>
      </c>
      <c r="E61" s="18" t="s">
        <v>37</v>
      </c>
      <c r="F61" s="18">
        <v>280</v>
      </c>
      <c r="G61" s="18">
        <v>1111</v>
      </c>
      <c r="H61" s="20">
        <v>709500000</v>
      </c>
      <c r="I61" s="18">
        <v>0</v>
      </c>
      <c r="J61" s="25" t="s">
        <v>41</v>
      </c>
      <c r="K61" s="22">
        <v>2187131194</v>
      </c>
      <c r="L61" s="22">
        <v>2187131194</v>
      </c>
      <c r="M61" s="22">
        <v>0</v>
      </c>
      <c r="N61" s="22">
        <v>0</v>
      </c>
      <c r="O61" s="22">
        <v>0</v>
      </c>
      <c r="P61" s="22">
        <v>0</v>
      </c>
      <c r="Q61" s="22">
        <f t="shared" si="0"/>
        <v>2187131194</v>
      </c>
      <c r="R61" s="22">
        <v>0</v>
      </c>
      <c r="S61" s="22">
        <v>0</v>
      </c>
      <c r="T61" s="22">
        <v>0</v>
      </c>
      <c r="U61" s="22">
        <v>1303793177.1400001</v>
      </c>
      <c r="V61" s="22">
        <v>1303793177.1400001</v>
      </c>
      <c r="W61" s="22">
        <v>883338016.86000001</v>
      </c>
      <c r="X61" s="22">
        <v>883338016.86000001</v>
      </c>
      <c r="Y61" s="22">
        <v>0</v>
      </c>
      <c r="Z61" s="22">
        <f t="shared" si="6"/>
        <v>883338016.8599999</v>
      </c>
      <c r="AA61" s="24">
        <f t="shared" si="2"/>
        <v>0.59612024222265292</v>
      </c>
      <c r="AB61" s="24">
        <f t="shared" si="3"/>
        <v>0.59612024222265292</v>
      </c>
      <c r="AC61" s="24">
        <f t="shared" si="4"/>
        <v>0</v>
      </c>
      <c r="AD61" s="24">
        <f t="shared" si="5"/>
        <v>0.59612024222265292</v>
      </c>
    </row>
    <row r="62" spans="1:30" outlineLevel="2" x14ac:dyDescent="0.3">
      <c r="A62" s="18">
        <v>573</v>
      </c>
      <c r="B62" s="18" t="s">
        <v>280</v>
      </c>
      <c r="C62" s="18" t="s">
        <v>35</v>
      </c>
      <c r="D62" s="19" t="s">
        <v>40</v>
      </c>
      <c r="E62" s="18"/>
      <c r="F62" s="19"/>
      <c r="G62" s="19">
        <v>1111</v>
      </c>
      <c r="H62" s="20">
        <v>709100000</v>
      </c>
      <c r="I62" s="19">
        <v>0</v>
      </c>
      <c r="J62" s="25" t="s">
        <v>41</v>
      </c>
      <c r="K62" s="22">
        <v>0</v>
      </c>
      <c r="L62" s="22">
        <v>0</v>
      </c>
      <c r="M62" s="22">
        <v>0</v>
      </c>
      <c r="N62" s="22">
        <v>0</v>
      </c>
      <c r="O62" s="22">
        <v>9715997959</v>
      </c>
      <c r="P62" s="22">
        <v>0</v>
      </c>
      <c r="Q62" s="22">
        <f t="shared" si="0"/>
        <v>0</v>
      </c>
      <c r="R62" s="22">
        <v>0</v>
      </c>
      <c r="S62" s="22">
        <v>0</v>
      </c>
      <c r="T62" s="22">
        <v>0</v>
      </c>
      <c r="U62" s="22">
        <v>0</v>
      </c>
      <c r="V62" s="22">
        <v>0</v>
      </c>
      <c r="W62" s="22">
        <v>0</v>
      </c>
      <c r="X62" s="22">
        <v>0</v>
      </c>
      <c r="Y62" s="22">
        <v>0</v>
      </c>
      <c r="Z62" s="22">
        <f t="shared" si="6"/>
        <v>0</v>
      </c>
      <c r="AA62" s="24">
        <f t="shared" si="2"/>
        <v>0</v>
      </c>
      <c r="AB62" s="24">
        <f t="shared" si="3"/>
        <v>0</v>
      </c>
      <c r="AC62" s="24">
        <f t="shared" si="4"/>
        <v>0</v>
      </c>
      <c r="AD62" s="24">
        <f t="shared" si="5"/>
        <v>0</v>
      </c>
    </row>
    <row r="63" spans="1:30" outlineLevel="2" x14ac:dyDescent="0.3">
      <c r="A63" s="18">
        <v>573</v>
      </c>
      <c r="B63" s="18" t="s">
        <v>282</v>
      </c>
      <c r="C63" s="18" t="s">
        <v>35</v>
      </c>
      <c r="D63" s="19" t="s">
        <v>40</v>
      </c>
      <c r="E63" s="18"/>
      <c r="F63" s="19"/>
      <c r="G63" s="19">
        <v>1111</v>
      </c>
      <c r="H63" s="20">
        <v>709200000</v>
      </c>
      <c r="I63" s="19">
        <v>0</v>
      </c>
      <c r="J63" s="25" t="s">
        <v>41</v>
      </c>
      <c r="K63" s="22">
        <v>0</v>
      </c>
      <c r="L63" s="22">
        <v>0</v>
      </c>
      <c r="M63" s="22">
        <v>0</v>
      </c>
      <c r="N63" s="22">
        <v>0</v>
      </c>
      <c r="O63" s="22">
        <v>4666476735</v>
      </c>
      <c r="P63" s="22">
        <v>0</v>
      </c>
      <c r="Q63" s="22">
        <f t="shared" si="0"/>
        <v>0</v>
      </c>
      <c r="R63" s="22">
        <v>0</v>
      </c>
      <c r="S63" s="22">
        <v>0</v>
      </c>
      <c r="T63" s="22">
        <v>0</v>
      </c>
      <c r="U63" s="22">
        <v>0</v>
      </c>
      <c r="V63" s="22">
        <v>0</v>
      </c>
      <c r="W63" s="22">
        <v>0</v>
      </c>
      <c r="X63" s="22">
        <v>0</v>
      </c>
      <c r="Y63" s="22">
        <v>0</v>
      </c>
      <c r="Z63" s="22">
        <f t="shared" si="6"/>
        <v>0</v>
      </c>
      <c r="AA63" s="24">
        <f t="shared" si="2"/>
        <v>0</v>
      </c>
      <c r="AB63" s="24">
        <f t="shared" si="3"/>
        <v>0</v>
      </c>
      <c r="AC63" s="24">
        <f t="shared" si="4"/>
        <v>0</v>
      </c>
      <c r="AD63" s="24">
        <f t="shared" si="5"/>
        <v>0</v>
      </c>
    </row>
    <row r="64" spans="1:30" outlineLevel="2" x14ac:dyDescent="0.3">
      <c r="A64" s="18">
        <v>573</v>
      </c>
      <c r="B64" s="18" t="s">
        <v>315</v>
      </c>
      <c r="C64" s="18" t="s">
        <v>35</v>
      </c>
      <c r="D64" s="19" t="s">
        <v>40</v>
      </c>
      <c r="E64" s="18"/>
      <c r="F64" s="19"/>
      <c r="G64" s="19">
        <v>1111</v>
      </c>
      <c r="H64" s="20">
        <v>709300000</v>
      </c>
      <c r="I64" s="19">
        <v>0</v>
      </c>
      <c r="J64" s="25" t="s">
        <v>41</v>
      </c>
      <c r="K64" s="22">
        <v>0</v>
      </c>
      <c r="L64" s="22">
        <v>0</v>
      </c>
      <c r="M64" s="22">
        <v>0</v>
      </c>
      <c r="N64" s="22">
        <v>0</v>
      </c>
      <c r="O64" s="22">
        <v>2122946935</v>
      </c>
      <c r="P64" s="22">
        <v>0</v>
      </c>
      <c r="Q64" s="22">
        <f t="shared" si="0"/>
        <v>0</v>
      </c>
      <c r="R64" s="22">
        <v>0</v>
      </c>
      <c r="S64" s="22">
        <v>0</v>
      </c>
      <c r="T64" s="22">
        <v>0</v>
      </c>
      <c r="U64" s="22">
        <v>0</v>
      </c>
      <c r="V64" s="22">
        <v>0</v>
      </c>
      <c r="W64" s="22">
        <v>0</v>
      </c>
      <c r="X64" s="22">
        <v>0</v>
      </c>
      <c r="Y64" s="22">
        <v>0</v>
      </c>
      <c r="Z64" s="22">
        <f t="shared" si="6"/>
        <v>0</v>
      </c>
      <c r="AA64" s="24">
        <f t="shared" si="2"/>
        <v>0</v>
      </c>
      <c r="AB64" s="24">
        <f t="shared" si="3"/>
        <v>0</v>
      </c>
      <c r="AC64" s="24">
        <f t="shared" si="4"/>
        <v>0</v>
      </c>
      <c r="AD64" s="24">
        <f t="shared" si="5"/>
        <v>0</v>
      </c>
    </row>
    <row r="65" spans="1:30" ht="14.5" outlineLevel="2" x14ac:dyDescent="0.35">
      <c r="A65" s="18">
        <v>573</v>
      </c>
      <c r="B65" s="18" t="s">
        <v>451</v>
      </c>
      <c r="C65" s="18" t="s">
        <v>35</v>
      </c>
      <c r="D65" s="19" t="s">
        <v>40</v>
      </c>
      <c r="E65" s="18"/>
      <c r="F65" s="19"/>
      <c r="G65" s="19">
        <v>1111</v>
      </c>
      <c r="H65" s="20">
        <v>709500000</v>
      </c>
      <c r="I65" s="19">
        <v>0</v>
      </c>
      <c r="J65" s="25" t="s">
        <v>41</v>
      </c>
      <c r="K65" s="22">
        <v>0</v>
      </c>
      <c r="L65" s="22">
        <v>0</v>
      </c>
      <c r="M65" s="22">
        <v>0</v>
      </c>
      <c r="N65" s="22">
        <v>0</v>
      </c>
      <c r="O65" s="22">
        <v>2570314639</v>
      </c>
      <c r="P65" s="22">
        <v>0</v>
      </c>
      <c r="Q65" s="22">
        <f t="shared" si="0"/>
        <v>0</v>
      </c>
      <c r="R65" s="71">
        <v>0</v>
      </c>
      <c r="S65" s="22">
        <v>0</v>
      </c>
      <c r="T65" s="27">
        <v>0</v>
      </c>
      <c r="U65" s="22">
        <v>0</v>
      </c>
      <c r="V65" s="22">
        <v>0</v>
      </c>
      <c r="W65" s="22">
        <v>0</v>
      </c>
      <c r="X65" s="22">
        <v>0</v>
      </c>
      <c r="Y65" s="22">
        <v>0</v>
      </c>
      <c r="Z65" s="22">
        <f t="shared" si="6"/>
        <v>0</v>
      </c>
      <c r="AA65" s="24">
        <f t="shared" si="2"/>
        <v>0</v>
      </c>
      <c r="AB65" s="24">
        <f t="shared" si="3"/>
        <v>0</v>
      </c>
      <c r="AC65" s="24">
        <f t="shared" si="4"/>
        <v>0</v>
      </c>
      <c r="AD65" s="24">
        <f t="shared" si="5"/>
        <v>0</v>
      </c>
    </row>
    <row r="66" spans="1:30" outlineLevel="2" x14ac:dyDescent="0.3">
      <c r="A66" s="18">
        <v>573</v>
      </c>
      <c r="B66" s="18" t="s">
        <v>466</v>
      </c>
      <c r="C66" s="18" t="s">
        <v>35</v>
      </c>
      <c r="D66" s="19" t="s">
        <v>40</v>
      </c>
      <c r="E66" s="18"/>
      <c r="F66" s="19"/>
      <c r="G66" s="19">
        <v>1111</v>
      </c>
      <c r="H66" s="20">
        <v>709500000</v>
      </c>
      <c r="I66" s="19">
        <v>0</v>
      </c>
      <c r="J66" s="25" t="s">
        <v>41</v>
      </c>
      <c r="K66" s="22">
        <v>0</v>
      </c>
      <c r="L66" s="22">
        <v>0</v>
      </c>
      <c r="M66" s="22">
        <v>0</v>
      </c>
      <c r="N66" s="22">
        <v>0</v>
      </c>
      <c r="O66" s="22">
        <v>635485248</v>
      </c>
      <c r="P66" s="22">
        <v>0</v>
      </c>
      <c r="Q66" s="22">
        <f t="shared" si="0"/>
        <v>0</v>
      </c>
      <c r="R66" s="22">
        <v>0</v>
      </c>
      <c r="S66" s="22">
        <v>0</v>
      </c>
      <c r="T66" s="22">
        <v>0</v>
      </c>
      <c r="U66" s="22">
        <v>0</v>
      </c>
      <c r="V66" s="22">
        <v>0</v>
      </c>
      <c r="W66" s="22">
        <v>0</v>
      </c>
      <c r="X66" s="22">
        <v>0</v>
      </c>
      <c r="Y66" s="22">
        <v>0</v>
      </c>
      <c r="Z66" s="22">
        <f t="shared" si="6"/>
        <v>0</v>
      </c>
      <c r="AA66" s="24">
        <f t="shared" si="2"/>
        <v>0</v>
      </c>
      <c r="AB66" s="24">
        <f t="shared" si="3"/>
        <v>0</v>
      </c>
      <c r="AC66" s="24">
        <f t="shared" si="4"/>
        <v>0</v>
      </c>
      <c r="AD66" s="24">
        <f t="shared" si="5"/>
        <v>0</v>
      </c>
    </row>
    <row r="67" spans="1:30" outlineLevel="2" x14ac:dyDescent="0.3">
      <c r="A67" s="18">
        <v>550</v>
      </c>
      <c r="B67" s="18" t="s">
        <v>34</v>
      </c>
      <c r="C67" s="18" t="s">
        <v>35</v>
      </c>
      <c r="D67" s="19" t="s">
        <v>42</v>
      </c>
      <c r="E67" s="18" t="s">
        <v>37</v>
      </c>
      <c r="F67" s="18" t="s">
        <v>38</v>
      </c>
      <c r="G67" s="18">
        <v>1111</v>
      </c>
      <c r="H67" s="20">
        <v>709800000</v>
      </c>
      <c r="I67" s="18">
        <v>0</v>
      </c>
      <c r="J67" s="25" t="s">
        <v>43</v>
      </c>
      <c r="K67" s="22">
        <v>49533768</v>
      </c>
      <c r="L67" s="22">
        <v>49533768</v>
      </c>
      <c r="M67" s="22">
        <v>0</v>
      </c>
      <c r="N67" s="22">
        <v>0</v>
      </c>
      <c r="O67" s="22">
        <v>0</v>
      </c>
      <c r="P67" s="22">
        <v>9441000</v>
      </c>
      <c r="Q67" s="22">
        <f t="shared" si="0"/>
        <v>58974768</v>
      </c>
      <c r="R67" s="22">
        <v>0</v>
      </c>
      <c r="S67" s="22">
        <v>0</v>
      </c>
      <c r="T67" s="22">
        <v>0</v>
      </c>
      <c r="U67" s="26">
        <v>23766905.260000002</v>
      </c>
      <c r="V67" s="22">
        <v>23766905.260000002</v>
      </c>
      <c r="W67" s="22">
        <v>25766862.739999998</v>
      </c>
      <c r="X67" s="22">
        <v>25766862.739999998</v>
      </c>
      <c r="Y67" s="22">
        <v>0</v>
      </c>
      <c r="Z67" s="22">
        <f t="shared" si="6"/>
        <v>35207862.739999995</v>
      </c>
      <c r="AA67" s="24">
        <f t="shared" si="2"/>
        <v>0.47981218105596168</v>
      </c>
      <c r="AB67" s="24">
        <f t="shared" si="3"/>
        <v>0.40300125063654346</v>
      </c>
      <c r="AC67" s="24">
        <f t="shared" si="4"/>
        <v>0</v>
      </c>
      <c r="AD67" s="24">
        <f t="shared" si="5"/>
        <v>0.40300125063654346</v>
      </c>
    </row>
    <row r="68" spans="1:30" outlineLevel="2" x14ac:dyDescent="0.3">
      <c r="A68" s="18">
        <v>550</v>
      </c>
      <c r="B68" s="18" t="s">
        <v>34</v>
      </c>
      <c r="C68" s="18" t="s">
        <v>35</v>
      </c>
      <c r="D68" s="19" t="s">
        <v>42</v>
      </c>
      <c r="E68" s="18" t="s">
        <v>37</v>
      </c>
      <c r="F68" s="19"/>
      <c r="G68" s="19">
        <v>1111</v>
      </c>
      <c r="H68" s="20">
        <v>709800000</v>
      </c>
      <c r="I68" s="19">
        <v>0</v>
      </c>
      <c r="J68" s="25" t="s">
        <v>43</v>
      </c>
      <c r="K68" s="22">
        <v>0</v>
      </c>
      <c r="L68" s="22">
        <v>0</v>
      </c>
      <c r="M68" s="22">
        <v>0</v>
      </c>
      <c r="N68" s="22">
        <v>0</v>
      </c>
      <c r="O68" s="22">
        <v>122776</v>
      </c>
      <c r="P68" s="22">
        <v>0</v>
      </c>
      <c r="Q68" s="22">
        <f t="shared" si="0"/>
        <v>0</v>
      </c>
      <c r="R68" s="22">
        <v>0</v>
      </c>
      <c r="S68" s="22">
        <v>0</v>
      </c>
      <c r="T68" s="22">
        <v>0</v>
      </c>
      <c r="U68" s="22">
        <v>0</v>
      </c>
      <c r="V68" s="22">
        <v>0</v>
      </c>
      <c r="W68" s="22">
        <v>0</v>
      </c>
      <c r="X68" s="22">
        <v>0</v>
      </c>
      <c r="Y68" s="22">
        <v>0</v>
      </c>
      <c r="Z68" s="22">
        <f t="shared" si="6"/>
        <v>0</v>
      </c>
      <c r="AA68" s="24">
        <f t="shared" si="2"/>
        <v>0</v>
      </c>
      <c r="AB68" s="24">
        <f t="shared" si="3"/>
        <v>0</v>
      </c>
      <c r="AC68" s="24">
        <f t="shared" si="4"/>
        <v>0</v>
      </c>
      <c r="AD68" s="24">
        <f t="shared" si="5"/>
        <v>0</v>
      </c>
    </row>
    <row r="69" spans="1:30" ht="14.5" outlineLevel="2" x14ac:dyDescent="0.35">
      <c r="A69" s="18">
        <v>551</v>
      </c>
      <c r="B69" s="18" t="s">
        <v>34</v>
      </c>
      <c r="C69" s="18" t="s">
        <v>35</v>
      </c>
      <c r="D69" s="19" t="s">
        <v>42</v>
      </c>
      <c r="E69" s="18" t="s">
        <v>37</v>
      </c>
      <c r="F69" s="18" t="s">
        <v>38</v>
      </c>
      <c r="G69" s="18">
        <v>1111</v>
      </c>
      <c r="H69" s="20">
        <v>709800000</v>
      </c>
      <c r="I69" s="18">
        <v>0</v>
      </c>
      <c r="J69" s="25" t="s">
        <v>43</v>
      </c>
      <c r="K69" s="22">
        <v>221931681</v>
      </c>
      <c r="L69" s="22">
        <v>226464166</v>
      </c>
      <c r="M69" s="22">
        <v>1500000</v>
      </c>
      <c r="N69" s="22">
        <v>0</v>
      </c>
      <c r="O69" s="22">
        <v>0</v>
      </c>
      <c r="P69" s="22">
        <v>8500000</v>
      </c>
      <c r="Q69" s="22">
        <f t="shared" si="0"/>
        <v>234964166</v>
      </c>
      <c r="R69" s="22">
        <v>0</v>
      </c>
      <c r="S69" s="22">
        <v>0</v>
      </c>
      <c r="T69" s="27">
        <v>0</v>
      </c>
      <c r="U69" s="22">
        <v>111410472.59999999</v>
      </c>
      <c r="V69" s="22">
        <v>111410472.59999999</v>
      </c>
      <c r="W69" s="22">
        <v>115053693.40000001</v>
      </c>
      <c r="X69" s="22">
        <v>115053693.40000001</v>
      </c>
      <c r="Y69" s="22">
        <v>0</v>
      </c>
      <c r="Z69" s="22">
        <f t="shared" si="6"/>
        <v>123553693.40000001</v>
      </c>
      <c r="AA69" s="24">
        <f t="shared" si="2"/>
        <v>0.49195629740380203</v>
      </c>
      <c r="AB69" s="24">
        <f t="shared" si="3"/>
        <v>0.47415941969636338</v>
      </c>
      <c r="AC69" s="24">
        <f t="shared" si="4"/>
        <v>0</v>
      </c>
      <c r="AD69" s="24">
        <f t="shared" si="5"/>
        <v>0.47415941969636338</v>
      </c>
    </row>
    <row r="70" spans="1:30" outlineLevel="2" x14ac:dyDescent="0.3">
      <c r="A70" s="18">
        <v>551</v>
      </c>
      <c r="B70" s="18" t="s">
        <v>34</v>
      </c>
      <c r="C70" s="18" t="s">
        <v>35</v>
      </c>
      <c r="D70" s="19" t="s">
        <v>42</v>
      </c>
      <c r="E70" s="18" t="s">
        <v>37</v>
      </c>
      <c r="F70" s="19"/>
      <c r="G70" s="19">
        <v>1111</v>
      </c>
      <c r="H70" s="20">
        <v>709800000</v>
      </c>
      <c r="I70" s="19">
        <v>0</v>
      </c>
      <c r="J70" s="25" t="s">
        <v>43</v>
      </c>
      <c r="K70" s="22">
        <v>0</v>
      </c>
      <c r="L70" s="22">
        <v>0</v>
      </c>
      <c r="M70" s="22">
        <v>0</v>
      </c>
      <c r="N70" s="22">
        <v>0</v>
      </c>
      <c r="O70" s="22">
        <v>621295</v>
      </c>
      <c r="P70" s="22">
        <v>0</v>
      </c>
      <c r="Q70" s="22">
        <f t="shared" si="0"/>
        <v>0</v>
      </c>
      <c r="R70" s="22">
        <v>0</v>
      </c>
      <c r="S70" s="22">
        <v>0</v>
      </c>
      <c r="T70" s="22">
        <v>0</v>
      </c>
      <c r="U70" s="22">
        <v>0</v>
      </c>
      <c r="V70" s="22">
        <v>0</v>
      </c>
      <c r="W70" s="22">
        <v>0</v>
      </c>
      <c r="X70" s="22">
        <v>0</v>
      </c>
      <c r="Y70" s="22">
        <v>0</v>
      </c>
      <c r="Z70" s="22">
        <f t="shared" si="6"/>
        <v>0</v>
      </c>
      <c r="AA70" s="24">
        <f t="shared" si="2"/>
        <v>0</v>
      </c>
      <c r="AB70" s="24">
        <f t="shared" si="3"/>
        <v>0</v>
      </c>
      <c r="AC70" s="24">
        <f t="shared" si="4"/>
        <v>0</v>
      </c>
      <c r="AD70" s="24">
        <f t="shared" si="5"/>
        <v>0</v>
      </c>
    </row>
    <row r="71" spans="1:30" ht="14.5" outlineLevel="2" x14ac:dyDescent="0.35">
      <c r="A71" s="18">
        <v>553</v>
      </c>
      <c r="B71" s="18" t="s">
        <v>280</v>
      </c>
      <c r="C71" s="18" t="s">
        <v>35</v>
      </c>
      <c r="D71" s="19" t="s">
        <v>42</v>
      </c>
      <c r="E71" s="18" t="s">
        <v>37</v>
      </c>
      <c r="F71" s="18" t="s">
        <v>38</v>
      </c>
      <c r="G71" s="18">
        <v>1111</v>
      </c>
      <c r="H71" s="20">
        <v>709800000</v>
      </c>
      <c r="I71" s="18">
        <v>0</v>
      </c>
      <c r="J71" s="25" t="s">
        <v>43</v>
      </c>
      <c r="K71" s="22">
        <v>1748950</v>
      </c>
      <c r="L71" s="22">
        <v>1748950</v>
      </c>
      <c r="M71" s="22">
        <v>0</v>
      </c>
      <c r="N71" s="22">
        <v>0</v>
      </c>
      <c r="O71" s="22">
        <v>0</v>
      </c>
      <c r="P71" s="22">
        <v>0</v>
      </c>
      <c r="Q71" s="22">
        <f t="shared" si="0"/>
        <v>1748950</v>
      </c>
      <c r="R71" s="71">
        <v>0</v>
      </c>
      <c r="S71" s="22">
        <v>0</v>
      </c>
      <c r="T71" s="27">
        <v>0</v>
      </c>
      <c r="U71" s="22">
        <v>1111841.6100000001</v>
      </c>
      <c r="V71" s="22">
        <v>1111841.6100000001</v>
      </c>
      <c r="W71" s="22">
        <v>637108.39</v>
      </c>
      <c r="X71" s="22">
        <v>637108.39</v>
      </c>
      <c r="Y71" s="22">
        <v>0</v>
      </c>
      <c r="Z71" s="22">
        <f t="shared" si="6"/>
        <v>637108.3899999999</v>
      </c>
      <c r="AA71" s="24">
        <f t="shared" si="2"/>
        <v>0.63571949455387522</v>
      </c>
      <c r="AB71" s="24">
        <f t="shared" si="3"/>
        <v>0.63571949455387522</v>
      </c>
      <c r="AC71" s="24">
        <f t="shared" si="4"/>
        <v>0</v>
      </c>
      <c r="AD71" s="24">
        <f t="shared" si="5"/>
        <v>0.63571949455387522</v>
      </c>
    </row>
    <row r="72" spans="1:30" ht="14.5" outlineLevel="2" x14ac:dyDescent="0.35">
      <c r="A72" s="18">
        <v>553</v>
      </c>
      <c r="B72" s="18" t="s">
        <v>282</v>
      </c>
      <c r="C72" s="18" t="s">
        <v>35</v>
      </c>
      <c r="D72" s="19" t="s">
        <v>42</v>
      </c>
      <c r="E72" s="18" t="s">
        <v>37</v>
      </c>
      <c r="F72" s="18" t="s">
        <v>38</v>
      </c>
      <c r="G72" s="18">
        <v>1111</v>
      </c>
      <c r="H72" s="20">
        <v>709800000</v>
      </c>
      <c r="I72" s="18">
        <v>0</v>
      </c>
      <c r="J72" s="25" t="s">
        <v>43</v>
      </c>
      <c r="K72" s="22">
        <v>11537729</v>
      </c>
      <c r="L72" s="22">
        <v>11537729</v>
      </c>
      <c r="M72" s="22">
        <v>0</v>
      </c>
      <c r="N72" s="22">
        <v>0</v>
      </c>
      <c r="O72" s="22">
        <v>0</v>
      </c>
      <c r="P72" s="22">
        <v>0</v>
      </c>
      <c r="Q72" s="22">
        <f t="shared" si="0"/>
        <v>11537729</v>
      </c>
      <c r="R72" s="71">
        <v>0</v>
      </c>
      <c r="S72" s="22">
        <v>0</v>
      </c>
      <c r="T72" s="27">
        <v>0</v>
      </c>
      <c r="U72" s="22">
        <v>2618825.54</v>
      </c>
      <c r="V72" s="22">
        <v>2618825.54</v>
      </c>
      <c r="W72" s="22">
        <v>8918903.4600000009</v>
      </c>
      <c r="X72" s="22">
        <v>8918903.4600000009</v>
      </c>
      <c r="Y72" s="22">
        <v>0</v>
      </c>
      <c r="Z72" s="22">
        <f t="shared" si="6"/>
        <v>8918903.4600000009</v>
      </c>
      <c r="AA72" s="24">
        <f t="shared" si="2"/>
        <v>0.22697929029187633</v>
      </c>
      <c r="AB72" s="24">
        <f t="shared" si="3"/>
        <v>0.22697929029187633</v>
      </c>
      <c r="AC72" s="24">
        <f t="shared" si="4"/>
        <v>0</v>
      </c>
      <c r="AD72" s="24">
        <f t="shared" si="5"/>
        <v>0.22697929029187633</v>
      </c>
    </row>
    <row r="73" spans="1:30" outlineLevel="2" x14ac:dyDescent="0.3">
      <c r="A73" s="18">
        <v>553</v>
      </c>
      <c r="B73" s="18" t="s">
        <v>282</v>
      </c>
      <c r="C73" s="18" t="s">
        <v>35</v>
      </c>
      <c r="D73" s="19" t="s">
        <v>42</v>
      </c>
      <c r="E73" s="18" t="s">
        <v>37</v>
      </c>
      <c r="F73" s="19"/>
      <c r="G73" s="19">
        <v>1111</v>
      </c>
      <c r="H73" s="20">
        <v>709800000</v>
      </c>
      <c r="I73" s="19">
        <v>0</v>
      </c>
      <c r="J73" s="25" t="s">
        <v>43</v>
      </c>
      <c r="K73" s="22">
        <v>0</v>
      </c>
      <c r="L73" s="22">
        <v>0</v>
      </c>
      <c r="M73" s="22">
        <v>0</v>
      </c>
      <c r="N73" s="22">
        <v>0</v>
      </c>
      <c r="O73" s="22">
        <v>28213</v>
      </c>
      <c r="P73" s="22">
        <v>0</v>
      </c>
      <c r="Q73" s="22">
        <f t="shared" si="0"/>
        <v>0</v>
      </c>
      <c r="R73" s="22">
        <v>0</v>
      </c>
      <c r="S73" s="22">
        <v>0</v>
      </c>
      <c r="T73" s="22">
        <v>0</v>
      </c>
      <c r="U73" s="22">
        <v>0</v>
      </c>
      <c r="V73" s="22">
        <v>0</v>
      </c>
      <c r="W73" s="22">
        <v>0</v>
      </c>
      <c r="X73" s="22">
        <v>0</v>
      </c>
      <c r="Y73" s="22">
        <v>0</v>
      </c>
      <c r="Z73" s="22">
        <f t="shared" si="6"/>
        <v>0</v>
      </c>
      <c r="AA73" s="24">
        <f t="shared" si="2"/>
        <v>0</v>
      </c>
      <c r="AB73" s="24">
        <f t="shared" si="3"/>
        <v>0</v>
      </c>
      <c r="AC73" s="24">
        <f t="shared" si="4"/>
        <v>0</v>
      </c>
      <c r="AD73" s="24">
        <f t="shared" si="5"/>
        <v>0</v>
      </c>
    </row>
    <row r="74" spans="1:30" ht="14.5" outlineLevel="2" x14ac:dyDescent="0.35">
      <c r="A74" s="18">
        <v>553</v>
      </c>
      <c r="B74" s="18" t="s">
        <v>315</v>
      </c>
      <c r="C74" s="18" t="s">
        <v>35</v>
      </c>
      <c r="D74" s="19" t="s">
        <v>42</v>
      </c>
      <c r="E74" s="18" t="s">
        <v>37</v>
      </c>
      <c r="F74" s="18" t="s">
        <v>38</v>
      </c>
      <c r="G74" s="18">
        <v>1111</v>
      </c>
      <c r="H74" s="20">
        <v>709800000</v>
      </c>
      <c r="I74" s="18">
        <v>0</v>
      </c>
      <c r="J74" s="25" t="s">
        <v>43</v>
      </c>
      <c r="K74" s="22">
        <v>2498260</v>
      </c>
      <c r="L74" s="22">
        <v>2498260</v>
      </c>
      <c r="M74" s="22">
        <v>0</v>
      </c>
      <c r="N74" s="22">
        <v>0</v>
      </c>
      <c r="O74" s="22">
        <v>0</v>
      </c>
      <c r="P74" s="22">
        <v>0</v>
      </c>
      <c r="Q74" s="22">
        <f t="shared" si="0"/>
        <v>2498260</v>
      </c>
      <c r="R74" s="71">
        <v>0</v>
      </c>
      <c r="S74" s="22">
        <v>0</v>
      </c>
      <c r="T74" s="27">
        <v>0</v>
      </c>
      <c r="U74" s="22">
        <v>1622640.83</v>
      </c>
      <c r="V74" s="22">
        <v>1622640.83</v>
      </c>
      <c r="W74" s="22">
        <v>875619.17</v>
      </c>
      <c r="X74" s="22">
        <v>875619.17</v>
      </c>
      <c r="Y74" s="22">
        <v>0</v>
      </c>
      <c r="Z74" s="22">
        <f t="shared" si="6"/>
        <v>875619.16999999993</v>
      </c>
      <c r="AA74" s="24">
        <f t="shared" si="2"/>
        <v>0.64950838983932824</v>
      </c>
      <c r="AB74" s="24">
        <f t="shared" si="3"/>
        <v>0.64950838983932824</v>
      </c>
      <c r="AC74" s="24">
        <f t="shared" si="4"/>
        <v>0</v>
      </c>
      <c r="AD74" s="24">
        <f t="shared" si="5"/>
        <v>0.64950838983932824</v>
      </c>
    </row>
    <row r="75" spans="1:30" ht="14.5" outlineLevel="2" x14ac:dyDescent="0.35">
      <c r="A75" s="18">
        <v>554</v>
      </c>
      <c r="B75" s="18" t="s">
        <v>34</v>
      </c>
      <c r="C75" s="18" t="s">
        <v>35</v>
      </c>
      <c r="D75" s="19" t="s">
        <v>42</v>
      </c>
      <c r="E75" s="18" t="s">
        <v>37</v>
      </c>
      <c r="F75" s="18" t="s">
        <v>38</v>
      </c>
      <c r="G75" s="18">
        <v>1111</v>
      </c>
      <c r="H75" s="20">
        <v>709800000</v>
      </c>
      <c r="I75" s="18">
        <v>0</v>
      </c>
      <c r="J75" s="25" t="s">
        <v>43</v>
      </c>
      <c r="K75" s="22">
        <v>17083456</v>
      </c>
      <c r="L75" s="22">
        <v>17083456</v>
      </c>
      <c r="M75" s="22">
        <v>0</v>
      </c>
      <c r="N75" s="22">
        <v>0</v>
      </c>
      <c r="O75" s="22">
        <v>0</v>
      </c>
      <c r="P75" s="22">
        <v>0</v>
      </c>
      <c r="Q75" s="22">
        <f t="shared" si="0"/>
        <v>17083456</v>
      </c>
      <c r="R75" s="71">
        <v>0</v>
      </c>
      <c r="S75" s="27">
        <v>0</v>
      </c>
      <c r="T75" s="27">
        <v>0</v>
      </c>
      <c r="U75" s="22">
        <v>5012791.16</v>
      </c>
      <c r="V75" s="22">
        <v>5012791.16</v>
      </c>
      <c r="W75" s="22">
        <v>12070664.84</v>
      </c>
      <c r="X75" s="22">
        <v>12070664.84</v>
      </c>
      <c r="Y75" s="22">
        <v>0</v>
      </c>
      <c r="Z75" s="22">
        <f t="shared" si="6"/>
        <v>12070664.84</v>
      </c>
      <c r="AA75" s="24">
        <f t="shared" si="2"/>
        <v>0.29342957069108266</v>
      </c>
      <c r="AB75" s="24">
        <f t="shared" si="3"/>
        <v>0.29342957069108266</v>
      </c>
      <c r="AC75" s="24">
        <f t="shared" si="4"/>
        <v>0</v>
      </c>
      <c r="AD75" s="24">
        <f t="shared" si="5"/>
        <v>0.29342957069108266</v>
      </c>
    </row>
    <row r="76" spans="1:30" ht="14.5" outlineLevel="2" x14ac:dyDescent="0.35">
      <c r="A76" s="18">
        <v>555</v>
      </c>
      <c r="B76" s="18" t="s">
        <v>34</v>
      </c>
      <c r="C76" s="18" t="s">
        <v>35</v>
      </c>
      <c r="D76" s="19" t="s">
        <v>42</v>
      </c>
      <c r="E76" s="18" t="s">
        <v>37</v>
      </c>
      <c r="F76" s="18" t="s">
        <v>38</v>
      </c>
      <c r="G76" s="18">
        <v>1111</v>
      </c>
      <c r="H76" s="20">
        <v>709800000</v>
      </c>
      <c r="I76" s="18">
        <v>0</v>
      </c>
      <c r="J76" s="25" t="s">
        <v>43</v>
      </c>
      <c r="K76" s="22">
        <v>5136112</v>
      </c>
      <c r="L76" s="22">
        <v>5136112</v>
      </c>
      <c r="M76" s="22">
        <v>0</v>
      </c>
      <c r="N76" s="22">
        <v>0</v>
      </c>
      <c r="O76" s="22">
        <v>0</v>
      </c>
      <c r="P76" s="22">
        <v>0</v>
      </c>
      <c r="Q76" s="22">
        <f t="shared" si="0"/>
        <v>5136112</v>
      </c>
      <c r="R76" s="71">
        <v>0</v>
      </c>
      <c r="S76" s="22">
        <v>0</v>
      </c>
      <c r="T76" s="27">
        <v>0</v>
      </c>
      <c r="U76" s="22">
        <v>1589952.41</v>
      </c>
      <c r="V76" s="22">
        <v>1589952.41</v>
      </c>
      <c r="W76" s="22">
        <v>3546159.59</v>
      </c>
      <c r="X76" s="22">
        <v>3546159.59</v>
      </c>
      <c r="Y76" s="22">
        <v>0</v>
      </c>
      <c r="Z76" s="22">
        <f t="shared" si="6"/>
        <v>3546159.59</v>
      </c>
      <c r="AA76" s="24">
        <f t="shared" si="2"/>
        <v>0.30956342268237141</v>
      </c>
      <c r="AB76" s="24">
        <f t="shared" si="3"/>
        <v>0.30956342268237141</v>
      </c>
      <c r="AC76" s="24">
        <f t="shared" si="4"/>
        <v>0</v>
      </c>
      <c r="AD76" s="24">
        <f t="shared" si="5"/>
        <v>0.30956342268237141</v>
      </c>
    </row>
    <row r="77" spans="1:30" ht="14.5" outlineLevel="2" x14ac:dyDescent="0.35">
      <c r="A77" s="18">
        <v>556</v>
      </c>
      <c r="B77" s="18" t="s">
        <v>34</v>
      </c>
      <c r="C77" s="18" t="s">
        <v>35</v>
      </c>
      <c r="D77" s="19" t="s">
        <v>42</v>
      </c>
      <c r="E77" s="18" t="s">
        <v>37</v>
      </c>
      <c r="F77" s="18" t="s">
        <v>38</v>
      </c>
      <c r="G77" s="18">
        <v>1111</v>
      </c>
      <c r="H77" s="20">
        <v>709800000</v>
      </c>
      <c r="I77" s="18">
        <v>0</v>
      </c>
      <c r="J77" s="25" t="s">
        <v>43</v>
      </c>
      <c r="K77" s="22">
        <v>1474136</v>
      </c>
      <c r="L77" s="22">
        <v>1474136</v>
      </c>
      <c r="M77" s="22">
        <v>0</v>
      </c>
      <c r="N77" s="22">
        <v>0</v>
      </c>
      <c r="O77" s="22">
        <v>0</v>
      </c>
      <c r="P77" s="22">
        <v>0</v>
      </c>
      <c r="Q77" s="22">
        <f t="shared" ref="Q77:Q140" si="7">+L77+P77</f>
        <v>1474136</v>
      </c>
      <c r="R77" s="71">
        <v>0</v>
      </c>
      <c r="S77" s="22">
        <v>0</v>
      </c>
      <c r="T77" s="27">
        <v>0</v>
      </c>
      <c r="U77" s="22">
        <v>0</v>
      </c>
      <c r="V77" s="22">
        <v>0</v>
      </c>
      <c r="W77" s="22">
        <v>1474136</v>
      </c>
      <c r="X77" s="22">
        <v>1474136</v>
      </c>
      <c r="Y77" s="22">
        <v>0</v>
      </c>
      <c r="Z77" s="22">
        <f t="shared" ref="Z77:Z88" si="8">+Q77-R77-S77-T77-U77-Y77</f>
        <v>1474136</v>
      </c>
      <c r="AA77" s="24">
        <f t="shared" ref="AA77:AA140" si="9">+IFERROR(U77/L77,0)</f>
        <v>0</v>
      </c>
      <c r="AB77" s="24">
        <f t="shared" ref="AB77:AB140" si="10">+IFERROR(U77/Q77,0)</f>
        <v>0</v>
      </c>
      <c r="AC77" s="24">
        <f t="shared" ref="AC77:AC140" si="11">+IFERROR((R77+S77+T77)/Q77,0)</f>
        <v>0</v>
      </c>
      <c r="AD77" s="24">
        <f t="shared" ref="AD77:AD140" si="12">+AB77+AC77</f>
        <v>0</v>
      </c>
    </row>
    <row r="78" spans="1:30" ht="14.5" outlineLevel="2" x14ac:dyDescent="0.35">
      <c r="A78" s="18">
        <v>557</v>
      </c>
      <c r="B78" s="18" t="s">
        <v>34</v>
      </c>
      <c r="C78" s="18" t="s">
        <v>35</v>
      </c>
      <c r="D78" s="19" t="s">
        <v>42</v>
      </c>
      <c r="E78" s="18" t="s">
        <v>37</v>
      </c>
      <c r="F78" s="18" t="s">
        <v>38</v>
      </c>
      <c r="G78" s="18">
        <v>1111</v>
      </c>
      <c r="H78" s="20">
        <v>709800000</v>
      </c>
      <c r="I78" s="18">
        <v>0</v>
      </c>
      <c r="J78" s="25" t="s">
        <v>43</v>
      </c>
      <c r="K78" s="22">
        <v>44141418</v>
      </c>
      <c r="L78" s="22">
        <v>44141418</v>
      </c>
      <c r="M78" s="22">
        <v>0</v>
      </c>
      <c r="N78" s="22">
        <v>0</v>
      </c>
      <c r="O78" s="22">
        <v>0</v>
      </c>
      <c r="P78" s="22">
        <v>0</v>
      </c>
      <c r="Q78" s="22">
        <f t="shared" si="7"/>
        <v>44141418</v>
      </c>
      <c r="R78" s="71">
        <v>0</v>
      </c>
      <c r="S78" s="22">
        <v>0</v>
      </c>
      <c r="T78" s="27">
        <v>0</v>
      </c>
      <c r="U78" s="22">
        <v>15207889.65</v>
      </c>
      <c r="V78" s="22">
        <v>15207889.65</v>
      </c>
      <c r="W78" s="22">
        <v>28933528.350000001</v>
      </c>
      <c r="X78" s="22">
        <v>28933528.350000001</v>
      </c>
      <c r="Y78" s="22">
        <v>0</v>
      </c>
      <c r="Z78" s="22">
        <f t="shared" si="8"/>
        <v>28933528.350000001</v>
      </c>
      <c r="AA78" s="24">
        <f t="shared" si="9"/>
        <v>0.34452653174848169</v>
      </c>
      <c r="AB78" s="24">
        <f t="shared" si="10"/>
        <v>0.34452653174848169</v>
      </c>
      <c r="AC78" s="24">
        <f t="shared" si="11"/>
        <v>0</v>
      </c>
      <c r="AD78" s="24">
        <f t="shared" si="12"/>
        <v>0.34452653174848169</v>
      </c>
    </row>
    <row r="79" spans="1:30" ht="14.5" outlineLevel="2" x14ac:dyDescent="0.35">
      <c r="A79" s="18">
        <v>558</v>
      </c>
      <c r="B79" s="18" t="s">
        <v>34</v>
      </c>
      <c r="C79" s="18" t="s">
        <v>35</v>
      </c>
      <c r="D79" s="19" t="s">
        <v>42</v>
      </c>
      <c r="E79" s="18" t="s">
        <v>37</v>
      </c>
      <c r="F79" s="18" t="s">
        <v>38</v>
      </c>
      <c r="G79" s="18">
        <v>1111</v>
      </c>
      <c r="H79" s="20">
        <v>709600000</v>
      </c>
      <c r="I79" s="18">
        <v>0</v>
      </c>
      <c r="J79" s="25" t="s">
        <v>43</v>
      </c>
      <c r="K79" s="22">
        <v>14524337</v>
      </c>
      <c r="L79" s="22">
        <v>14524337</v>
      </c>
      <c r="M79" s="22">
        <v>0</v>
      </c>
      <c r="N79" s="22">
        <v>0</v>
      </c>
      <c r="O79" s="22">
        <v>0</v>
      </c>
      <c r="P79" s="22">
        <v>0</v>
      </c>
      <c r="Q79" s="22">
        <f t="shared" si="7"/>
        <v>14524337</v>
      </c>
      <c r="R79" s="71">
        <v>0</v>
      </c>
      <c r="S79" s="22">
        <v>0</v>
      </c>
      <c r="T79" s="27">
        <v>0</v>
      </c>
      <c r="U79" s="22">
        <v>4679659.03</v>
      </c>
      <c r="V79" s="22">
        <v>4679659.03</v>
      </c>
      <c r="W79" s="22">
        <v>9844677.9700000007</v>
      </c>
      <c r="X79" s="22">
        <v>9844677.9700000007</v>
      </c>
      <c r="Y79" s="22">
        <v>0</v>
      </c>
      <c r="Z79" s="22">
        <f t="shared" si="8"/>
        <v>9844677.9699999988</v>
      </c>
      <c r="AA79" s="24">
        <f t="shared" si="9"/>
        <v>0.32219433010952586</v>
      </c>
      <c r="AB79" s="24">
        <f t="shared" si="10"/>
        <v>0.32219433010952586</v>
      </c>
      <c r="AC79" s="24">
        <f t="shared" si="11"/>
        <v>0</v>
      </c>
      <c r="AD79" s="24">
        <f t="shared" si="12"/>
        <v>0.32219433010952586</v>
      </c>
    </row>
    <row r="80" spans="1:30" ht="14.5" outlineLevel="2" x14ac:dyDescent="0.35">
      <c r="A80" s="18">
        <v>554</v>
      </c>
      <c r="B80" s="18" t="s">
        <v>34</v>
      </c>
      <c r="C80" s="18" t="s">
        <v>35</v>
      </c>
      <c r="D80" s="19" t="s">
        <v>42</v>
      </c>
      <c r="E80" s="18"/>
      <c r="F80" s="19"/>
      <c r="G80" s="19">
        <v>1111</v>
      </c>
      <c r="H80" s="20">
        <v>709800000</v>
      </c>
      <c r="I80" s="19">
        <v>0</v>
      </c>
      <c r="J80" s="25" t="s">
        <v>43</v>
      </c>
      <c r="K80" s="22">
        <v>0</v>
      </c>
      <c r="L80" s="22">
        <v>0</v>
      </c>
      <c r="M80" s="22">
        <v>0</v>
      </c>
      <c r="N80" s="22">
        <v>0</v>
      </c>
      <c r="O80" s="22">
        <v>4540</v>
      </c>
      <c r="P80" s="22">
        <v>0</v>
      </c>
      <c r="Q80" s="22">
        <f t="shared" si="7"/>
        <v>0</v>
      </c>
      <c r="R80" s="22">
        <v>0</v>
      </c>
      <c r="S80" s="22">
        <v>0</v>
      </c>
      <c r="T80" s="27">
        <v>0</v>
      </c>
      <c r="U80" s="22">
        <v>0</v>
      </c>
      <c r="V80" s="22">
        <v>0</v>
      </c>
      <c r="W80" s="22">
        <v>0</v>
      </c>
      <c r="X80" s="22">
        <v>0</v>
      </c>
      <c r="Y80" s="22">
        <v>0</v>
      </c>
      <c r="Z80" s="22">
        <f t="shared" si="8"/>
        <v>0</v>
      </c>
      <c r="AA80" s="24">
        <f t="shared" si="9"/>
        <v>0</v>
      </c>
      <c r="AB80" s="24">
        <f t="shared" si="10"/>
        <v>0</v>
      </c>
      <c r="AC80" s="24">
        <f t="shared" si="11"/>
        <v>0</v>
      </c>
      <c r="AD80" s="24">
        <f t="shared" si="12"/>
        <v>0</v>
      </c>
    </row>
    <row r="81" spans="1:30" outlineLevel="2" x14ac:dyDescent="0.3">
      <c r="A81" s="18">
        <v>555</v>
      </c>
      <c r="B81" s="18" t="s">
        <v>34</v>
      </c>
      <c r="C81" s="18" t="s">
        <v>35</v>
      </c>
      <c r="D81" s="19" t="s">
        <v>42</v>
      </c>
      <c r="E81" s="18"/>
      <c r="F81" s="19"/>
      <c r="G81" s="19">
        <v>1111</v>
      </c>
      <c r="H81" s="20">
        <v>709800000</v>
      </c>
      <c r="I81" s="19">
        <v>0</v>
      </c>
      <c r="J81" s="25" t="s">
        <v>43</v>
      </c>
      <c r="K81" s="22">
        <v>0</v>
      </c>
      <c r="L81" s="22">
        <v>0</v>
      </c>
      <c r="M81" s="22">
        <v>0</v>
      </c>
      <c r="N81" s="22">
        <v>0</v>
      </c>
      <c r="O81" s="22">
        <v>10271</v>
      </c>
      <c r="P81" s="22">
        <v>0</v>
      </c>
      <c r="Q81" s="22">
        <f t="shared" si="7"/>
        <v>0</v>
      </c>
      <c r="R81" s="22">
        <v>0</v>
      </c>
      <c r="S81" s="22">
        <v>0</v>
      </c>
      <c r="T81" s="22">
        <v>0</v>
      </c>
      <c r="U81" s="22">
        <v>0</v>
      </c>
      <c r="V81" s="22">
        <v>0</v>
      </c>
      <c r="W81" s="22">
        <v>0</v>
      </c>
      <c r="X81" s="22">
        <v>0</v>
      </c>
      <c r="Y81" s="22">
        <v>0</v>
      </c>
      <c r="Z81" s="22">
        <f t="shared" si="8"/>
        <v>0</v>
      </c>
      <c r="AA81" s="24">
        <f t="shared" si="9"/>
        <v>0</v>
      </c>
      <c r="AB81" s="24">
        <f t="shared" si="10"/>
        <v>0</v>
      </c>
      <c r="AC81" s="24">
        <f t="shared" si="11"/>
        <v>0</v>
      </c>
      <c r="AD81" s="24">
        <f t="shared" si="12"/>
        <v>0</v>
      </c>
    </row>
    <row r="82" spans="1:30" outlineLevel="2" x14ac:dyDescent="0.3">
      <c r="A82" s="18">
        <v>557</v>
      </c>
      <c r="B82" s="18" t="s">
        <v>34</v>
      </c>
      <c r="C82" s="18" t="s">
        <v>35</v>
      </c>
      <c r="D82" s="19" t="s">
        <v>42</v>
      </c>
      <c r="E82" s="18"/>
      <c r="F82" s="19"/>
      <c r="G82" s="19">
        <v>1111</v>
      </c>
      <c r="H82" s="20">
        <v>709800000</v>
      </c>
      <c r="I82" s="19">
        <v>0</v>
      </c>
      <c r="J82" s="25" t="s">
        <v>43</v>
      </c>
      <c r="K82" s="22">
        <v>0</v>
      </c>
      <c r="L82" s="22">
        <v>0</v>
      </c>
      <c r="M82" s="22">
        <v>0</v>
      </c>
      <c r="N82" s="22">
        <v>0</v>
      </c>
      <c r="O82" s="22">
        <v>216266</v>
      </c>
      <c r="P82" s="22">
        <v>0</v>
      </c>
      <c r="Q82" s="22">
        <f t="shared" si="7"/>
        <v>0</v>
      </c>
      <c r="R82" s="22">
        <v>0</v>
      </c>
      <c r="S82" s="22">
        <v>0</v>
      </c>
      <c r="T82" s="22">
        <v>0</v>
      </c>
      <c r="U82" s="22">
        <v>0</v>
      </c>
      <c r="V82" s="22">
        <v>0</v>
      </c>
      <c r="W82" s="22">
        <v>0</v>
      </c>
      <c r="X82" s="22">
        <v>0</v>
      </c>
      <c r="Y82" s="22">
        <v>0</v>
      </c>
      <c r="Z82" s="22">
        <f t="shared" si="8"/>
        <v>0</v>
      </c>
      <c r="AA82" s="24">
        <f t="shared" si="9"/>
        <v>0</v>
      </c>
      <c r="AB82" s="24">
        <f t="shared" si="10"/>
        <v>0</v>
      </c>
      <c r="AC82" s="24">
        <f t="shared" si="11"/>
        <v>0</v>
      </c>
      <c r="AD82" s="24">
        <f t="shared" si="12"/>
        <v>0</v>
      </c>
    </row>
    <row r="83" spans="1:30" outlineLevel="2" x14ac:dyDescent="0.3">
      <c r="A83" s="18">
        <v>558</v>
      </c>
      <c r="B83" s="18" t="s">
        <v>34</v>
      </c>
      <c r="C83" s="18" t="s">
        <v>35</v>
      </c>
      <c r="D83" s="19" t="s">
        <v>42</v>
      </c>
      <c r="E83" s="18"/>
      <c r="F83" s="19"/>
      <c r="G83" s="19">
        <v>1111</v>
      </c>
      <c r="H83" s="20">
        <v>709600000</v>
      </c>
      <c r="I83" s="19">
        <v>0</v>
      </c>
      <c r="J83" s="25" t="s">
        <v>43</v>
      </c>
      <c r="K83" s="22">
        <v>0</v>
      </c>
      <c r="L83" s="22">
        <v>0</v>
      </c>
      <c r="M83" s="22">
        <v>0</v>
      </c>
      <c r="N83" s="22">
        <v>0</v>
      </c>
      <c r="O83" s="22">
        <v>5490</v>
      </c>
      <c r="P83" s="22">
        <v>0</v>
      </c>
      <c r="Q83" s="22">
        <f t="shared" si="7"/>
        <v>0</v>
      </c>
      <c r="R83" s="22">
        <v>0</v>
      </c>
      <c r="S83" s="22">
        <v>0</v>
      </c>
      <c r="T83" s="22">
        <v>0</v>
      </c>
      <c r="U83" s="22">
        <v>0</v>
      </c>
      <c r="V83" s="22">
        <v>0</v>
      </c>
      <c r="W83" s="22">
        <v>0</v>
      </c>
      <c r="X83" s="22">
        <v>0</v>
      </c>
      <c r="Y83" s="22">
        <v>0</v>
      </c>
      <c r="Z83" s="22">
        <f t="shared" si="8"/>
        <v>0</v>
      </c>
      <c r="AA83" s="24">
        <f t="shared" si="9"/>
        <v>0</v>
      </c>
      <c r="AB83" s="24">
        <f t="shared" si="10"/>
        <v>0</v>
      </c>
      <c r="AC83" s="24">
        <f t="shared" si="11"/>
        <v>0</v>
      </c>
      <c r="AD83" s="24">
        <f t="shared" si="12"/>
        <v>0</v>
      </c>
    </row>
    <row r="84" spans="1:30" ht="14.5" outlineLevel="2" x14ac:dyDescent="0.35">
      <c r="A84" s="18">
        <v>573</v>
      </c>
      <c r="B84" s="18" t="s">
        <v>280</v>
      </c>
      <c r="C84" s="18" t="s">
        <v>35</v>
      </c>
      <c r="D84" s="19" t="s">
        <v>385</v>
      </c>
      <c r="E84" s="18" t="s">
        <v>37</v>
      </c>
      <c r="F84" s="18">
        <v>280</v>
      </c>
      <c r="G84" s="18">
        <v>1111</v>
      </c>
      <c r="H84" s="20">
        <v>709100000</v>
      </c>
      <c r="I84" s="18">
        <v>0</v>
      </c>
      <c r="J84" s="25" t="s">
        <v>386</v>
      </c>
      <c r="K84" s="22">
        <v>380779143</v>
      </c>
      <c r="L84" s="22">
        <v>380779143</v>
      </c>
      <c r="M84" s="22">
        <v>0</v>
      </c>
      <c r="N84" s="22">
        <v>0</v>
      </c>
      <c r="O84" s="22">
        <v>0</v>
      </c>
      <c r="P84" s="22">
        <v>-43000000</v>
      </c>
      <c r="Q84" s="22">
        <f t="shared" si="7"/>
        <v>337779143</v>
      </c>
      <c r="R84" s="71">
        <v>0</v>
      </c>
      <c r="S84" s="22">
        <v>0</v>
      </c>
      <c r="T84" s="27">
        <v>0</v>
      </c>
      <c r="U84" s="22">
        <v>160631136.25999999</v>
      </c>
      <c r="V84" s="22">
        <v>160631136.25999999</v>
      </c>
      <c r="W84" s="22">
        <v>177148006.74000001</v>
      </c>
      <c r="X84" s="22">
        <v>220148006.74000001</v>
      </c>
      <c r="Y84" s="22">
        <v>0</v>
      </c>
      <c r="Z84" s="22">
        <f t="shared" si="8"/>
        <v>177148006.74000001</v>
      </c>
      <c r="AA84" s="24">
        <f t="shared" si="9"/>
        <v>0.42184856816067784</v>
      </c>
      <c r="AB84" s="24">
        <f t="shared" si="10"/>
        <v>0.47555078396299916</v>
      </c>
      <c r="AC84" s="24">
        <f t="shared" si="11"/>
        <v>0</v>
      </c>
      <c r="AD84" s="24">
        <f t="shared" si="12"/>
        <v>0.47555078396299916</v>
      </c>
    </row>
    <row r="85" spans="1:30" ht="14.5" outlineLevel="2" x14ac:dyDescent="0.35">
      <c r="A85" s="18">
        <v>573</v>
      </c>
      <c r="B85" s="18" t="s">
        <v>282</v>
      </c>
      <c r="C85" s="18" t="s">
        <v>35</v>
      </c>
      <c r="D85" s="19" t="s">
        <v>385</v>
      </c>
      <c r="E85" s="18" t="s">
        <v>37</v>
      </c>
      <c r="F85" s="18">
        <v>280</v>
      </c>
      <c r="G85" s="18">
        <v>1111</v>
      </c>
      <c r="H85" s="20">
        <v>709200000</v>
      </c>
      <c r="I85" s="18">
        <v>0</v>
      </c>
      <c r="J85" s="25" t="s">
        <v>386</v>
      </c>
      <c r="K85" s="22">
        <v>126669420</v>
      </c>
      <c r="L85" s="22">
        <v>126669420</v>
      </c>
      <c r="M85" s="22">
        <v>0</v>
      </c>
      <c r="N85" s="22">
        <v>0</v>
      </c>
      <c r="O85" s="22">
        <v>0</v>
      </c>
      <c r="P85" s="22">
        <v>-10500000</v>
      </c>
      <c r="Q85" s="22">
        <f t="shared" si="7"/>
        <v>116169420</v>
      </c>
      <c r="R85" s="71">
        <v>0</v>
      </c>
      <c r="S85" s="22">
        <v>0</v>
      </c>
      <c r="T85" s="27">
        <v>0</v>
      </c>
      <c r="U85" s="22">
        <v>53864559.32</v>
      </c>
      <c r="V85" s="22">
        <v>53864559.32</v>
      </c>
      <c r="W85" s="22">
        <v>62304860.68</v>
      </c>
      <c r="X85" s="22">
        <v>72804860.680000007</v>
      </c>
      <c r="Y85" s="22">
        <v>0</v>
      </c>
      <c r="Z85" s="22">
        <f t="shared" si="8"/>
        <v>62304860.68</v>
      </c>
      <c r="AA85" s="24">
        <f t="shared" si="9"/>
        <v>0.42523727763180724</v>
      </c>
      <c r="AB85" s="24">
        <f t="shared" si="10"/>
        <v>0.46367244770611749</v>
      </c>
      <c r="AC85" s="24">
        <f t="shared" si="11"/>
        <v>0</v>
      </c>
      <c r="AD85" s="24">
        <f t="shared" si="12"/>
        <v>0.46367244770611749</v>
      </c>
    </row>
    <row r="86" spans="1:30" outlineLevel="2" x14ac:dyDescent="0.3">
      <c r="A86" s="18">
        <v>573</v>
      </c>
      <c r="B86" s="18" t="s">
        <v>315</v>
      </c>
      <c r="C86" s="18" t="s">
        <v>35</v>
      </c>
      <c r="D86" s="19" t="s">
        <v>385</v>
      </c>
      <c r="E86" s="18" t="s">
        <v>37</v>
      </c>
      <c r="F86" s="18">
        <v>280</v>
      </c>
      <c r="G86" s="18">
        <v>1111</v>
      </c>
      <c r="H86" s="20">
        <v>709300000</v>
      </c>
      <c r="I86" s="18">
        <v>0</v>
      </c>
      <c r="J86" s="25" t="s">
        <v>386</v>
      </c>
      <c r="K86" s="22">
        <v>56159342</v>
      </c>
      <c r="L86" s="22">
        <v>56159342</v>
      </c>
      <c r="M86" s="22">
        <v>0</v>
      </c>
      <c r="N86" s="22">
        <v>0</v>
      </c>
      <c r="O86" s="22">
        <v>0</v>
      </c>
      <c r="P86" s="22">
        <v>-2900000</v>
      </c>
      <c r="Q86" s="22">
        <f t="shared" si="7"/>
        <v>53259342</v>
      </c>
      <c r="R86" s="22">
        <v>0</v>
      </c>
      <c r="S86" s="22">
        <v>0</v>
      </c>
      <c r="T86" s="22">
        <v>0</v>
      </c>
      <c r="U86" s="22">
        <v>24198447.039999999</v>
      </c>
      <c r="V86" s="22">
        <v>24198447.039999999</v>
      </c>
      <c r="W86" s="22">
        <v>29060894.960000001</v>
      </c>
      <c r="X86" s="22">
        <v>31960894.960000001</v>
      </c>
      <c r="Y86" s="22">
        <v>0</v>
      </c>
      <c r="Z86" s="22">
        <f t="shared" si="8"/>
        <v>29060894.960000001</v>
      </c>
      <c r="AA86" s="24">
        <f t="shared" si="9"/>
        <v>0.43088907701233392</v>
      </c>
      <c r="AB86" s="24">
        <f t="shared" si="10"/>
        <v>0.45435122048635146</v>
      </c>
      <c r="AC86" s="24">
        <f t="shared" si="11"/>
        <v>0</v>
      </c>
      <c r="AD86" s="24">
        <f t="shared" si="12"/>
        <v>0.45435122048635146</v>
      </c>
    </row>
    <row r="87" spans="1:30" ht="14.5" outlineLevel="2" x14ac:dyDescent="0.35">
      <c r="A87" s="18">
        <v>573</v>
      </c>
      <c r="B87" s="18" t="s">
        <v>451</v>
      </c>
      <c r="C87" s="18" t="s">
        <v>35</v>
      </c>
      <c r="D87" s="19" t="s">
        <v>385</v>
      </c>
      <c r="E87" s="18" t="s">
        <v>37</v>
      </c>
      <c r="F87" s="18">
        <v>280</v>
      </c>
      <c r="G87" s="18">
        <v>1111</v>
      </c>
      <c r="H87" s="20">
        <v>709500000</v>
      </c>
      <c r="I87" s="18">
        <v>0</v>
      </c>
      <c r="J87" s="25" t="s">
        <v>386</v>
      </c>
      <c r="K87" s="22">
        <v>7499041</v>
      </c>
      <c r="L87" s="22">
        <v>7499041</v>
      </c>
      <c r="M87" s="22">
        <v>0</v>
      </c>
      <c r="N87" s="22">
        <v>0</v>
      </c>
      <c r="O87" s="22">
        <v>0</v>
      </c>
      <c r="P87" s="22">
        <v>0</v>
      </c>
      <c r="Q87" s="22">
        <f t="shared" si="7"/>
        <v>7499041</v>
      </c>
      <c r="R87" s="71">
        <v>0</v>
      </c>
      <c r="S87" s="22">
        <v>0</v>
      </c>
      <c r="T87" s="27">
        <v>0</v>
      </c>
      <c r="U87" s="22">
        <v>2907665.63</v>
      </c>
      <c r="V87" s="22">
        <v>2907665.63</v>
      </c>
      <c r="W87" s="22">
        <v>4591375.37</v>
      </c>
      <c r="X87" s="22">
        <v>4591375.37</v>
      </c>
      <c r="Y87" s="22">
        <v>0</v>
      </c>
      <c r="Z87" s="22">
        <f t="shared" si="8"/>
        <v>4591375.37</v>
      </c>
      <c r="AA87" s="24">
        <f t="shared" si="9"/>
        <v>0.38773832947439546</v>
      </c>
      <c r="AB87" s="24">
        <f t="shared" si="10"/>
        <v>0.38773832947439546</v>
      </c>
      <c r="AC87" s="24">
        <f t="shared" si="11"/>
        <v>0</v>
      </c>
      <c r="AD87" s="24">
        <f t="shared" si="12"/>
        <v>0.38773832947439546</v>
      </c>
    </row>
    <row r="88" spans="1:30" outlineLevel="2" x14ac:dyDescent="0.3">
      <c r="A88" s="18">
        <v>573</v>
      </c>
      <c r="B88" s="18" t="s">
        <v>466</v>
      </c>
      <c r="C88" s="18" t="s">
        <v>35</v>
      </c>
      <c r="D88" s="19" t="s">
        <v>385</v>
      </c>
      <c r="E88" s="18" t="s">
        <v>37</v>
      </c>
      <c r="F88" s="18">
        <v>280</v>
      </c>
      <c r="G88" s="18">
        <v>1111</v>
      </c>
      <c r="H88" s="20">
        <v>709500000</v>
      </c>
      <c r="I88" s="18">
        <v>0</v>
      </c>
      <c r="J88" s="25" t="s">
        <v>386</v>
      </c>
      <c r="K88" s="22">
        <v>32005788</v>
      </c>
      <c r="L88" s="22">
        <v>32005788</v>
      </c>
      <c r="M88" s="22">
        <v>0</v>
      </c>
      <c r="N88" s="22">
        <v>0</v>
      </c>
      <c r="O88" s="22">
        <v>0</v>
      </c>
      <c r="P88" s="22">
        <v>-1900000</v>
      </c>
      <c r="Q88" s="22">
        <f t="shared" si="7"/>
        <v>30105788</v>
      </c>
      <c r="R88" s="22">
        <v>0</v>
      </c>
      <c r="S88" s="22">
        <v>0</v>
      </c>
      <c r="T88" s="22">
        <v>0</v>
      </c>
      <c r="U88" s="22">
        <v>13379742.109999999</v>
      </c>
      <c r="V88" s="22">
        <v>13379742.109999999</v>
      </c>
      <c r="W88" s="22">
        <v>16726045.890000001</v>
      </c>
      <c r="X88" s="22">
        <v>18626045.890000001</v>
      </c>
      <c r="Y88" s="22">
        <v>0</v>
      </c>
      <c r="Z88" s="22">
        <f t="shared" si="8"/>
        <v>16726045.890000001</v>
      </c>
      <c r="AA88" s="24">
        <f t="shared" si="9"/>
        <v>0.41804132771235003</v>
      </c>
      <c r="AB88" s="24">
        <f t="shared" si="10"/>
        <v>0.44442424526473112</v>
      </c>
      <c r="AC88" s="24">
        <f t="shared" si="11"/>
        <v>0</v>
      </c>
      <c r="AD88" s="24">
        <f t="shared" si="12"/>
        <v>0.44442424526473112</v>
      </c>
    </row>
    <row r="89" spans="1:30" ht="14.5" outlineLevel="2" x14ac:dyDescent="0.35">
      <c r="A89" s="18">
        <v>573</v>
      </c>
      <c r="B89" s="18" t="s">
        <v>280</v>
      </c>
      <c r="C89" s="18" t="s">
        <v>35</v>
      </c>
      <c r="D89" s="19" t="s">
        <v>387</v>
      </c>
      <c r="E89" s="18" t="s">
        <v>37</v>
      </c>
      <c r="F89" s="18">
        <v>280</v>
      </c>
      <c r="G89" s="18">
        <v>1111</v>
      </c>
      <c r="H89" s="20">
        <v>709100000</v>
      </c>
      <c r="I89" s="18">
        <v>0</v>
      </c>
      <c r="J89" s="25" t="s">
        <v>388</v>
      </c>
      <c r="K89" s="22">
        <v>199091593</v>
      </c>
      <c r="L89" s="22">
        <v>199091593</v>
      </c>
      <c r="M89" s="22">
        <v>0</v>
      </c>
      <c r="N89" s="22">
        <v>0</v>
      </c>
      <c r="O89" s="22">
        <v>0</v>
      </c>
      <c r="P89" s="22">
        <v>0</v>
      </c>
      <c r="Q89" s="22">
        <f t="shared" si="7"/>
        <v>199091593</v>
      </c>
      <c r="R89" s="71">
        <v>0</v>
      </c>
      <c r="S89" s="22">
        <v>145022653.65000001</v>
      </c>
      <c r="T89" s="27">
        <v>0</v>
      </c>
      <c r="U89" s="22">
        <v>54068939.350000001</v>
      </c>
      <c r="V89" s="22">
        <v>54068939.350000001</v>
      </c>
      <c r="W89" s="22">
        <v>0</v>
      </c>
      <c r="X89" s="22">
        <v>0</v>
      </c>
      <c r="Y89" s="22">
        <v>0</v>
      </c>
      <c r="Z89" s="22">
        <v>0</v>
      </c>
      <c r="AA89" s="24">
        <f t="shared" si="9"/>
        <v>0.27157821450552161</v>
      </c>
      <c r="AB89" s="24">
        <f t="shared" si="10"/>
        <v>0.27157821450552161</v>
      </c>
      <c r="AC89" s="24">
        <f t="shared" si="11"/>
        <v>0.72842178549447845</v>
      </c>
      <c r="AD89" s="24">
        <f t="shared" si="12"/>
        <v>1</v>
      </c>
    </row>
    <row r="90" spans="1:30" ht="14.5" outlineLevel="2" x14ac:dyDescent="0.35">
      <c r="A90" s="18">
        <v>573</v>
      </c>
      <c r="B90" s="18" t="s">
        <v>282</v>
      </c>
      <c r="C90" s="18" t="s">
        <v>35</v>
      </c>
      <c r="D90" s="19" t="s">
        <v>387</v>
      </c>
      <c r="E90" s="18" t="s">
        <v>37</v>
      </c>
      <c r="F90" s="18">
        <v>280</v>
      </c>
      <c r="G90" s="18">
        <v>1111</v>
      </c>
      <c r="H90" s="20">
        <v>709200000</v>
      </c>
      <c r="I90" s="18">
        <v>0</v>
      </c>
      <c r="J90" s="25" t="s">
        <v>388</v>
      </c>
      <c r="K90" s="22">
        <v>103145405</v>
      </c>
      <c r="L90" s="22">
        <v>103145405</v>
      </c>
      <c r="M90" s="22">
        <v>0</v>
      </c>
      <c r="N90" s="22">
        <v>0</v>
      </c>
      <c r="O90" s="22">
        <v>0</v>
      </c>
      <c r="P90" s="22">
        <v>0</v>
      </c>
      <c r="Q90" s="22">
        <f t="shared" si="7"/>
        <v>103145405</v>
      </c>
      <c r="R90" s="71">
        <v>0</v>
      </c>
      <c r="S90" s="22">
        <v>73852681.290000007</v>
      </c>
      <c r="T90" s="27">
        <v>0</v>
      </c>
      <c r="U90" s="22">
        <v>29292723.710000001</v>
      </c>
      <c r="V90" s="22">
        <v>29292723.710000001</v>
      </c>
      <c r="W90" s="22">
        <v>0</v>
      </c>
      <c r="X90" s="22">
        <v>0</v>
      </c>
      <c r="Y90" s="22">
        <v>0</v>
      </c>
      <c r="Z90" s="22">
        <v>0</v>
      </c>
      <c r="AA90" s="24">
        <f t="shared" si="9"/>
        <v>0.2839944611202021</v>
      </c>
      <c r="AB90" s="24">
        <f t="shared" si="10"/>
        <v>0.2839944611202021</v>
      </c>
      <c r="AC90" s="24">
        <f t="shared" si="11"/>
        <v>0.71600553887979801</v>
      </c>
      <c r="AD90" s="24">
        <f t="shared" si="12"/>
        <v>1</v>
      </c>
    </row>
    <row r="91" spans="1:30" outlineLevel="2" x14ac:dyDescent="0.3">
      <c r="A91" s="18">
        <v>573</v>
      </c>
      <c r="B91" s="18" t="s">
        <v>315</v>
      </c>
      <c r="C91" s="18" t="s">
        <v>35</v>
      </c>
      <c r="D91" s="19" t="s">
        <v>387</v>
      </c>
      <c r="E91" s="18" t="s">
        <v>37</v>
      </c>
      <c r="F91" s="18">
        <v>280</v>
      </c>
      <c r="G91" s="18">
        <v>1111</v>
      </c>
      <c r="H91" s="20">
        <v>709300000</v>
      </c>
      <c r="I91" s="18">
        <v>0</v>
      </c>
      <c r="J91" s="25" t="s">
        <v>388</v>
      </c>
      <c r="K91" s="22">
        <v>47818760</v>
      </c>
      <c r="L91" s="22">
        <v>47818760</v>
      </c>
      <c r="M91" s="22">
        <v>0</v>
      </c>
      <c r="N91" s="22">
        <v>0</v>
      </c>
      <c r="O91" s="22">
        <v>0</v>
      </c>
      <c r="P91" s="22">
        <v>0</v>
      </c>
      <c r="Q91" s="22">
        <f t="shared" si="7"/>
        <v>47818760</v>
      </c>
      <c r="R91" s="22">
        <v>0</v>
      </c>
      <c r="S91" s="22">
        <v>33163968.68</v>
      </c>
      <c r="T91" s="22">
        <v>0</v>
      </c>
      <c r="U91" s="22">
        <v>14654791.32</v>
      </c>
      <c r="V91" s="22">
        <v>14654791.32</v>
      </c>
      <c r="W91" s="22">
        <v>0</v>
      </c>
      <c r="X91" s="22">
        <v>0</v>
      </c>
      <c r="Y91" s="22">
        <v>0</v>
      </c>
      <c r="Z91" s="22">
        <f>+Q91-R91-S91-T91-U91-Y91</f>
        <v>0</v>
      </c>
      <c r="AA91" s="24">
        <f t="shared" si="9"/>
        <v>0.30646531444981007</v>
      </c>
      <c r="AB91" s="24">
        <f t="shared" si="10"/>
        <v>0.30646531444981007</v>
      </c>
      <c r="AC91" s="24">
        <f t="shared" si="11"/>
        <v>0.69353468555018993</v>
      </c>
      <c r="AD91" s="24">
        <f t="shared" si="12"/>
        <v>1</v>
      </c>
    </row>
    <row r="92" spans="1:30" ht="14.5" outlineLevel="2" x14ac:dyDescent="0.35">
      <c r="A92" s="18">
        <v>573</v>
      </c>
      <c r="B92" s="18" t="s">
        <v>451</v>
      </c>
      <c r="C92" s="18" t="s">
        <v>35</v>
      </c>
      <c r="D92" s="19" t="s">
        <v>387</v>
      </c>
      <c r="E92" s="18" t="s">
        <v>37</v>
      </c>
      <c r="F92" s="18">
        <v>280</v>
      </c>
      <c r="G92" s="18">
        <v>1111</v>
      </c>
      <c r="H92" s="20">
        <v>709500000</v>
      </c>
      <c r="I92" s="18">
        <v>0</v>
      </c>
      <c r="J92" s="25" t="s">
        <v>388</v>
      </c>
      <c r="K92" s="22">
        <v>25529457</v>
      </c>
      <c r="L92" s="22">
        <v>25529457</v>
      </c>
      <c r="M92" s="22">
        <v>0</v>
      </c>
      <c r="N92" s="22">
        <v>0</v>
      </c>
      <c r="O92" s="22">
        <v>0</v>
      </c>
      <c r="P92" s="22">
        <v>0</v>
      </c>
      <c r="Q92" s="22">
        <f t="shared" si="7"/>
        <v>25529457</v>
      </c>
      <c r="R92" s="71">
        <v>0</v>
      </c>
      <c r="S92" s="22">
        <v>16523897.49</v>
      </c>
      <c r="T92" s="27">
        <v>0</v>
      </c>
      <c r="U92" s="22">
        <v>9005559.5099999998</v>
      </c>
      <c r="V92" s="22">
        <v>9005559.5099999998</v>
      </c>
      <c r="W92" s="22">
        <v>0</v>
      </c>
      <c r="X92" s="22">
        <v>0</v>
      </c>
      <c r="Y92" s="22">
        <v>0</v>
      </c>
      <c r="Z92" s="22">
        <f>+Q92-R92-S92-T92-U92-Y92</f>
        <v>0</v>
      </c>
      <c r="AA92" s="24">
        <f t="shared" si="9"/>
        <v>0.35275170599985733</v>
      </c>
      <c r="AB92" s="24">
        <f t="shared" si="10"/>
        <v>0.35275170599985733</v>
      </c>
      <c r="AC92" s="24">
        <f t="shared" si="11"/>
        <v>0.64724829400014272</v>
      </c>
      <c r="AD92" s="24">
        <f t="shared" si="12"/>
        <v>1</v>
      </c>
    </row>
    <row r="93" spans="1:30" outlineLevel="2" x14ac:dyDescent="0.3">
      <c r="A93" s="18">
        <v>573</v>
      </c>
      <c r="B93" s="18" t="s">
        <v>466</v>
      </c>
      <c r="C93" s="18" t="s">
        <v>35</v>
      </c>
      <c r="D93" s="19" t="s">
        <v>387</v>
      </c>
      <c r="E93" s="18" t="s">
        <v>37</v>
      </c>
      <c r="F93" s="18">
        <v>280</v>
      </c>
      <c r="G93" s="18">
        <v>1111</v>
      </c>
      <c r="H93" s="20">
        <v>709500000</v>
      </c>
      <c r="I93" s="18">
        <v>0</v>
      </c>
      <c r="J93" s="25" t="s">
        <v>388</v>
      </c>
      <c r="K93" s="22">
        <v>17488452</v>
      </c>
      <c r="L93" s="22">
        <v>17488452</v>
      </c>
      <c r="M93" s="22">
        <v>0</v>
      </c>
      <c r="N93" s="22">
        <v>0</v>
      </c>
      <c r="O93" s="22">
        <v>0</v>
      </c>
      <c r="P93" s="22">
        <v>0</v>
      </c>
      <c r="Q93" s="22">
        <f t="shared" si="7"/>
        <v>17488452</v>
      </c>
      <c r="R93" s="22">
        <v>0</v>
      </c>
      <c r="S93" s="22">
        <v>14212701.470000001</v>
      </c>
      <c r="T93" s="22">
        <v>0</v>
      </c>
      <c r="U93" s="22">
        <v>3275750.53</v>
      </c>
      <c r="V93" s="22">
        <v>3275750.53</v>
      </c>
      <c r="W93" s="22">
        <v>0</v>
      </c>
      <c r="X93" s="22">
        <v>0</v>
      </c>
      <c r="Y93" s="22">
        <v>0</v>
      </c>
      <c r="Z93" s="22">
        <v>0</v>
      </c>
      <c r="AA93" s="24">
        <f t="shared" si="9"/>
        <v>0.18730934733388638</v>
      </c>
      <c r="AB93" s="24">
        <f t="shared" si="10"/>
        <v>0.18730934733388638</v>
      </c>
      <c r="AC93" s="24">
        <f t="shared" si="11"/>
        <v>0.81269065266611362</v>
      </c>
      <c r="AD93" s="24">
        <f t="shared" si="12"/>
        <v>1</v>
      </c>
    </row>
    <row r="94" spans="1:30" outlineLevel="2" x14ac:dyDescent="0.3">
      <c r="A94" s="18">
        <v>573</v>
      </c>
      <c r="B94" s="18" t="s">
        <v>280</v>
      </c>
      <c r="C94" s="18" t="s">
        <v>35</v>
      </c>
      <c r="D94" s="19" t="s">
        <v>387</v>
      </c>
      <c r="E94" s="18"/>
      <c r="F94" s="19"/>
      <c r="G94" s="19">
        <v>1111</v>
      </c>
      <c r="H94" s="20">
        <v>709100000</v>
      </c>
      <c r="I94" s="19">
        <v>0</v>
      </c>
      <c r="J94" s="25" t="s">
        <v>389</v>
      </c>
      <c r="K94" s="22">
        <v>0</v>
      </c>
      <c r="L94" s="22">
        <v>0</v>
      </c>
      <c r="M94" s="22">
        <v>0</v>
      </c>
      <c r="N94" s="22">
        <v>0</v>
      </c>
      <c r="O94" s="22">
        <v>56807473</v>
      </c>
      <c r="P94" s="22">
        <v>0</v>
      </c>
      <c r="Q94" s="22">
        <f t="shared" si="7"/>
        <v>0</v>
      </c>
      <c r="R94" s="22">
        <v>0</v>
      </c>
      <c r="S94" s="22">
        <v>0</v>
      </c>
      <c r="T94" s="22">
        <v>0</v>
      </c>
      <c r="U94" s="22">
        <v>0</v>
      </c>
      <c r="V94" s="22">
        <v>0</v>
      </c>
      <c r="W94" s="22">
        <v>0</v>
      </c>
      <c r="X94" s="22">
        <v>0</v>
      </c>
      <c r="Y94" s="22">
        <v>0</v>
      </c>
      <c r="Z94" s="22">
        <f>+Q94-R94-S94-T94-U94-Y94</f>
        <v>0</v>
      </c>
      <c r="AA94" s="24">
        <f t="shared" si="9"/>
        <v>0</v>
      </c>
      <c r="AB94" s="24">
        <f t="shared" si="10"/>
        <v>0</v>
      </c>
      <c r="AC94" s="24">
        <f t="shared" si="11"/>
        <v>0</v>
      </c>
      <c r="AD94" s="24">
        <f t="shared" si="12"/>
        <v>0</v>
      </c>
    </row>
    <row r="95" spans="1:30" outlineLevel="2" x14ac:dyDescent="0.3">
      <c r="A95" s="18">
        <v>573</v>
      </c>
      <c r="B95" s="18" t="s">
        <v>282</v>
      </c>
      <c r="C95" s="18" t="s">
        <v>35</v>
      </c>
      <c r="D95" s="19" t="s">
        <v>387</v>
      </c>
      <c r="E95" s="18"/>
      <c r="F95" s="19"/>
      <c r="G95" s="19">
        <v>1111</v>
      </c>
      <c r="H95" s="20">
        <v>709200000</v>
      </c>
      <c r="I95" s="19">
        <v>0</v>
      </c>
      <c r="J95" s="25" t="s">
        <v>389</v>
      </c>
      <c r="K95" s="22">
        <v>0</v>
      </c>
      <c r="L95" s="22">
        <v>0</v>
      </c>
      <c r="M95" s="22">
        <v>0</v>
      </c>
      <c r="N95" s="22">
        <v>0</v>
      </c>
      <c r="O95" s="22">
        <v>10321915</v>
      </c>
      <c r="P95" s="22">
        <v>0</v>
      </c>
      <c r="Q95" s="22">
        <f t="shared" si="7"/>
        <v>0</v>
      </c>
      <c r="R95" s="22">
        <v>0</v>
      </c>
      <c r="S95" s="22">
        <v>0</v>
      </c>
      <c r="T95" s="22">
        <v>0</v>
      </c>
      <c r="U95" s="22">
        <v>0</v>
      </c>
      <c r="V95" s="22">
        <v>0</v>
      </c>
      <c r="W95" s="22">
        <v>0</v>
      </c>
      <c r="X95" s="22">
        <v>0</v>
      </c>
      <c r="Y95" s="22">
        <v>0</v>
      </c>
      <c r="Z95" s="22">
        <f>+Q95-R95-S95-T95-U95-Y95</f>
        <v>0</v>
      </c>
      <c r="AA95" s="24">
        <f t="shared" si="9"/>
        <v>0</v>
      </c>
      <c r="AB95" s="24">
        <f t="shared" si="10"/>
        <v>0</v>
      </c>
      <c r="AC95" s="24">
        <f t="shared" si="11"/>
        <v>0</v>
      </c>
      <c r="AD95" s="24">
        <f t="shared" si="12"/>
        <v>0</v>
      </c>
    </row>
    <row r="96" spans="1:30" ht="15" customHeight="1" outlineLevel="2" x14ac:dyDescent="0.3">
      <c r="A96" s="18">
        <v>573</v>
      </c>
      <c r="B96" s="18" t="s">
        <v>315</v>
      </c>
      <c r="C96" s="18" t="s">
        <v>35</v>
      </c>
      <c r="D96" s="19" t="s">
        <v>387</v>
      </c>
      <c r="E96" s="18"/>
      <c r="F96" s="19"/>
      <c r="G96" s="19">
        <v>1111</v>
      </c>
      <c r="H96" s="20">
        <v>709300000</v>
      </c>
      <c r="I96" s="19">
        <v>0</v>
      </c>
      <c r="J96" s="25" t="s">
        <v>389</v>
      </c>
      <c r="K96" s="22">
        <v>0</v>
      </c>
      <c r="L96" s="22">
        <v>0</v>
      </c>
      <c r="M96" s="22">
        <v>0</v>
      </c>
      <c r="N96" s="22">
        <v>0</v>
      </c>
      <c r="O96" s="22">
        <v>9456191</v>
      </c>
      <c r="P96" s="22">
        <v>0</v>
      </c>
      <c r="Q96" s="22">
        <f t="shared" si="7"/>
        <v>0</v>
      </c>
      <c r="R96" s="22">
        <v>0</v>
      </c>
      <c r="S96" s="22">
        <v>0</v>
      </c>
      <c r="T96" s="22">
        <v>0</v>
      </c>
      <c r="U96" s="22">
        <v>0</v>
      </c>
      <c r="V96" s="22">
        <v>0</v>
      </c>
      <c r="W96" s="22">
        <v>0</v>
      </c>
      <c r="X96" s="22">
        <v>0</v>
      </c>
      <c r="Y96" s="22">
        <v>0</v>
      </c>
      <c r="Z96" s="22">
        <f>+Q96-R96-S96-T96-U96-Y96</f>
        <v>0</v>
      </c>
      <c r="AA96" s="24">
        <f t="shared" si="9"/>
        <v>0</v>
      </c>
      <c r="AB96" s="24">
        <f t="shared" si="10"/>
        <v>0</v>
      </c>
      <c r="AC96" s="24">
        <f t="shared" si="11"/>
        <v>0</v>
      </c>
      <c r="AD96" s="24">
        <f t="shared" si="12"/>
        <v>0</v>
      </c>
    </row>
    <row r="97" spans="1:30" ht="12.75" customHeight="1" outlineLevel="2" x14ac:dyDescent="0.35">
      <c r="A97" s="18">
        <v>573</v>
      </c>
      <c r="B97" s="18" t="s">
        <v>451</v>
      </c>
      <c r="C97" s="18" t="s">
        <v>35</v>
      </c>
      <c r="D97" s="19" t="s">
        <v>387</v>
      </c>
      <c r="E97" s="18"/>
      <c r="F97" s="19"/>
      <c r="G97" s="19">
        <v>1111</v>
      </c>
      <c r="H97" s="20">
        <v>709500000</v>
      </c>
      <c r="I97" s="19">
        <v>0</v>
      </c>
      <c r="J97" s="25" t="s">
        <v>389</v>
      </c>
      <c r="K97" s="22">
        <v>0</v>
      </c>
      <c r="L97" s="22">
        <v>0</v>
      </c>
      <c r="M97" s="22">
        <v>0</v>
      </c>
      <c r="N97" s="22">
        <v>0</v>
      </c>
      <c r="O97" s="22">
        <v>40599516</v>
      </c>
      <c r="P97" s="22">
        <v>0</v>
      </c>
      <c r="Q97" s="22">
        <f t="shared" si="7"/>
        <v>0</v>
      </c>
      <c r="R97" s="71">
        <v>0</v>
      </c>
      <c r="S97" s="22">
        <v>0</v>
      </c>
      <c r="T97" s="27">
        <v>0</v>
      </c>
      <c r="U97" s="22">
        <v>0</v>
      </c>
      <c r="V97" s="22">
        <v>0</v>
      </c>
      <c r="W97" s="22">
        <v>0</v>
      </c>
      <c r="X97" s="22">
        <v>0</v>
      </c>
      <c r="Y97" s="22">
        <v>0</v>
      </c>
      <c r="Z97" s="22">
        <f>+Q97-R97-S97-T97-U97-Y97</f>
        <v>0</v>
      </c>
      <c r="AA97" s="24">
        <f t="shared" si="9"/>
        <v>0</v>
      </c>
      <c r="AB97" s="24">
        <f t="shared" si="10"/>
        <v>0</v>
      </c>
      <c r="AC97" s="24">
        <f t="shared" si="11"/>
        <v>0</v>
      </c>
      <c r="AD97" s="24">
        <f t="shared" si="12"/>
        <v>0</v>
      </c>
    </row>
    <row r="98" spans="1:30" ht="15" customHeight="1" outlineLevel="2" x14ac:dyDescent="0.3">
      <c r="A98" s="18">
        <v>573</v>
      </c>
      <c r="B98" s="18" t="s">
        <v>466</v>
      </c>
      <c r="C98" s="18" t="s">
        <v>35</v>
      </c>
      <c r="D98" s="19" t="s">
        <v>387</v>
      </c>
      <c r="E98" s="18"/>
      <c r="F98" s="19"/>
      <c r="G98" s="19">
        <v>1111</v>
      </c>
      <c r="H98" s="20">
        <v>709500000</v>
      </c>
      <c r="I98" s="19">
        <v>0</v>
      </c>
      <c r="J98" s="25" t="s">
        <v>389</v>
      </c>
      <c r="K98" s="22">
        <v>0</v>
      </c>
      <c r="L98" s="22">
        <v>0</v>
      </c>
      <c r="M98" s="22">
        <v>0</v>
      </c>
      <c r="N98" s="22">
        <v>0</v>
      </c>
      <c r="O98" s="22">
        <v>5360197</v>
      </c>
      <c r="P98" s="22">
        <v>0</v>
      </c>
      <c r="Q98" s="22">
        <f t="shared" si="7"/>
        <v>0</v>
      </c>
      <c r="R98" s="22">
        <v>0</v>
      </c>
      <c r="S98" s="22">
        <v>0</v>
      </c>
      <c r="T98" s="22">
        <v>0</v>
      </c>
      <c r="U98" s="22">
        <v>0</v>
      </c>
      <c r="V98" s="22">
        <v>0</v>
      </c>
      <c r="W98" s="22">
        <v>0</v>
      </c>
      <c r="X98" s="22">
        <v>0</v>
      </c>
      <c r="Y98" s="22">
        <v>0</v>
      </c>
      <c r="Z98" s="22">
        <f>+Q98-R98-S98-T98-U98-Y98</f>
        <v>0</v>
      </c>
      <c r="AA98" s="24">
        <f t="shared" si="9"/>
        <v>0</v>
      </c>
      <c r="AB98" s="24">
        <f t="shared" si="10"/>
        <v>0</v>
      </c>
      <c r="AC98" s="24">
        <f t="shared" si="11"/>
        <v>0</v>
      </c>
      <c r="AD98" s="24">
        <f t="shared" si="12"/>
        <v>0</v>
      </c>
    </row>
    <row r="99" spans="1:30" ht="15" customHeight="1" outlineLevel="2" x14ac:dyDescent="0.3">
      <c r="A99" s="18">
        <v>550</v>
      </c>
      <c r="B99" s="18" t="s">
        <v>34</v>
      </c>
      <c r="C99" s="18" t="s">
        <v>35</v>
      </c>
      <c r="D99" s="19" t="s">
        <v>44</v>
      </c>
      <c r="E99" s="18" t="s">
        <v>37</v>
      </c>
      <c r="F99" s="18" t="s">
        <v>38</v>
      </c>
      <c r="G99" s="18">
        <v>1111</v>
      </c>
      <c r="H99" s="20">
        <v>709800000</v>
      </c>
      <c r="I99" s="18">
        <v>0</v>
      </c>
      <c r="J99" s="25" t="s">
        <v>45</v>
      </c>
      <c r="K99" s="22">
        <v>38446011</v>
      </c>
      <c r="L99" s="22">
        <v>38446011</v>
      </c>
      <c r="M99" s="22">
        <v>0</v>
      </c>
      <c r="N99" s="22">
        <v>0</v>
      </c>
      <c r="O99" s="22">
        <v>0</v>
      </c>
      <c r="P99" s="22">
        <v>0</v>
      </c>
      <c r="Q99" s="22">
        <f t="shared" si="7"/>
        <v>38446011</v>
      </c>
      <c r="R99" s="22">
        <v>0</v>
      </c>
      <c r="S99" s="22">
        <v>23955387.440000001</v>
      </c>
      <c r="T99" s="22">
        <v>0</v>
      </c>
      <c r="U99" s="22">
        <v>14490623.560000001</v>
      </c>
      <c r="V99" s="22">
        <v>14490623.560000001</v>
      </c>
      <c r="W99" s="22">
        <v>0</v>
      </c>
      <c r="X99" s="22">
        <v>0</v>
      </c>
      <c r="Y99" s="22">
        <v>0</v>
      </c>
      <c r="Z99" s="22">
        <v>0</v>
      </c>
      <c r="AA99" s="24">
        <f t="shared" si="9"/>
        <v>0.37690837574800673</v>
      </c>
      <c r="AB99" s="24">
        <f t="shared" si="10"/>
        <v>0.37690837574800673</v>
      </c>
      <c r="AC99" s="24">
        <f t="shared" si="11"/>
        <v>0.62309162425199327</v>
      </c>
      <c r="AD99" s="24">
        <f t="shared" si="12"/>
        <v>1</v>
      </c>
    </row>
    <row r="100" spans="1:30" ht="12.75" customHeight="1" outlineLevel="2" x14ac:dyDescent="0.35">
      <c r="A100" s="18">
        <v>553</v>
      </c>
      <c r="B100" s="18" t="s">
        <v>280</v>
      </c>
      <c r="C100" s="18" t="s">
        <v>35</v>
      </c>
      <c r="D100" s="19" t="s">
        <v>44</v>
      </c>
      <c r="E100" s="18" t="s">
        <v>37</v>
      </c>
      <c r="F100" s="18" t="s">
        <v>38</v>
      </c>
      <c r="G100" s="18">
        <v>1111</v>
      </c>
      <c r="H100" s="20">
        <v>709800000</v>
      </c>
      <c r="I100" s="18">
        <v>0</v>
      </c>
      <c r="J100" s="25" t="s">
        <v>45</v>
      </c>
      <c r="K100" s="22">
        <v>105645960</v>
      </c>
      <c r="L100" s="22">
        <v>105645960</v>
      </c>
      <c r="M100" s="22">
        <v>0</v>
      </c>
      <c r="N100" s="22">
        <v>0</v>
      </c>
      <c r="O100" s="22">
        <v>0</v>
      </c>
      <c r="P100" s="22">
        <v>0</v>
      </c>
      <c r="Q100" s="22">
        <f t="shared" si="7"/>
        <v>105645960</v>
      </c>
      <c r="R100" s="71">
        <v>0</v>
      </c>
      <c r="S100" s="22">
        <v>0</v>
      </c>
      <c r="T100" s="27">
        <v>0</v>
      </c>
      <c r="U100" s="22">
        <v>40036465.25</v>
      </c>
      <c r="V100" s="22">
        <v>40036465.25</v>
      </c>
      <c r="W100" s="22">
        <v>65609494.75</v>
      </c>
      <c r="X100" s="22">
        <v>65609494.75</v>
      </c>
      <c r="Y100" s="22">
        <v>0</v>
      </c>
      <c r="Z100" s="22">
        <f t="shared" ref="Z100:Z163" si="13">+Q100-R100-S100-T100-U100-Y100</f>
        <v>65609494.75</v>
      </c>
      <c r="AA100" s="24">
        <f t="shared" si="9"/>
        <v>0.37896825633464831</v>
      </c>
      <c r="AB100" s="24">
        <f t="shared" si="10"/>
        <v>0.37896825633464831</v>
      </c>
      <c r="AC100" s="24">
        <f t="shared" si="11"/>
        <v>0</v>
      </c>
      <c r="AD100" s="24">
        <f t="shared" si="12"/>
        <v>0.37896825633464831</v>
      </c>
    </row>
    <row r="101" spans="1:30" ht="15" customHeight="1" outlineLevel="2" x14ac:dyDescent="0.3">
      <c r="A101" s="18">
        <v>550</v>
      </c>
      <c r="B101" s="18" t="s">
        <v>34</v>
      </c>
      <c r="C101" s="18" t="s">
        <v>35</v>
      </c>
      <c r="D101" s="19" t="s">
        <v>46</v>
      </c>
      <c r="E101" s="18" t="s">
        <v>37</v>
      </c>
      <c r="F101" s="18" t="s">
        <v>38</v>
      </c>
      <c r="G101" s="18">
        <v>1111</v>
      </c>
      <c r="H101" s="20">
        <v>709800000</v>
      </c>
      <c r="I101" s="18">
        <v>0</v>
      </c>
      <c r="J101" s="25" t="s">
        <v>47</v>
      </c>
      <c r="K101" s="22">
        <v>925870925</v>
      </c>
      <c r="L101" s="22">
        <v>925870925</v>
      </c>
      <c r="M101" s="22">
        <v>0</v>
      </c>
      <c r="N101" s="22">
        <v>0</v>
      </c>
      <c r="O101" s="22">
        <v>0</v>
      </c>
      <c r="P101" s="22">
        <v>2950000</v>
      </c>
      <c r="Q101" s="22">
        <f t="shared" si="7"/>
        <v>928820925</v>
      </c>
      <c r="R101" s="22">
        <v>0</v>
      </c>
      <c r="S101" s="22">
        <v>0</v>
      </c>
      <c r="T101" s="22">
        <v>0</v>
      </c>
      <c r="U101" s="22">
        <v>464464024.75999999</v>
      </c>
      <c r="V101" s="22">
        <v>464464024.75999999</v>
      </c>
      <c r="W101" s="22">
        <v>461406900.24000001</v>
      </c>
      <c r="X101" s="22">
        <v>461406900.24000001</v>
      </c>
      <c r="Y101" s="22">
        <v>0</v>
      </c>
      <c r="Z101" s="22">
        <f t="shared" si="13"/>
        <v>464356900.24000001</v>
      </c>
      <c r="AA101" s="24">
        <f t="shared" si="9"/>
        <v>0.50165094530860221</v>
      </c>
      <c r="AB101" s="24">
        <f t="shared" si="10"/>
        <v>0.5000576669394049</v>
      </c>
      <c r="AC101" s="24">
        <f t="shared" si="11"/>
        <v>0</v>
      </c>
      <c r="AD101" s="24">
        <f t="shared" si="12"/>
        <v>0.5000576669394049</v>
      </c>
    </row>
    <row r="102" spans="1:30" ht="12.75" customHeight="1" outlineLevel="2" x14ac:dyDescent="0.35">
      <c r="A102" s="18">
        <v>551</v>
      </c>
      <c r="B102" s="18" t="s">
        <v>34</v>
      </c>
      <c r="C102" s="18" t="s">
        <v>35</v>
      </c>
      <c r="D102" s="19" t="s">
        <v>46</v>
      </c>
      <c r="E102" s="18" t="s">
        <v>37</v>
      </c>
      <c r="F102" s="18" t="s">
        <v>38</v>
      </c>
      <c r="G102" s="18">
        <v>1111</v>
      </c>
      <c r="H102" s="20">
        <v>709800000</v>
      </c>
      <c r="I102" s="18">
        <v>0</v>
      </c>
      <c r="J102" s="25" t="s">
        <v>47</v>
      </c>
      <c r="K102" s="22">
        <v>1336733871</v>
      </c>
      <c r="L102" s="22">
        <v>1333489207</v>
      </c>
      <c r="M102" s="22">
        <v>3400000</v>
      </c>
      <c r="N102" s="22">
        <v>0</v>
      </c>
      <c r="O102" s="22">
        <v>0</v>
      </c>
      <c r="P102" s="22">
        <v>5500000</v>
      </c>
      <c r="Q102" s="22">
        <f t="shared" si="7"/>
        <v>1338989207</v>
      </c>
      <c r="R102" s="22">
        <v>0</v>
      </c>
      <c r="S102" s="22">
        <v>0</v>
      </c>
      <c r="T102" s="27">
        <v>0</v>
      </c>
      <c r="U102" s="22">
        <v>680486338.14999998</v>
      </c>
      <c r="V102" s="22">
        <v>680486338.14999998</v>
      </c>
      <c r="W102" s="22">
        <v>653002868.85000002</v>
      </c>
      <c r="X102" s="22">
        <v>653002868.85000002</v>
      </c>
      <c r="Y102" s="22">
        <v>0</v>
      </c>
      <c r="Z102" s="22">
        <f t="shared" si="13"/>
        <v>658502868.85000002</v>
      </c>
      <c r="AA102" s="24">
        <f t="shared" si="9"/>
        <v>0.51030509626764453</v>
      </c>
      <c r="AB102" s="24">
        <f t="shared" si="10"/>
        <v>0.50820897927521536</v>
      </c>
      <c r="AC102" s="24">
        <f t="shared" si="11"/>
        <v>0</v>
      </c>
      <c r="AD102" s="24">
        <f t="shared" si="12"/>
        <v>0.50820897927521536</v>
      </c>
    </row>
    <row r="103" spans="1:30" ht="15" customHeight="1" outlineLevel="2" x14ac:dyDescent="0.3">
      <c r="A103" s="18">
        <v>551</v>
      </c>
      <c r="B103" s="18" t="s">
        <v>34</v>
      </c>
      <c r="C103" s="18" t="s">
        <v>35</v>
      </c>
      <c r="D103" s="19" t="s">
        <v>46</v>
      </c>
      <c r="E103" s="18" t="s">
        <v>37</v>
      </c>
      <c r="F103" s="19"/>
      <c r="G103" s="19">
        <v>1111</v>
      </c>
      <c r="H103" s="20">
        <v>709800000</v>
      </c>
      <c r="I103" s="19">
        <v>0</v>
      </c>
      <c r="J103" s="25" t="s">
        <v>47</v>
      </c>
      <c r="K103" s="22">
        <v>0</v>
      </c>
      <c r="L103" s="22">
        <v>0</v>
      </c>
      <c r="M103" s="22">
        <v>0</v>
      </c>
      <c r="N103" s="22">
        <v>0</v>
      </c>
      <c r="O103" s="22">
        <v>23413451</v>
      </c>
      <c r="P103" s="22">
        <v>0</v>
      </c>
      <c r="Q103" s="22">
        <f t="shared" si="7"/>
        <v>0</v>
      </c>
      <c r="R103" s="22">
        <v>0</v>
      </c>
      <c r="S103" s="22">
        <v>0</v>
      </c>
      <c r="T103" s="22">
        <v>0</v>
      </c>
      <c r="U103" s="22">
        <v>0</v>
      </c>
      <c r="V103" s="22">
        <v>0</v>
      </c>
      <c r="W103" s="22">
        <v>0</v>
      </c>
      <c r="X103" s="22">
        <v>0</v>
      </c>
      <c r="Y103" s="22">
        <v>0</v>
      </c>
      <c r="Z103" s="22">
        <f t="shared" si="13"/>
        <v>0</v>
      </c>
      <c r="AA103" s="24">
        <f t="shared" si="9"/>
        <v>0</v>
      </c>
      <c r="AB103" s="24">
        <f t="shared" si="10"/>
        <v>0</v>
      </c>
      <c r="AC103" s="24">
        <f t="shared" si="11"/>
        <v>0</v>
      </c>
      <c r="AD103" s="24">
        <f t="shared" si="12"/>
        <v>0</v>
      </c>
    </row>
    <row r="104" spans="1:30" ht="12.75" customHeight="1" outlineLevel="2" x14ac:dyDescent="0.35">
      <c r="A104" s="18">
        <v>553</v>
      </c>
      <c r="B104" s="18" t="s">
        <v>280</v>
      </c>
      <c r="C104" s="18" t="s">
        <v>35</v>
      </c>
      <c r="D104" s="19" t="s">
        <v>46</v>
      </c>
      <c r="E104" s="18" t="s">
        <v>37</v>
      </c>
      <c r="F104" s="18" t="s">
        <v>38</v>
      </c>
      <c r="G104" s="18">
        <v>1111</v>
      </c>
      <c r="H104" s="20">
        <v>709800000</v>
      </c>
      <c r="I104" s="18">
        <v>0</v>
      </c>
      <c r="J104" s="25" t="s">
        <v>47</v>
      </c>
      <c r="K104" s="22">
        <v>47840028</v>
      </c>
      <c r="L104" s="22">
        <v>47840028</v>
      </c>
      <c r="M104" s="22">
        <v>10000000</v>
      </c>
      <c r="N104" s="22">
        <v>0</v>
      </c>
      <c r="O104" s="22">
        <v>0</v>
      </c>
      <c r="P104" s="22">
        <v>0</v>
      </c>
      <c r="Q104" s="22">
        <f t="shared" si="7"/>
        <v>47840028</v>
      </c>
      <c r="R104" s="71">
        <v>0</v>
      </c>
      <c r="S104" s="22">
        <v>0</v>
      </c>
      <c r="T104" s="27">
        <v>0</v>
      </c>
      <c r="U104" s="22">
        <v>26046207.969999999</v>
      </c>
      <c r="V104" s="22">
        <v>26046207.969999999</v>
      </c>
      <c r="W104" s="22">
        <v>21793820.030000001</v>
      </c>
      <c r="X104" s="22">
        <v>21793820.030000001</v>
      </c>
      <c r="Y104" s="22">
        <v>0</v>
      </c>
      <c r="Z104" s="22">
        <f t="shared" si="13"/>
        <v>21793820.030000001</v>
      </c>
      <c r="AA104" s="24">
        <f t="shared" si="9"/>
        <v>0.54444382787568602</v>
      </c>
      <c r="AB104" s="24">
        <f t="shared" si="10"/>
        <v>0.54444382787568602</v>
      </c>
      <c r="AC104" s="24">
        <f t="shared" si="11"/>
        <v>0</v>
      </c>
      <c r="AD104" s="24">
        <f t="shared" si="12"/>
        <v>0.54444382787568602</v>
      </c>
    </row>
    <row r="105" spans="1:30" ht="15" customHeight="1" outlineLevel="2" x14ac:dyDescent="0.35">
      <c r="A105" s="18">
        <v>553</v>
      </c>
      <c r="B105" s="18" t="s">
        <v>282</v>
      </c>
      <c r="C105" s="18" t="s">
        <v>35</v>
      </c>
      <c r="D105" s="19" t="s">
        <v>46</v>
      </c>
      <c r="E105" s="18" t="s">
        <v>37</v>
      </c>
      <c r="F105" s="18" t="s">
        <v>38</v>
      </c>
      <c r="G105" s="18">
        <v>1111</v>
      </c>
      <c r="H105" s="20">
        <v>709800000</v>
      </c>
      <c r="I105" s="18">
        <v>0</v>
      </c>
      <c r="J105" s="25" t="s">
        <v>47</v>
      </c>
      <c r="K105" s="22">
        <v>951793874</v>
      </c>
      <c r="L105" s="22">
        <v>951793874</v>
      </c>
      <c r="M105" s="22">
        <v>15000000</v>
      </c>
      <c r="N105" s="22">
        <v>0</v>
      </c>
      <c r="O105" s="22">
        <v>0</v>
      </c>
      <c r="P105" s="22">
        <v>1000000</v>
      </c>
      <c r="Q105" s="22">
        <f t="shared" si="7"/>
        <v>952793874</v>
      </c>
      <c r="R105" s="71">
        <v>0</v>
      </c>
      <c r="S105" s="22">
        <v>0</v>
      </c>
      <c r="T105" s="27">
        <v>0</v>
      </c>
      <c r="U105" s="22">
        <v>469363303.73000002</v>
      </c>
      <c r="V105" s="22">
        <v>469363303.73000002</v>
      </c>
      <c r="W105" s="22">
        <v>482430570.26999998</v>
      </c>
      <c r="X105" s="22">
        <v>482430570.26999998</v>
      </c>
      <c r="Y105" s="22">
        <v>0</v>
      </c>
      <c r="Z105" s="22">
        <f t="shared" si="13"/>
        <v>483430570.26999998</v>
      </c>
      <c r="AA105" s="24">
        <f t="shared" si="9"/>
        <v>0.49313545353833621</v>
      </c>
      <c r="AB105" s="24">
        <f t="shared" si="10"/>
        <v>0.49261788571281268</v>
      </c>
      <c r="AC105" s="24">
        <f t="shared" si="11"/>
        <v>0</v>
      </c>
      <c r="AD105" s="24">
        <f t="shared" si="12"/>
        <v>0.49261788571281268</v>
      </c>
    </row>
    <row r="106" spans="1:30" ht="12.75" customHeight="1" outlineLevel="2" x14ac:dyDescent="0.35">
      <c r="A106" s="18">
        <v>553</v>
      </c>
      <c r="B106" s="18" t="s">
        <v>315</v>
      </c>
      <c r="C106" s="18" t="s">
        <v>35</v>
      </c>
      <c r="D106" s="19" t="s">
        <v>46</v>
      </c>
      <c r="E106" s="18" t="s">
        <v>37</v>
      </c>
      <c r="F106" s="18" t="s">
        <v>38</v>
      </c>
      <c r="G106" s="18">
        <v>1111</v>
      </c>
      <c r="H106" s="20">
        <v>709800000</v>
      </c>
      <c r="I106" s="18">
        <v>0</v>
      </c>
      <c r="J106" s="25" t="s">
        <v>47</v>
      </c>
      <c r="K106" s="22">
        <v>176151368</v>
      </c>
      <c r="L106" s="22">
        <v>176151368</v>
      </c>
      <c r="M106" s="22">
        <v>5600000</v>
      </c>
      <c r="N106" s="22">
        <v>0</v>
      </c>
      <c r="O106" s="22">
        <v>0</v>
      </c>
      <c r="P106" s="22">
        <v>0</v>
      </c>
      <c r="Q106" s="22">
        <f t="shared" si="7"/>
        <v>176151368</v>
      </c>
      <c r="R106" s="71">
        <v>0</v>
      </c>
      <c r="S106" s="22">
        <v>0</v>
      </c>
      <c r="T106" s="27">
        <v>0</v>
      </c>
      <c r="U106" s="22">
        <v>86453586.170000002</v>
      </c>
      <c r="V106" s="22">
        <v>86453586.170000002</v>
      </c>
      <c r="W106" s="22">
        <v>89697781.829999998</v>
      </c>
      <c r="X106" s="22">
        <v>89697781.829999998</v>
      </c>
      <c r="Y106" s="22">
        <v>0</v>
      </c>
      <c r="Z106" s="22">
        <f t="shared" si="13"/>
        <v>89697781.829999998</v>
      </c>
      <c r="AA106" s="24">
        <f t="shared" si="9"/>
        <v>0.49079145482423958</v>
      </c>
      <c r="AB106" s="24">
        <f t="shared" si="10"/>
        <v>0.49079145482423958</v>
      </c>
      <c r="AC106" s="24">
        <f t="shared" si="11"/>
        <v>0</v>
      </c>
      <c r="AD106" s="24">
        <f t="shared" si="12"/>
        <v>0.49079145482423958</v>
      </c>
    </row>
    <row r="107" spans="1:30" ht="15" customHeight="1" outlineLevel="2" x14ac:dyDescent="0.35">
      <c r="A107" s="18">
        <v>554</v>
      </c>
      <c r="B107" s="18" t="s">
        <v>34</v>
      </c>
      <c r="C107" s="18" t="s">
        <v>35</v>
      </c>
      <c r="D107" s="19" t="s">
        <v>46</v>
      </c>
      <c r="E107" s="18" t="s">
        <v>37</v>
      </c>
      <c r="F107" s="18" t="s">
        <v>38</v>
      </c>
      <c r="G107" s="18">
        <v>1111</v>
      </c>
      <c r="H107" s="20">
        <v>709800000</v>
      </c>
      <c r="I107" s="18">
        <v>0</v>
      </c>
      <c r="J107" s="25" t="s">
        <v>47</v>
      </c>
      <c r="K107" s="22">
        <v>195983469</v>
      </c>
      <c r="L107" s="22">
        <v>195983469</v>
      </c>
      <c r="M107" s="22">
        <v>0</v>
      </c>
      <c r="N107" s="22">
        <v>0</v>
      </c>
      <c r="O107" s="22">
        <v>0</v>
      </c>
      <c r="P107" s="22">
        <v>-3000000</v>
      </c>
      <c r="Q107" s="22">
        <f t="shared" si="7"/>
        <v>192983469</v>
      </c>
      <c r="R107" s="71">
        <v>0</v>
      </c>
      <c r="S107" s="27">
        <v>0</v>
      </c>
      <c r="T107" s="27">
        <v>0</v>
      </c>
      <c r="U107" s="22">
        <v>88001287.189999998</v>
      </c>
      <c r="V107" s="22">
        <v>88001287.189999998</v>
      </c>
      <c r="W107" s="22">
        <v>104982181.81</v>
      </c>
      <c r="X107" s="22">
        <v>107982181.81</v>
      </c>
      <c r="Y107" s="22">
        <v>0</v>
      </c>
      <c r="Z107" s="22">
        <f t="shared" si="13"/>
        <v>104982181.81</v>
      </c>
      <c r="AA107" s="24">
        <f t="shared" si="9"/>
        <v>0.4490240306441356</v>
      </c>
      <c r="AB107" s="24">
        <f t="shared" si="10"/>
        <v>0.4560042766668268</v>
      </c>
      <c r="AC107" s="24">
        <f t="shared" si="11"/>
        <v>0</v>
      </c>
      <c r="AD107" s="24">
        <f t="shared" si="12"/>
        <v>0.4560042766668268</v>
      </c>
    </row>
    <row r="108" spans="1:30" ht="12.75" customHeight="1" outlineLevel="2" x14ac:dyDescent="0.35">
      <c r="A108" s="18">
        <v>555</v>
      </c>
      <c r="B108" s="18" t="s">
        <v>34</v>
      </c>
      <c r="C108" s="18" t="s">
        <v>35</v>
      </c>
      <c r="D108" s="19" t="s">
        <v>46</v>
      </c>
      <c r="E108" s="18" t="s">
        <v>37</v>
      </c>
      <c r="F108" s="18" t="s">
        <v>38</v>
      </c>
      <c r="G108" s="18">
        <v>1111</v>
      </c>
      <c r="H108" s="20">
        <v>709800000</v>
      </c>
      <c r="I108" s="18">
        <v>0</v>
      </c>
      <c r="J108" s="25" t="s">
        <v>47</v>
      </c>
      <c r="K108" s="22">
        <v>812274913</v>
      </c>
      <c r="L108" s="22">
        <v>812274913</v>
      </c>
      <c r="M108" s="22">
        <v>-10000000</v>
      </c>
      <c r="N108" s="22">
        <v>0</v>
      </c>
      <c r="O108" s="22">
        <v>0</v>
      </c>
      <c r="P108" s="22">
        <v>0</v>
      </c>
      <c r="Q108" s="22">
        <f t="shared" si="7"/>
        <v>812274913</v>
      </c>
      <c r="R108" s="71">
        <v>0</v>
      </c>
      <c r="S108" s="22">
        <v>0</v>
      </c>
      <c r="T108" s="27">
        <v>0</v>
      </c>
      <c r="U108" s="22">
        <v>389910484.11000001</v>
      </c>
      <c r="V108" s="22">
        <v>389910484.11000001</v>
      </c>
      <c r="W108" s="22">
        <v>412364428.88999999</v>
      </c>
      <c r="X108" s="22">
        <v>422364428.88999999</v>
      </c>
      <c r="Y108" s="22">
        <v>0</v>
      </c>
      <c r="Z108" s="22">
        <f t="shared" si="13"/>
        <v>422364428.88999999</v>
      </c>
      <c r="AA108" s="24">
        <f t="shared" si="9"/>
        <v>0.48002280738910375</v>
      </c>
      <c r="AB108" s="24">
        <f t="shared" si="10"/>
        <v>0.48002280738910375</v>
      </c>
      <c r="AC108" s="24">
        <f t="shared" si="11"/>
        <v>0</v>
      </c>
      <c r="AD108" s="24">
        <f t="shared" si="12"/>
        <v>0.48002280738910375</v>
      </c>
    </row>
    <row r="109" spans="1:30" ht="15" customHeight="1" outlineLevel="2" x14ac:dyDescent="0.35">
      <c r="A109" s="18">
        <v>556</v>
      </c>
      <c r="B109" s="18" t="s">
        <v>34</v>
      </c>
      <c r="C109" s="18" t="s">
        <v>35</v>
      </c>
      <c r="D109" s="19" t="s">
        <v>46</v>
      </c>
      <c r="E109" s="18" t="s">
        <v>37</v>
      </c>
      <c r="F109" s="18" t="s">
        <v>38</v>
      </c>
      <c r="G109" s="18">
        <v>1111</v>
      </c>
      <c r="H109" s="20">
        <v>709800000</v>
      </c>
      <c r="I109" s="18">
        <v>0</v>
      </c>
      <c r="J109" s="25" t="s">
        <v>47</v>
      </c>
      <c r="K109" s="22">
        <v>226972944</v>
      </c>
      <c r="L109" s="22">
        <v>226972944</v>
      </c>
      <c r="M109" s="22">
        <v>-2856760</v>
      </c>
      <c r="N109" s="22">
        <v>0</v>
      </c>
      <c r="O109" s="22">
        <v>0</v>
      </c>
      <c r="P109" s="22">
        <v>0</v>
      </c>
      <c r="Q109" s="22">
        <f t="shared" si="7"/>
        <v>226972944</v>
      </c>
      <c r="R109" s="71">
        <v>0</v>
      </c>
      <c r="S109" s="22">
        <v>0</v>
      </c>
      <c r="T109" s="27">
        <v>0</v>
      </c>
      <c r="U109" s="22">
        <v>103634811.59999999</v>
      </c>
      <c r="V109" s="22">
        <v>103634811.59999999</v>
      </c>
      <c r="W109" s="22">
        <v>120481372.40000001</v>
      </c>
      <c r="X109" s="22">
        <v>123338132.40000001</v>
      </c>
      <c r="Y109" s="22">
        <v>0</v>
      </c>
      <c r="Z109" s="22">
        <f t="shared" si="13"/>
        <v>123338132.40000001</v>
      </c>
      <c r="AA109" s="24">
        <f t="shared" si="9"/>
        <v>0.45659544161351667</v>
      </c>
      <c r="AB109" s="24">
        <f t="shared" si="10"/>
        <v>0.45659544161351667</v>
      </c>
      <c r="AC109" s="24">
        <f t="shared" si="11"/>
        <v>0</v>
      </c>
      <c r="AD109" s="24">
        <f t="shared" si="12"/>
        <v>0.45659544161351667</v>
      </c>
    </row>
    <row r="110" spans="1:30" ht="12.75" customHeight="1" outlineLevel="2" x14ac:dyDescent="0.35">
      <c r="A110" s="18">
        <v>557</v>
      </c>
      <c r="B110" s="18" t="s">
        <v>34</v>
      </c>
      <c r="C110" s="18" t="s">
        <v>35</v>
      </c>
      <c r="D110" s="19" t="s">
        <v>46</v>
      </c>
      <c r="E110" s="18" t="s">
        <v>37</v>
      </c>
      <c r="F110" s="18" t="s">
        <v>38</v>
      </c>
      <c r="G110" s="18">
        <v>1111</v>
      </c>
      <c r="H110" s="20">
        <v>709800000</v>
      </c>
      <c r="I110" s="18">
        <v>0</v>
      </c>
      <c r="J110" s="25" t="s">
        <v>47</v>
      </c>
      <c r="K110" s="22">
        <v>3685918851</v>
      </c>
      <c r="L110" s="22">
        <v>3685918851</v>
      </c>
      <c r="M110" s="22">
        <v>0</v>
      </c>
      <c r="N110" s="22">
        <v>0</v>
      </c>
      <c r="O110" s="22">
        <v>0</v>
      </c>
      <c r="P110" s="22">
        <v>6000000</v>
      </c>
      <c r="Q110" s="22">
        <f t="shared" si="7"/>
        <v>3691918851</v>
      </c>
      <c r="R110" s="71">
        <v>0</v>
      </c>
      <c r="S110" s="22">
        <v>0</v>
      </c>
      <c r="T110" s="27">
        <v>0</v>
      </c>
      <c r="U110" s="22">
        <v>1855432493.8099999</v>
      </c>
      <c r="V110" s="22">
        <v>1855432493.8099999</v>
      </c>
      <c r="W110" s="22">
        <v>1830486357.1900001</v>
      </c>
      <c r="X110" s="22">
        <v>1830486357.1900001</v>
      </c>
      <c r="Y110" s="22">
        <v>0</v>
      </c>
      <c r="Z110" s="22">
        <f t="shared" si="13"/>
        <v>1836486357.1900001</v>
      </c>
      <c r="AA110" s="24">
        <f t="shared" si="9"/>
        <v>0.50338397800228729</v>
      </c>
      <c r="AB110" s="24">
        <f t="shared" si="10"/>
        <v>0.50256589288451836</v>
      </c>
      <c r="AC110" s="24">
        <f t="shared" si="11"/>
        <v>0</v>
      </c>
      <c r="AD110" s="24">
        <f t="shared" si="12"/>
        <v>0.50256589288451836</v>
      </c>
    </row>
    <row r="111" spans="1:30" ht="14.5" outlineLevel="2" x14ac:dyDescent="0.35">
      <c r="A111" s="18">
        <v>558</v>
      </c>
      <c r="B111" s="18" t="s">
        <v>34</v>
      </c>
      <c r="C111" s="18" t="s">
        <v>35</v>
      </c>
      <c r="D111" s="19" t="s">
        <v>46</v>
      </c>
      <c r="E111" s="18" t="s">
        <v>37</v>
      </c>
      <c r="F111" s="18" t="s">
        <v>38</v>
      </c>
      <c r="G111" s="18">
        <v>1111</v>
      </c>
      <c r="H111" s="20">
        <v>709600000</v>
      </c>
      <c r="I111" s="18">
        <v>0</v>
      </c>
      <c r="J111" s="25" t="s">
        <v>47</v>
      </c>
      <c r="K111" s="22">
        <v>137628918</v>
      </c>
      <c r="L111" s="22">
        <v>137628918</v>
      </c>
      <c r="M111" s="22">
        <v>22000000</v>
      </c>
      <c r="N111" s="22">
        <v>0</v>
      </c>
      <c r="O111" s="22">
        <v>0</v>
      </c>
      <c r="P111" s="22">
        <v>0</v>
      </c>
      <c r="Q111" s="22">
        <f t="shared" si="7"/>
        <v>137628918</v>
      </c>
      <c r="R111" s="71">
        <v>0</v>
      </c>
      <c r="S111" s="22">
        <v>0</v>
      </c>
      <c r="T111" s="27">
        <v>0</v>
      </c>
      <c r="U111" s="22">
        <v>78667828.209999993</v>
      </c>
      <c r="V111" s="22">
        <v>78667828.209999993</v>
      </c>
      <c r="W111" s="22">
        <v>58961089.789999999</v>
      </c>
      <c r="X111" s="22">
        <v>58961089.789999999</v>
      </c>
      <c r="Y111" s="22">
        <v>0</v>
      </c>
      <c r="Z111" s="22">
        <f t="shared" si="13"/>
        <v>58961089.790000007</v>
      </c>
      <c r="AA111" s="24">
        <f t="shared" si="9"/>
        <v>0.57159374173093469</v>
      </c>
      <c r="AB111" s="24">
        <f t="shared" si="10"/>
        <v>0.57159374173093469</v>
      </c>
      <c r="AC111" s="24">
        <f t="shared" si="11"/>
        <v>0</v>
      </c>
      <c r="AD111" s="24">
        <f t="shared" si="12"/>
        <v>0.57159374173093469</v>
      </c>
    </row>
    <row r="112" spans="1:30" ht="14.5" outlineLevel="2" x14ac:dyDescent="0.35">
      <c r="A112" s="18">
        <v>573</v>
      </c>
      <c r="B112" s="18" t="s">
        <v>280</v>
      </c>
      <c r="C112" s="18" t="s">
        <v>35</v>
      </c>
      <c r="D112" s="19" t="s">
        <v>46</v>
      </c>
      <c r="E112" s="18" t="s">
        <v>37</v>
      </c>
      <c r="F112" s="18">
        <v>280</v>
      </c>
      <c r="G112" s="18">
        <v>1111</v>
      </c>
      <c r="H112" s="20">
        <v>709100000</v>
      </c>
      <c r="I112" s="18">
        <v>0</v>
      </c>
      <c r="J112" s="25" t="s">
        <v>47</v>
      </c>
      <c r="K112" s="22">
        <v>76569357725</v>
      </c>
      <c r="L112" s="22">
        <v>76369357725</v>
      </c>
      <c r="M112" s="22">
        <v>0</v>
      </c>
      <c r="N112" s="22">
        <v>0</v>
      </c>
      <c r="O112" s="22">
        <v>0</v>
      </c>
      <c r="P112" s="22">
        <v>-3500000000</v>
      </c>
      <c r="Q112" s="22">
        <f t="shared" si="7"/>
        <v>72869357725</v>
      </c>
      <c r="R112" s="71">
        <v>0</v>
      </c>
      <c r="S112" s="22">
        <v>0</v>
      </c>
      <c r="T112" s="27">
        <v>0</v>
      </c>
      <c r="U112" s="22">
        <v>35245503307.150002</v>
      </c>
      <c r="V112" s="22">
        <v>35245503307.150002</v>
      </c>
      <c r="W112" s="22">
        <v>37623854417.849998</v>
      </c>
      <c r="X112" s="22">
        <v>41123854417.849998</v>
      </c>
      <c r="Y112" s="22">
        <v>0</v>
      </c>
      <c r="Z112" s="22">
        <f t="shared" si="13"/>
        <v>37623854417.849998</v>
      </c>
      <c r="AA112" s="24">
        <f t="shared" si="9"/>
        <v>0.46151367979375002</v>
      </c>
      <c r="AB112" s="24">
        <f t="shared" si="10"/>
        <v>0.48368071858355333</v>
      </c>
      <c r="AC112" s="24">
        <f t="shared" si="11"/>
        <v>0</v>
      </c>
      <c r="AD112" s="24">
        <f t="shared" si="12"/>
        <v>0.48368071858355333</v>
      </c>
    </row>
    <row r="113" spans="1:30" outlineLevel="2" x14ac:dyDescent="0.3">
      <c r="A113" s="18">
        <v>573</v>
      </c>
      <c r="B113" s="18" t="s">
        <v>282</v>
      </c>
      <c r="C113" s="18" t="s">
        <v>35</v>
      </c>
      <c r="D113" s="19" t="s">
        <v>46</v>
      </c>
      <c r="E113" s="18" t="s">
        <v>37</v>
      </c>
      <c r="F113" s="18" t="s">
        <v>38</v>
      </c>
      <c r="G113" s="18">
        <v>1111</v>
      </c>
      <c r="H113" s="20">
        <v>709200000</v>
      </c>
      <c r="I113" s="18">
        <v>0</v>
      </c>
      <c r="J113" s="25" t="s">
        <v>395</v>
      </c>
      <c r="K113" s="22">
        <v>0</v>
      </c>
      <c r="L113" s="22">
        <v>0</v>
      </c>
      <c r="M113" s="22">
        <v>80000000</v>
      </c>
      <c r="N113" s="22">
        <v>0</v>
      </c>
      <c r="O113" s="22">
        <v>0</v>
      </c>
      <c r="P113" s="22">
        <v>0</v>
      </c>
      <c r="Q113" s="22">
        <f t="shared" si="7"/>
        <v>0</v>
      </c>
      <c r="R113" s="22">
        <v>0</v>
      </c>
      <c r="S113" s="22">
        <v>0</v>
      </c>
      <c r="T113" s="22">
        <v>0</v>
      </c>
      <c r="U113" s="22">
        <v>0</v>
      </c>
      <c r="V113" s="22">
        <v>0</v>
      </c>
      <c r="W113" s="22">
        <v>0</v>
      </c>
      <c r="X113" s="22">
        <v>0</v>
      </c>
      <c r="Y113" s="22">
        <v>0</v>
      </c>
      <c r="Z113" s="22">
        <f t="shared" si="13"/>
        <v>0</v>
      </c>
      <c r="AA113" s="24">
        <f t="shared" si="9"/>
        <v>0</v>
      </c>
      <c r="AB113" s="24">
        <f t="shared" si="10"/>
        <v>0</v>
      </c>
      <c r="AC113" s="24">
        <f t="shared" si="11"/>
        <v>0</v>
      </c>
      <c r="AD113" s="24">
        <f t="shared" si="12"/>
        <v>0</v>
      </c>
    </row>
    <row r="114" spans="1:30" ht="14.5" outlineLevel="2" x14ac:dyDescent="0.35">
      <c r="A114" s="18">
        <v>573</v>
      </c>
      <c r="B114" s="18" t="s">
        <v>282</v>
      </c>
      <c r="C114" s="18" t="s">
        <v>35</v>
      </c>
      <c r="D114" s="19" t="s">
        <v>46</v>
      </c>
      <c r="E114" s="18" t="s">
        <v>37</v>
      </c>
      <c r="F114" s="18">
        <v>280</v>
      </c>
      <c r="G114" s="18">
        <v>1111</v>
      </c>
      <c r="H114" s="20">
        <v>709200000</v>
      </c>
      <c r="I114" s="18">
        <v>0</v>
      </c>
      <c r="J114" s="25" t="s">
        <v>47</v>
      </c>
      <c r="K114" s="22">
        <v>41571674734</v>
      </c>
      <c r="L114" s="22">
        <v>41571674734</v>
      </c>
      <c r="M114" s="22">
        <v>0</v>
      </c>
      <c r="N114" s="22">
        <v>0</v>
      </c>
      <c r="O114" s="22">
        <v>0</v>
      </c>
      <c r="P114" s="22">
        <v>0</v>
      </c>
      <c r="Q114" s="22">
        <f t="shared" si="7"/>
        <v>41571674734</v>
      </c>
      <c r="R114" s="71">
        <v>0</v>
      </c>
      <c r="S114" s="22">
        <v>0</v>
      </c>
      <c r="T114" s="27">
        <v>0</v>
      </c>
      <c r="U114" s="22">
        <v>20572484851.330002</v>
      </c>
      <c r="V114" s="22">
        <v>20572484851.330002</v>
      </c>
      <c r="W114" s="22">
        <v>20999189882.669998</v>
      </c>
      <c r="X114" s="22">
        <v>20999189882.669998</v>
      </c>
      <c r="Y114" s="22">
        <v>0</v>
      </c>
      <c r="Z114" s="22">
        <f t="shared" si="13"/>
        <v>20999189882.669998</v>
      </c>
      <c r="AA114" s="24">
        <f t="shared" si="9"/>
        <v>0.49486783929117234</v>
      </c>
      <c r="AB114" s="24">
        <f t="shared" si="10"/>
        <v>0.49486783929117234</v>
      </c>
      <c r="AC114" s="24">
        <f t="shared" si="11"/>
        <v>0</v>
      </c>
      <c r="AD114" s="24">
        <f t="shared" si="12"/>
        <v>0.49486783929117234</v>
      </c>
    </row>
    <row r="115" spans="1:30" outlineLevel="2" x14ac:dyDescent="0.3">
      <c r="A115" s="18">
        <v>573</v>
      </c>
      <c r="B115" s="18" t="s">
        <v>315</v>
      </c>
      <c r="C115" s="18" t="s">
        <v>35</v>
      </c>
      <c r="D115" s="19" t="s">
        <v>46</v>
      </c>
      <c r="E115" s="18" t="s">
        <v>37</v>
      </c>
      <c r="F115" s="18">
        <v>280</v>
      </c>
      <c r="G115" s="18">
        <v>1111</v>
      </c>
      <c r="H115" s="20">
        <v>709300000</v>
      </c>
      <c r="I115" s="18">
        <v>0</v>
      </c>
      <c r="J115" s="25" t="s">
        <v>47</v>
      </c>
      <c r="K115" s="22">
        <v>22391617363</v>
      </c>
      <c r="L115" s="22">
        <v>22391617363</v>
      </c>
      <c r="M115" s="22">
        <v>0</v>
      </c>
      <c r="N115" s="22">
        <v>0</v>
      </c>
      <c r="O115" s="22">
        <v>0</v>
      </c>
      <c r="P115" s="22">
        <v>0</v>
      </c>
      <c r="Q115" s="22">
        <f t="shared" si="7"/>
        <v>22391617363</v>
      </c>
      <c r="R115" s="22">
        <v>0</v>
      </c>
      <c r="S115" s="22">
        <v>0</v>
      </c>
      <c r="T115" s="22">
        <v>0</v>
      </c>
      <c r="U115" s="22">
        <v>11177509363.879999</v>
      </c>
      <c r="V115" s="22">
        <v>11177509363.879999</v>
      </c>
      <c r="W115" s="22">
        <v>11214107999.120001</v>
      </c>
      <c r="X115" s="22">
        <v>11214107999.120001</v>
      </c>
      <c r="Y115" s="22">
        <v>0</v>
      </c>
      <c r="Z115" s="22">
        <f t="shared" si="13"/>
        <v>11214107999.120001</v>
      </c>
      <c r="AA115" s="24">
        <f t="shared" si="9"/>
        <v>0.49918276034627856</v>
      </c>
      <c r="AB115" s="24">
        <f t="shared" si="10"/>
        <v>0.49918276034627856</v>
      </c>
      <c r="AC115" s="24">
        <f t="shared" si="11"/>
        <v>0</v>
      </c>
      <c r="AD115" s="24">
        <f t="shared" si="12"/>
        <v>0.49918276034627856</v>
      </c>
    </row>
    <row r="116" spans="1:30" ht="14.5" outlineLevel="2" x14ac:dyDescent="0.35">
      <c r="A116" s="18">
        <v>573</v>
      </c>
      <c r="B116" s="18" t="s">
        <v>451</v>
      </c>
      <c r="C116" s="18" t="s">
        <v>35</v>
      </c>
      <c r="D116" s="19" t="s">
        <v>46</v>
      </c>
      <c r="E116" s="18" t="s">
        <v>37</v>
      </c>
      <c r="F116" s="18">
        <v>280</v>
      </c>
      <c r="G116" s="18">
        <v>1111</v>
      </c>
      <c r="H116" s="20">
        <v>709500000</v>
      </c>
      <c r="I116" s="18">
        <v>0</v>
      </c>
      <c r="J116" s="25" t="s">
        <v>47</v>
      </c>
      <c r="K116" s="22">
        <v>17601202734</v>
      </c>
      <c r="L116" s="22">
        <v>17601202734</v>
      </c>
      <c r="M116" s="22">
        <v>0</v>
      </c>
      <c r="N116" s="22">
        <v>0</v>
      </c>
      <c r="O116" s="22">
        <v>0</v>
      </c>
      <c r="P116" s="22">
        <v>80000000</v>
      </c>
      <c r="Q116" s="22">
        <f t="shared" si="7"/>
        <v>17681202734</v>
      </c>
      <c r="R116" s="71">
        <v>0</v>
      </c>
      <c r="S116" s="22">
        <v>0</v>
      </c>
      <c r="T116" s="27">
        <v>0</v>
      </c>
      <c r="U116" s="22">
        <v>9121902913.3999996</v>
      </c>
      <c r="V116" s="22">
        <v>9121902913.3999996</v>
      </c>
      <c r="W116" s="22">
        <v>8479299820.6000004</v>
      </c>
      <c r="X116" s="22">
        <v>8479299820.6000004</v>
      </c>
      <c r="Y116" s="22">
        <v>0</v>
      </c>
      <c r="Z116" s="22">
        <f t="shared" si="13"/>
        <v>8559299820.6000004</v>
      </c>
      <c r="AA116" s="24">
        <f t="shared" si="9"/>
        <v>0.51825452221962909</v>
      </c>
      <c r="AB116" s="24">
        <f t="shared" si="10"/>
        <v>0.51590963865026396</v>
      </c>
      <c r="AC116" s="24">
        <f t="shared" si="11"/>
        <v>0</v>
      </c>
      <c r="AD116" s="24">
        <f t="shared" si="12"/>
        <v>0.51590963865026396</v>
      </c>
    </row>
    <row r="117" spans="1:30" outlineLevel="2" x14ac:dyDescent="0.3">
      <c r="A117" s="18">
        <v>573</v>
      </c>
      <c r="B117" s="18" t="s">
        <v>466</v>
      </c>
      <c r="C117" s="18" t="s">
        <v>35</v>
      </c>
      <c r="D117" s="19" t="s">
        <v>46</v>
      </c>
      <c r="E117" s="18" t="s">
        <v>37</v>
      </c>
      <c r="F117" s="18">
        <v>280</v>
      </c>
      <c r="G117" s="18">
        <v>1111</v>
      </c>
      <c r="H117" s="20">
        <v>709500000</v>
      </c>
      <c r="I117" s="18">
        <v>0</v>
      </c>
      <c r="J117" s="25" t="s">
        <v>47</v>
      </c>
      <c r="K117" s="22">
        <v>8821527929</v>
      </c>
      <c r="L117" s="22">
        <v>8821527929</v>
      </c>
      <c r="M117" s="22">
        <v>0</v>
      </c>
      <c r="N117" s="22">
        <v>0</v>
      </c>
      <c r="O117" s="22">
        <v>0</v>
      </c>
      <c r="P117" s="22">
        <v>10000000</v>
      </c>
      <c r="Q117" s="22">
        <f t="shared" si="7"/>
        <v>8831527929</v>
      </c>
      <c r="R117" s="22">
        <v>0</v>
      </c>
      <c r="S117" s="22">
        <v>0</v>
      </c>
      <c r="T117" s="22">
        <v>0</v>
      </c>
      <c r="U117" s="22">
        <v>4445594054.5100002</v>
      </c>
      <c r="V117" s="22">
        <v>4445594054.5100002</v>
      </c>
      <c r="W117" s="22">
        <v>4375933874.4899998</v>
      </c>
      <c r="X117" s="22">
        <v>4375933874.4899998</v>
      </c>
      <c r="Y117" s="22">
        <v>0</v>
      </c>
      <c r="Z117" s="22">
        <f t="shared" si="13"/>
        <v>4385933874.4899998</v>
      </c>
      <c r="AA117" s="24">
        <f t="shared" si="9"/>
        <v>0.50394830581395078</v>
      </c>
      <c r="AB117" s="24">
        <f t="shared" si="10"/>
        <v>0.50337768167069341</v>
      </c>
      <c r="AC117" s="24">
        <f t="shared" si="11"/>
        <v>0</v>
      </c>
      <c r="AD117" s="24">
        <f t="shared" si="12"/>
        <v>0.50337768167069341</v>
      </c>
    </row>
    <row r="118" spans="1:30" outlineLevel="2" x14ac:dyDescent="0.3">
      <c r="A118" s="18">
        <v>557</v>
      </c>
      <c r="B118" s="18" t="s">
        <v>34</v>
      </c>
      <c r="C118" s="18" t="s">
        <v>35</v>
      </c>
      <c r="D118" s="19" t="s">
        <v>46</v>
      </c>
      <c r="E118" s="18"/>
      <c r="F118" s="19"/>
      <c r="G118" s="19">
        <v>1111</v>
      </c>
      <c r="H118" s="20">
        <v>709800000</v>
      </c>
      <c r="I118" s="19">
        <v>0</v>
      </c>
      <c r="J118" s="25" t="s">
        <v>47</v>
      </c>
      <c r="K118" s="22">
        <v>0</v>
      </c>
      <c r="L118" s="22">
        <v>0</v>
      </c>
      <c r="M118" s="22">
        <v>0</v>
      </c>
      <c r="N118" s="22">
        <v>0</v>
      </c>
      <c r="O118" s="22">
        <v>91000000</v>
      </c>
      <c r="P118" s="22">
        <v>0</v>
      </c>
      <c r="Q118" s="22">
        <f t="shared" si="7"/>
        <v>0</v>
      </c>
      <c r="R118" s="22">
        <v>0</v>
      </c>
      <c r="S118" s="22">
        <v>0</v>
      </c>
      <c r="T118" s="22">
        <v>0</v>
      </c>
      <c r="U118" s="22">
        <v>0</v>
      </c>
      <c r="V118" s="22">
        <v>0</v>
      </c>
      <c r="W118" s="22">
        <v>0</v>
      </c>
      <c r="X118" s="22">
        <v>0</v>
      </c>
      <c r="Y118" s="22">
        <v>0</v>
      </c>
      <c r="Z118" s="22">
        <f t="shared" si="13"/>
        <v>0</v>
      </c>
      <c r="AA118" s="24">
        <f t="shared" si="9"/>
        <v>0</v>
      </c>
      <c r="AB118" s="24">
        <f t="shared" si="10"/>
        <v>0</v>
      </c>
      <c r="AC118" s="24">
        <f t="shared" si="11"/>
        <v>0</v>
      </c>
      <c r="AD118" s="24">
        <f t="shared" si="12"/>
        <v>0</v>
      </c>
    </row>
    <row r="119" spans="1:30" outlineLevel="2" x14ac:dyDescent="0.3">
      <c r="A119" s="18">
        <v>573</v>
      </c>
      <c r="B119" s="18" t="s">
        <v>280</v>
      </c>
      <c r="C119" s="18" t="s">
        <v>35</v>
      </c>
      <c r="D119" s="19" t="s">
        <v>46</v>
      </c>
      <c r="E119" s="18"/>
      <c r="F119" s="19"/>
      <c r="G119" s="19">
        <v>1111</v>
      </c>
      <c r="H119" s="20">
        <v>709100000</v>
      </c>
      <c r="I119" s="19">
        <v>0</v>
      </c>
      <c r="J119" s="25" t="s">
        <v>47</v>
      </c>
      <c r="K119" s="22">
        <v>0</v>
      </c>
      <c r="L119" s="22">
        <v>0</v>
      </c>
      <c r="M119" s="22">
        <v>0</v>
      </c>
      <c r="N119" s="22">
        <v>0</v>
      </c>
      <c r="O119" s="22">
        <v>830000000</v>
      </c>
      <c r="P119" s="22">
        <v>0</v>
      </c>
      <c r="Q119" s="22">
        <f t="shared" si="7"/>
        <v>0</v>
      </c>
      <c r="R119" s="22">
        <v>0</v>
      </c>
      <c r="S119" s="22">
        <v>0</v>
      </c>
      <c r="T119" s="22">
        <v>0</v>
      </c>
      <c r="U119" s="22">
        <v>0</v>
      </c>
      <c r="V119" s="22">
        <v>0</v>
      </c>
      <c r="W119" s="22">
        <v>0</v>
      </c>
      <c r="X119" s="22">
        <v>0</v>
      </c>
      <c r="Y119" s="22">
        <v>0</v>
      </c>
      <c r="Z119" s="22">
        <f t="shared" si="13"/>
        <v>0</v>
      </c>
      <c r="AA119" s="24">
        <f t="shared" si="9"/>
        <v>0</v>
      </c>
      <c r="AB119" s="24">
        <f t="shared" si="10"/>
        <v>0</v>
      </c>
      <c r="AC119" s="24">
        <f t="shared" si="11"/>
        <v>0</v>
      </c>
      <c r="AD119" s="24">
        <f t="shared" si="12"/>
        <v>0</v>
      </c>
    </row>
    <row r="120" spans="1:30" outlineLevel="2" x14ac:dyDescent="0.3">
      <c r="A120" s="18">
        <v>573</v>
      </c>
      <c r="B120" s="18" t="s">
        <v>282</v>
      </c>
      <c r="C120" s="18" t="s">
        <v>35</v>
      </c>
      <c r="D120" s="19" t="s">
        <v>46</v>
      </c>
      <c r="E120" s="18"/>
      <c r="F120" s="19"/>
      <c r="G120" s="19">
        <v>1111</v>
      </c>
      <c r="H120" s="20">
        <v>709200000</v>
      </c>
      <c r="I120" s="19">
        <v>0</v>
      </c>
      <c r="J120" s="25" t="s">
        <v>47</v>
      </c>
      <c r="K120" s="22">
        <v>0</v>
      </c>
      <c r="L120" s="22">
        <v>0</v>
      </c>
      <c r="M120" s="22">
        <v>0</v>
      </c>
      <c r="N120" s="22">
        <v>0</v>
      </c>
      <c r="O120" s="22">
        <v>795000000</v>
      </c>
      <c r="P120" s="22">
        <v>0</v>
      </c>
      <c r="Q120" s="22">
        <f t="shared" si="7"/>
        <v>0</v>
      </c>
      <c r="R120" s="22">
        <v>0</v>
      </c>
      <c r="S120" s="22">
        <v>0</v>
      </c>
      <c r="T120" s="22">
        <v>0</v>
      </c>
      <c r="U120" s="22">
        <v>0</v>
      </c>
      <c r="V120" s="22">
        <v>0</v>
      </c>
      <c r="W120" s="22">
        <v>0</v>
      </c>
      <c r="X120" s="22">
        <v>0</v>
      </c>
      <c r="Y120" s="22">
        <v>0</v>
      </c>
      <c r="Z120" s="22">
        <f t="shared" si="13"/>
        <v>0</v>
      </c>
      <c r="AA120" s="24">
        <f t="shared" si="9"/>
        <v>0</v>
      </c>
      <c r="AB120" s="24">
        <f t="shared" si="10"/>
        <v>0</v>
      </c>
      <c r="AC120" s="24">
        <f t="shared" si="11"/>
        <v>0</v>
      </c>
      <c r="AD120" s="24">
        <f t="shared" si="12"/>
        <v>0</v>
      </c>
    </row>
    <row r="121" spans="1:30" outlineLevel="2" x14ac:dyDescent="0.3">
      <c r="A121" s="18">
        <v>573</v>
      </c>
      <c r="B121" s="18" t="s">
        <v>315</v>
      </c>
      <c r="C121" s="18" t="s">
        <v>35</v>
      </c>
      <c r="D121" s="19" t="s">
        <v>46</v>
      </c>
      <c r="E121" s="18"/>
      <c r="F121" s="19"/>
      <c r="G121" s="19">
        <v>1111</v>
      </c>
      <c r="H121" s="20">
        <v>709300000</v>
      </c>
      <c r="I121" s="19">
        <v>0</v>
      </c>
      <c r="J121" s="25" t="s">
        <v>47</v>
      </c>
      <c r="K121" s="22">
        <v>0</v>
      </c>
      <c r="L121" s="22">
        <v>0</v>
      </c>
      <c r="M121" s="22">
        <v>0</v>
      </c>
      <c r="N121" s="22">
        <v>0</v>
      </c>
      <c r="O121" s="22">
        <v>220000000</v>
      </c>
      <c r="P121" s="22">
        <v>0</v>
      </c>
      <c r="Q121" s="22">
        <f t="shared" si="7"/>
        <v>0</v>
      </c>
      <c r="R121" s="22">
        <v>0</v>
      </c>
      <c r="S121" s="22">
        <v>0</v>
      </c>
      <c r="T121" s="22">
        <v>0</v>
      </c>
      <c r="U121" s="22">
        <v>0</v>
      </c>
      <c r="V121" s="22">
        <v>0</v>
      </c>
      <c r="W121" s="22">
        <v>0</v>
      </c>
      <c r="X121" s="22">
        <v>0</v>
      </c>
      <c r="Y121" s="22">
        <v>0</v>
      </c>
      <c r="Z121" s="22">
        <f t="shared" si="13"/>
        <v>0</v>
      </c>
      <c r="AA121" s="24">
        <f t="shared" si="9"/>
        <v>0</v>
      </c>
      <c r="AB121" s="24">
        <f t="shared" si="10"/>
        <v>0</v>
      </c>
      <c r="AC121" s="24">
        <f t="shared" si="11"/>
        <v>0</v>
      </c>
      <c r="AD121" s="24">
        <f t="shared" si="12"/>
        <v>0</v>
      </c>
    </row>
    <row r="122" spans="1:30" ht="14.5" outlineLevel="2" x14ac:dyDescent="0.35">
      <c r="A122" s="18">
        <v>573</v>
      </c>
      <c r="B122" s="18" t="s">
        <v>451</v>
      </c>
      <c r="C122" s="18" t="s">
        <v>35</v>
      </c>
      <c r="D122" s="19" t="s">
        <v>46</v>
      </c>
      <c r="E122" s="18"/>
      <c r="F122" s="19"/>
      <c r="G122" s="19">
        <v>1111</v>
      </c>
      <c r="H122" s="20">
        <v>709500000</v>
      </c>
      <c r="I122" s="19">
        <v>0</v>
      </c>
      <c r="J122" s="25" t="s">
        <v>47</v>
      </c>
      <c r="K122" s="22">
        <v>0</v>
      </c>
      <c r="L122" s="22">
        <v>0</v>
      </c>
      <c r="M122" s="22">
        <v>0</v>
      </c>
      <c r="N122" s="22">
        <v>0</v>
      </c>
      <c r="O122" s="22">
        <v>270000000</v>
      </c>
      <c r="P122" s="22">
        <v>0</v>
      </c>
      <c r="Q122" s="22">
        <f t="shared" si="7"/>
        <v>0</v>
      </c>
      <c r="R122" s="71">
        <v>0</v>
      </c>
      <c r="S122" s="22">
        <v>0</v>
      </c>
      <c r="T122" s="27">
        <v>0</v>
      </c>
      <c r="U122" s="22">
        <v>0</v>
      </c>
      <c r="V122" s="22">
        <v>0</v>
      </c>
      <c r="W122" s="22">
        <v>0</v>
      </c>
      <c r="X122" s="22">
        <v>0</v>
      </c>
      <c r="Y122" s="22">
        <v>0</v>
      </c>
      <c r="Z122" s="22">
        <f t="shared" si="13"/>
        <v>0</v>
      </c>
      <c r="AA122" s="24">
        <f t="shared" si="9"/>
        <v>0</v>
      </c>
      <c r="AB122" s="24">
        <f t="shared" si="10"/>
        <v>0</v>
      </c>
      <c r="AC122" s="24">
        <f t="shared" si="11"/>
        <v>0</v>
      </c>
      <c r="AD122" s="24">
        <f t="shared" si="12"/>
        <v>0</v>
      </c>
    </row>
    <row r="123" spans="1:30" ht="15" customHeight="1" outlineLevel="2" x14ac:dyDescent="0.3">
      <c r="A123" s="18">
        <v>573</v>
      </c>
      <c r="B123" s="18" t="s">
        <v>466</v>
      </c>
      <c r="C123" s="18" t="s">
        <v>35</v>
      </c>
      <c r="D123" s="19" t="s">
        <v>46</v>
      </c>
      <c r="E123" s="18"/>
      <c r="F123" s="19"/>
      <c r="G123" s="19">
        <v>1111</v>
      </c>
      <c r="H123" s="20">
        <v>709500000</v>
      </c>
      <c r="I123" s="19">
        <v>0</v>
      </c>
      <c r="J123" s="25" t="s">
        <v>47</v>
      </c>
      <c r="K123" s="22">
        <v>0</v>
      </c>
      <c r="L123" s="22">
        <v>0</v>
      </c>
      <c r="M123" s="22">
        <v>0</v>
      </c>
      <c r="N123" s="22">
        <v>0</v>
      </c>
      <c r="O123" s="22">
        <v>98000000</v>
      </c>
      <c r="P123" s="22">
        <v>0</v>
      </c>
      <c r="Q123" s="22">
        <f t="shared" si="7"/>
        <v>0</v>
      </c>
      <c r="R123" s="22">
        <v>0</v>
      </c>
      <c r="S123" s="22">
        <v>0</v>
      </c>
      <c r="T123" s="22">
        <v>0</v>
      </c>
      <c r="U123" s="22">
        <v>0</v>
      </c>
      <c r="V123" s="22">
        <v>0</v>
      </c>
      <c r="W123" s="22">
        <v>0</v>
      </c>
      <c r="X123" s="22">
        <v>0</v>
      </c>
      <c r="Y123" s="22">
        <v>0</v>
      </c>
      <c r="Z123" s="22">
        <f t="shared" si="13"/>
        <v>0</v>
      </c>
      <c r="AA123" s="24">
        <f t="shared" si="9"/>
        <v>0</v>
      </c>
      <c r="AB123" s="24">
        <f t="shared" si="10"/>
        <v>0</v>
      </c>
      <c r="AC123" s="24">
        <f t="shared" si="11"/>
        <v>0</v>
      </c>
      <c r="AD123" s="24">
        <f t="shared" si="12"/>
        <v>0</v>
      </c>
    </row>
    <row r="124" spans="1:30" ht="15" customHeight="1" outlineLevel="2" x14ac:dyDescent="0.3">
      <c r="A124" s="18">
        <v>550</v>
      </c>
      <c r="B124" s="18" t="s">
        <v>34</v>
      </c>
      <c r="C124" s="18" t="s">
        <v>35</v>
      </c>
      <c r="D124" s="19" t="s">
        <v>48</v>
      </c>
      <c r="E124" s="18" t="s">
        <v>37</v>
      </c>
      <c r="F124" s="18" t="s">
        <v>38</v>
      </c>
      <c r="G124" s="18">
        <v>1111</v>
      </c>
      <c r="H124" s="20">
        <v>709800000</v>
      </c>
      <c r="I124" s="18">
        <v>0</v>
      </c>
      <c r="J124" s="25" t="s">
        <v>49</v>
      </c>
      <c r="K124" s="22">
        <v>1542599389</v>
      </c>
      <c r="L124" s="22">
        <v>1542599389</v>
      </c>
      <c r="M124" s="22">
        <v>-56114565</v>
      </c>
      <c r="N124" s="22">
        <v>0</v>
      </c>
      <c r="O124" s="22">
        <v>0</v>
      </c>
      <c r="P124" s="22">
        <v>-13941000</v>
      </c>
      <c r="Q124" s="22">
        <f t="shared" si="7"/>
        <v>1528658389</v>
      </c>
      <c r="R124" s="22">
        <v>0</v>
      </c>
      <c r="S124" s="22">
        <v>0</v>
      </c>
      <c r="T124" s="22">
        <v>0</v>
      </c>
      <c r="U124" s="22">
        <v>709456467.15999997</v>
      </c>
      <c r="V124" s="22">
        <v>709456467.15999997</v>
      </c>
      <c r="W124" s="22">
        <v>763087356.84000003</v>
      </c>
      <c r="X124" s="22">
        <v>833142921.84000003</v>
      </c>
      <c r="Y124" s="22">
        <v>0</v>
      </c>
      <c r="Z124" s="22">
        <f t="shared" si="13"/>
        <v>819201921.84000003</v>
      </c>
      <c r="AA124" s="24">
        <f t="shared" si="9"/>
        <v>0.45990972913577366</v>
      </c>
      <c r="AB124" s="24">
        <f t="shared" si="10"/>
        <v>0.46410399620029164</v>
      </c>
      <c r="AC124" s="24">
        <f t="shared" si="11"/>
        <v>0</v>
      </c>
      <c r="AD124" s="24">
        <f t="shared" si="12"/>
        <v>0.46410399620029164</v>
      </c>
    </row>
    <row r="125" spans="1:30" ht="15" customHeight="1" outlineLevel="2" x14ac:dyDescent="0.3">
      <c r="A125" s="18">
        <v>550</v>
      </c>
      <c r="B125" s="18" t="s">
        <v>34</v>
      </c>
      <c r="C125" s="18" t="s">
        <v>35</v>
      </c>
      <c r="D125" s="19" t="s">
        <v>48</v>
      </c>
      <c r="E125" s="18" t="s">
        <v>37</v>
      </c>
      <c r="F125" s="19"/>
      <c r="G125" s="19">
        <v>1111</v>
      </c>
      <c r="H125" s="20">
        <v>709800000</v>
      </c>
      <c r="I125" s="19">
        <v>0</v>
      </c>
      <c r="J125" s="25" t="s">
        <v>49</v>
      </c>
      <c r="K125" s="22">
        <v>0</v>
      </c>
      <c r="L125" s="22">
        <v>0</v>
      </c>
      <c r="M125" s="22">
        <v>0</v>
      </c>
      <c r="N125" s="22">
        <v>0</v>
      </c>
      <c r="O125" s="22">
        <v>5551258</v>
      </c>
      <c r="P125" s="22">
        <v>0</v>
      </c>
      <c r="Q125" s="22">
        <f t="shared" si="7"/>
        <v>0</v>
      </c>
      <c r="R125" s="22">
        <v>0</v>
      </c>
      <c r="S125" s="22">
        <v>0</v>
      </c>
      <c r="T125" s="22">
        <v>0</v>
      </c>
      <c r="U125" s="22">
        <v>0</v>
      </c>
      <c r="V125" s="22">
        <v>0</v>
      </c>
      <c r="W125" s="22">
        <v>0</v>
      </c>
      <c r="X125" s="22">
        <v>0</v>
      </c>
      <c r="Y125" s="22">
        <v>0</v>
      </c>
      <c r="Z125" s="22">
        <f t="shared" si="13"/>
        <v>0</v>
      </c>
      <c r="AA125" s="24">
        <f t="shared" si="9"/>
        <v>0</v>
      </c>
      <c r="AB125" s="24">
        <f t="shared" si="10"/>
        <v>0</v>
      </c>
      <c r="AC125" s="24">
        <f t="shared" si="11"/>
        <v>0</v>
      </c>
      <c r="AD125" s="24">
        <f t="shared" si="12"/>
        <v>0</v>
      </c>
    </row>
    <row r="126" spans="1:30" ht="15" customHeight="1" outlineLevel="2" x14ac:dyDescent="0.35">
      <c r="A126" s="18">
        <v>551</v>
      </c>
      <c r="B126" s="18" t="s">
        <v>34</v>
      </c>
      <c r="C126" s="18" t="s">
        <v>35</v>
      </c>
      <c r="D126" s="19" t="s">
        <v>48</v>
      </c>
      <c r="E126" s="18" t="s">
        <v>37</v>
      </c>
      <c r="F126" s="18" t="s">
        <v>38</v>
      </c>
      <c r="G126" s="18">
        <v>1111</v>
      </c>
      <c r="H126" s="20">
        <v>709800000</v>
      </c>
      <c r="I126" s="18">
        <v>0</v>
      </c>
      <c r="J126" s="25" t="s">
        <v>49</v>
      </c>
      <c r="K126" s="22">
        <v>1989442045</v>
      </c>
      <c r="L126" s="22">
        <v>1980909560</v>
      </c>
      <c r="M126" s="22">
        <v>-20256276</v>
      </c>
      <c r="N126" s="22">
        <v>0</v>
      </c>
      <c r="O126" s="22">
        <v>0</v>
      </c>
      <c r="P126" s="22">
        <v>-114607729</v>
      </c>
      <c r="Q126" s="22">
        <f t="shared" si="7"/>
        <v>1866301831</v>
      </c>
      <c r="R126" s="22">
        <v>0</v>
      </c>
      <c r="S126" s="22">
        <v>0</v>
      </c>
      <c r="T126" s="27">
        <v>0</v>
      </c>
      <c r="U126" s="22">
        <v>917155760.38</v>
      </c>
      <c r="V126" s="22">
        <v>917155760.38</v>
      </c>
      <c r="W126" s="22">
        <v>928889794.62</v>
      </c>
      <c r="X126" s="22">
        <v>1063753799.62</v>
      </c>
      <c r="Y126" s="22">
        <v>0</v>
      </c>
      <c r="Z126" s="22">
        <f t="shared" si="13"/>
        <v>949146070.62</v>
      </c>
      <c r="AA126" s="24">
        <f t="shared" si="9"/>
        <v>0.46299729119384936</v>
      </c>
      <c r="AB126" s="24">
        <f t="shared" si="10"/>
        <v>0.49142949181407086</v>
      </c>
      <c r="AC126" s="24">
        <f t="shared" si="11"/>
        <v>0</v>
      </c>
      <c r="AD126" s="24">
        <f t="shared" si="12"/>
        <v>0.49142949181407086</v>
      </c>
    </row>
    <row r="127" spans="1:30" ht="15" customHeight="1" outlineLevel="2" x14ac:dyDescent="0.3">
      <c r="A127" s="18">
        <v>551</v>
      </c>
      <c r="B127" s="18" t="s">
        <v>34</v>
      </c>
      <c r="C127" s="18" t="s">
        <v>35</v>
      </c>
      <c r="D127" s="19" t="s">
        <v>48</v>
      </c>
      <c r="E127" s="18" t="s">
        <v>37</v>
      </c>
      <c r="F127" s="19"/>
      <c r="G127" s="19">
        <v>1111</v>
      </c>
      <c r="H127" s="20">
        <v>709800000</v>
      </c>
      <c r="I127" s="19">
        <v>0</v>
      </c>
      <c r="J127" s="25" t="s">
        <v>49</v>
      </c>
      <c r="K127" s="22">
        <v>0</v>
      </c>
      <c r="L127" s="22">
        <v>0</v>
      </c>
      <c r="M127" s="22">
        <v>0</v>
      </c>
      <c r="N127" s="22">
        <v>0</v>
      </c>
      <c r="O127" s="22">
        <v>3928190</v>
      </c>
      <c r="P127" s="22">
        <v>0</v>
      </c>
      <c r="Q127" s="22">
        <f t="shared" si="7"/>
        <v>0</v>
      </c>
      <c r="R127" s="22">
        <v>0</v>
      </c>
      <c r="S127" s="22"/>
      <c r="T127" s="22">
        <v>0</v>
      </c>
      <c r="U127" s="22">
        <v>0</v>
      </c>
      <c r="V127" s="22">
        <v>0</v>
      </c>
      <c r="W127" s="22">
        <v>0</v>
      </c>
      <c r="X127" s="22">
        <v>0</v>
      </c>
      <c r="Y127" s="22">
        <v>0</v>
      </c>
      <c r="Z127" s="22">
        <f t="shared" si="13"/>
        <v>0</v>
      </c>
      <c r="AA127" s="24">
        <f t="shared" si="9"/>
        <v>0</v>
      </c>
      <c r="AB127" s="24">
        <f t="shared" si="10"/>
        <v>0</v>
      </c>
      <c r="AC127" s="24">
        <f t="shared" si="11"/>
        <v>0</v>
      </c>
      <c r="AD127" s="24">
        <f t="shared" si="12"/>
        <v>0</v>
      </c>
    </row>
    <row r="128" spans="1:30" ht="15" customHeight="1" outlineLevel="2" x14ac:dyDescent="0.35">
      <c r="A128" s="18">
        <v>553</v>
      </c>
      <c r="B128" s="18" t="s">
        <v>280</v>
      </c>
      <c r="C128" s="18" t="s">
        <v>35</v>
      </c>
      <c r="D128" s="19" t="s">
        <v>48</v>
      </c>
      <c r="E128" s="18" t="s">
        <v>37</v>
      </c>
      <c r="F128" s="18" t="s">
        <v>38</v>
      </c>
      <c r="G128" s="18">
        <v>1111</v>
      </c>
      <c r="H128" s="20">
        <v>709800000</v>
      </c>
      <c r="I128" s="18">
        <v>0</v>
      </c>
      <c r="J128" s="25" t="s">
        <v>49</v>
      </c>
      <c r="K128" s="22">
        <v>74033861</v>
      </c>
      <c r="L128" s="22">
        <v>74033861</v>
      </c>
      <c r="M128" s="22">
        <v>0</v>
      </c>
      <c r="N128" s="22">
        <v>0</v>
      </c>
      <c r="O128" s="22">
        <v>0</v>
      </c>
      <c r="P128" s="22">
        <v>0</v>
      </c>
      <c r="Q128" s="22">
        <f t="shared" si="7"/>
        <v>74033861</v>
      </c>
      <c r="R128" s="71">
        <v>0</v>
      </c>
      <c r="S128" s="22">
        <v>0</v>
      </c>
      <c r="T128" s="27">
        <v>0</v>
      </c>
      <c r="U128" s="22">
        <v>33069051.75</v>
      </c>
      <c r="V128" s="22">
        <v>33069051.75</v>
      </c>
      <c r="W128" s="22">
        <v>40964809.25</v>
      </c>
      <c r="X128" s="22">
        <v>40964809.25</v>
      </c>
      <c r="Y128" s="22">
        <v>0</v>
      </c>
      <c r="Z128" s="22">
        <f t="shared" si="13"/>
        <v>40964809.25</v>
      </c>
      <c r="AA128" s="24">
        <f t="shared" si="9"/>
        <v>0.44667468781616021</v>
      </c>
      <c r="AB128" s="24">
        <f t="shared" si="10"/>
        <v>0.44667468781616021</v>
      </c>
      <c r="AC128" s="24">
        <f t="shared" si="11"/>
        <v>0</v>
      </c>
      <c r="AD128" s="24">
        <f t="shared" si="12"/>
        <v>0.44667468781616021</v>
      </c>
    </row>
    <row r="129" spans="1:30" ht="15" customHeight="1" outlineLevel="2" x14ac:dyDescent="0.35">
      <c r="A129" s="18">
        <v>553</v>
      </c>
      <c r="B129" s="18" t="s">
        <v>282</v>
      </c>
      <c r="C129" s="18" t="s">
        <v>35</v>
      </c>
      <c r="D129" s="19" t="s">
        <v>48</v>
      </c>
      <c r="E129" s="18" t="s">
        <v>37</v>
      </c>
      <c r="F129" s="18" t="s">
        <v>38</v>
      </c>
      <c r="G129" s="18">
        <v>1111</v>
      </c>
      <c r="H129" s="20">
        <v>709800000</v>
      </c>
      <c r="I129" s="18">
        <v>0</v>
      </c>
      <c r="J129" s="25" t="s">
        <v>49</v>
      </c>
      <c r="K129" s="22">
        <v>1109518359</v>
      </c>
      <c r="L129" s="22">
        <v>1109518359</v>
      </c>
      <c r="M129" s="22">
        <v>22000000</v>
      </c>
      <c r="N129" s="22">
        <v>0</v>
      </c>
      <c r="O129" s="22">
        <v>0</v>
      </c>
      <c r="P129" s="22">
        <v>0</v>
      </c>
      <c r="Q129" s="22">
        <f t="shared" si="7"/>
        <v>1109518359</v>
      </c>
      <c r="R129" s="71">
        <v>0</v>
      </c>
      <c r="S129" s="22">
        <v>0</v>
      </c>
      <c r="T129" s="27">
        <v>0</v>
      </c>
      <c r="U129" s="22">
        <v>558286857.83000004</v>
      </c>
      <c r="V129" s="22">
        <v>558286857.83000004</v>
      </c>
      <c r="W129" s="22">
        <v>551231501.16999996</v>
      </c>
      <c r="X129" s="22">
        <v>551231501.16999996</v>
      </c>
      <c r="Y129" s="22">
        <v>0</v>
      </c>
      <c r="Z129" s="22">
        <f t="shared" si="13"/>
        <v>551231501.16999996</v>
      </c>
      <c r="AA129" s="24">
        <f t="shared" si="9"/>
        <v>0.5031794681912064</v>
      </c>
      <c r="AB129" s="24">
        <f t="shared" si="10"/>
        <v>0.5031794681912064</v>
      </c>
      <c r="AC129" s="24">
        <f t="shared" si="11"/>
        <v>0</v>
      </c>
      <c r="AD129" s="24">
        <f t="shared" si="12"/>
        <v>0.5031794681912064</v>
      </c>
    </row>
    <row r="130" spans="1:30" ht="15" customHeight="1" outlineLevel="2" x14ac:dyDescent="0.3">
      <c r="A130" s="18">
        <v>553</v>
      </c>
      <c r="B130" s="18" t="s">
        <v>282</v>
      </c>
      <c r="C130" s="18" t="s">
        <v>35</v>
      </c>
      <c r="D130" s="19" t="s">
        <v>48</v>
      </c>
      <c r="E130" s="18" t="s">
        <v>37</v>
      </c>
      <c r="F130" s="19"/>
      <c r="G130" s="19">
        <v>1111</v>
      </c>
      <c r="H130" s="20">
        <v>709800000</v>
      </c>
      <c r="I130" s="19">
        <v>0</v>
      </c>
      <c r="J130" s="25" t="s">
        <v>49</v>
      </c>
      <c r="K130" s="22">
        <v>0</v>
      </c>
      <c r="L130" s="22">
        <v>0</v>
      </c>
      <c r="M130" s="22">
        <v>0</v>
      </c>
      <c r="N130" s="22">
        <v>0</v>
      </c>
      <c r="O130" s="22">
        <v>6515195</v>
      </c>
      <c r="P130" s="22">
        <v>0</v>
      </c>
      <c r="Q130" s="22">
        <f t="shared" si="7"/>
        <v>0</v>
      </c>
      <c r="R130" s="22">
        <v>0</v>
      </c>
      <c r="S130" s="22">
        <v>0</v>
      </c>
      <c r="T130" s="22">
        <v>0</v>
      </c>
      <c r="U130" s="22">
        <v>0</v>
      </c>
      <c r="V130" s="22">
        <v>0</v>
      </c>
      <c r="W130" s="22">
        <v>0</v>
      </c>
      <c r="X130" s="22">
        <v>0</v>
      </c>
      <c r="Y130" s="22">
        <v>0</v>
      </c>
      <c r="Z130" s="22">
        <f t="shared" si="13"/>
        <v>0</v>
      </c>
      <c r="AA130" s="24">
        <f t="shared" si="9"/>
        <v>0</v>
      </c>
      <c r="AB130" s="24">
        <f t="shared" si="10"/>
        <v>0</v>
      </c>
      <c r="AC130" s="24">
        <f t="shared" si="11"/>
        <v>0</v>
      </c>
      <c r="AD130" s="24">
        <f t="shared" si="12"/>
        <v>0</v>
      </c>
    </row>
    <row r="131" spans="1:30" ht="15" customHeight="1" outlineLevel="2" x14ac:dyDescent="0.35">
      <c r="A131" s="18">
        <v>553</v>
      </c>
      <c r="B131" s="18" t="s">
        <v>315</v>
      </c>
      <c r="C131" s="18" t="s">
        <v>35</v>
      </c>
      <c r="D131" s="19" t="s">
        <v>48</v>
      </c>
      <c r="E131" s="18" t="s">
        <v>37</v>
      </c>
      <c r="F131" s="18" t="s">
        <v>38</v>
      </c>
      <c r="G131" s="18">
        <v>1111</v>
      </c>
      <c r="H131" s="20">
        <v>709800000</v>
      </c>
      <c r="I131" s="18">
        <v>0</v>
      </c>
      <c r="J131" s="25" t="s">
        <v>49</v>
      </c>
      <c r="K131" s="22">
        <v>195211148</v>
      </c>
      <c r="L131" s="22">
        <v>195211148</v>
      </c>
      <c r="M131" s="22">
        <v>11400000</v>
      </c>
      <c r="N131" s="22">
        <v>0</v>
      </c>
      <c r="O131" s="22">
        <v>0</v>
      </c>
      <c r="P131" s="22">
        <v>0</v>
      </c>
      <c r="Q131" s="22">
        <f t="shared" si="7"/>
        <v>195211148</v>
      </c>
      <c r="R131" s="71">
        <v>0</v>
      </c>
      <c r="S131" s="22">
        <v>0</v>
      </c>
      <c r="T131" s="27">
        <v>0</v>
      </c>
      <c r="U131" s="22">
        <v>100296467.83</v>
      </c>
      <c r="V131" s="22">
        <v>100296467.83</v>
      </c>
      <c r="W131" s="22">
        <v>94914680.170000002</v>
      </c>
      <c r="X131" s="22">
        <v>94914680.170000002</v>
      </c>
      <c r="Y131" s="22">
        <v>0</v>
      </c>
      <c r="Z131" s="22">
        <f t="shared" si="13"/>
        <v>94914680.170000002</v>
      </c>
      <c r="AA131" s="24">
        <f t="shared" si="9"/>
        <v>0.51378452950852993</v>
      </c>
      <c r="AB131" s="24">
        <f t="shared" si="10"/>
        <v>0.51378452950852993</v>
      </c>
      <c r="AC131" s="24">
        <f t="shared" si="11"/>
        <v>0</v>
      </c>
      <c r="AD131" s="24">
        <f t="shared" si="12"/>
        <v>0.51378452950852993</v>
      </c>
    </row>
    <row r="132" spans="1:30" ht="14.5" outlineLevel="2" x14ac:dyDescent="0.35">
      <c r="A132" s="18">
        <v>554</v>
      </c>
      <c r="B132" s="18" t="s">
        <v>34</v>
      </c>
      <c r="C132" s="18" t="s">
        <v>35</v>
      </c>
      <c r="D132" s="19" t="s">
        <v>48</v>
      </c>
      <c r="E132" s="18" t="s">
        <v>37</v>
      </c>
      <c r="F132" s="18" t="s">
        <v>38</v>
      </c>
      <c r="G132" s="18">
        <v>1111</v>
      </c>
      <c r="H132" s="20">
        <v>709800000</v>
      </c>
      <c r="I132" s="18">
        <v>0</v>
      </c>
      <c r="J132" s="25" t="s">
        <v>49</v>
      </c>
      <c r="K132" s="22">
        <v>347642176</v>
      </c>
      <c r="L132" s="22">
        <v>347642176</v>
      </c>
      <c r="M132" s="22">
        <v>-51256527</v>
      </c>
      <c r="N132" s="22">
        <v>0</v>
      </c>
      <c r="O132" s="22">
        <v>0</v>
      </c>
      <c r="P132" s="22">
        <v>0</v>
      </c>
      <c r="Q132" s="22">
        <f t="shared" si="7"/>
        <v>347642176</v>
      </c>
      <c r="R132" s="71">
        <v>0</v>
      </c>
      <c r="S132" s="27">
        <v>0</v>
      </c>
      <c r="T132" s="27">
        <v>0</v>
      </c>
      <c r="U132" s="22">
        <v>147281872.5</v>
      </c>
      <c r="V132" s="22">
        <v>147281872.5</v>
      </c>
      <c r="W132" s="22">
        <v>149103776.5</v>
      </c>
      <c r="X132" s="22">
        <v>200360303.5</v>
      </c>
      <c r="Y132" s="22">
        <v>0</v>
      </c>
      <c r="Z132" s="22">
        <f t="shared" si="13"/>
        <v>200360303.5</v>
      </c>
      <c r="AA132" s="24">
        <f t="shared" si="9"/>
        <v>0.42365939079842835</v>
      </c>
      <c r="AB132" s="24">
        <f t="shared" si="10"/>
        <v>0.42365939079842835</v>
      </c>
      <c r="AC132" s="24">
        <f t="shared" si="11"/>
        <v>0</v>
      </c>
      <c r="AD132" s="24">
        <f t="shared" si="12"/>
        <v>0.42365939079842835</v>
      </c>
    </row>
    <row r="133" spans="1:30" ht="15" customHeight="1" outlineLevel="2" x14ac:dyDescent="0.35">
      <c r="A133" s="18">
        <v>555</v>
      </c>
      <c r="B133" s="18" t="s">
        <v>34</v>
      </c>
      <c r="C133" s="18" t="s">
        <v>35</v>
      </c>
      <c r="D133" s="19" t="s">
        <v>48</v>
      </c>
      <c r="E133" s="18" t="s">
        <v>37</v>
      </c>
      <c r="F133" s="18" t="s">
        <v>38</v>
      </c>
      <c r="G133" s="18">
        <v>1111</v>
      </c>
      <c r="H133" s="20">
        <v>709800000</v>
      </c>
      <c r="I133" s="18">
        <v>0</v>
      </c>
      <c r="J133" s="25" t="s">
        <v>49</v>
      </c>
      <c r="K133" s="22">
        <v>1125334379</v>
      </c>
      <c r="L133" s="22">
        <v>1125334379</v>
      </c>
      <c r="M133" s="22">
        <v>-4959162</v>
      </c>
      <c r="N133" s="22">
        <v>0</v>
      </c>
      <c r="O133" s="22">
        <v>0</v>
      </c>
      <c r="P133" s="22">
        <v>0</v>
      </c>
      <c r="Q133" s="22">
        <f t="shared" si="7"/>
        <v>1125334379</v>
      </c>
      <c r="R133" s="71">
        <v>0</v>
      </c>
      <c r="S133" s="22">
        <v>0</v>
      </c>
      <c r="T133" s="27">
        <v>0</v>
      </c>
      <c r="U133" s="22">
        <v>553521973.36000001</v>
      </c>
      <c r="V133" s="22">
        <v>553521973.36000001</v>
      </c>
      <c r="W133" s="22">
        <v>566853243.63999999</v>
      </c>
      <c r="X133" s="22">
        <v>571812405.63999999</v>
      </c>
      <c r="Y133" s="22">
        <v>0</v>
      </c>
      <c r="Z133" s="22">
        <f t="shared" si="13"/>
        <v>571812405.63999999</v>
      </c>
      <c r="AA133" s="24">
        <f t="shared" si="9"/>
        <v>0.49187333444115816</v>
      </c>
      <c r="AB133" s="24">
        <f t="shared" si="10"/>
        <v>0.49187333444115816</v>
      </c>
      <c r="AC133" s="24">
        <f t="shared" si="11"/>
        <v>0</v>
      </c>
      <c r="AD133" s="24">
        <f t="shared" si="12"/>
        <v>0.49187333444115816</v>
      </c>
    </row>
    <row r="134" spans="1:30" ht="14.5" outlineLevel="2" x14ac:dyDescent="0.35">
      <c r="A134" s="18">
        <v>556</v>
      </c>
      <c r="B134" s="18" t="s">
        <v>34</v>
      </c>
      <c r="C134" s="18" t="s">
        <v>35</v>
      </c>
      <c r="D134" s="19" t="s">
        <v>48</v>
      </c>
      <c r="E134" s="18" t="s">
        <v>37</v>
      </c>
      <c r="F134" s="18" t="s">
        <v>38</v>
      </c>
      <c r="G134" s="18">
        <v>1111</v>
      </c>
      <c r="H134" s="20">
        <v>709800000</v>
      </c>
      <c r="I134" s="18">
        <v>0</v>
      </c>
      <c r="J134" s="25" t="s">
        <v>49</v>
      </c>
      <c r="K134" s="22">
        <v>264344407</v>
      </c>
      <c r="L134" s="22">
        <v>264344407</v>
      </c>
      <c r="M134" s="22">
        <v>-12475370</v>
      </c>
      <c r="N134" s="22">
        <v>0</v>
      </c>
      <c r="O134" s="22">
        <v>0</v>
      </c>
      <c r="P134" s="22">
        <v>0</v>
      </c>
      <c r="Q134" s="22">
        <f t="shared" si="7"/>
        <v>264344407</v>
      </c>
      <c r="R134" s="71">
        <v>0</v>
      </c>
      <c r="S134" s="22">
        <v>0</v>
      </c>
      <c r="T134" s="27">
        <v>0</v>
      </c>
      <c r="U134" s="22">
        <v>125217523.68000001</v>
      </c>
      <c r="V134" s="22">
        <v>125217523.68000001</v>
      </c>
      <c r="W134" s="22">
        <v>126651513.31999999</v>
      </c>
      <c r="X134" s="22">
        <v>139126883.31999999</v>
      </c>
      <c r="Y134" s="22">
        <v>0</v>
      </c>
      <c r="Z134" s="22">
        <f t="shared" si="13"/>
        <v>139126883.31999999</v>
      </c>
      <c r="AA134" s="24">
        <f t="shared" si="9"/>
        <v>0.47369083802858747</v>
      </c>
      <c r="AB134" s="24">
        <f t="shared" si="10"/>
        <v>0.47369083802858747</v>
      </c>
      <c r="AC134" s="24">
        <f t="shared" si="11"/>
        <v>0</v>
      </c>
      <c r="AD134" s="24">
        <f t="shared" si="12"/>
        <v>0.47369083802858747</v>
      </c>
    </row>
    <row r="135" spans="1:30" ht="14.5" outlineLevel="2" x14ac:dyDescent="0.35">
      <c r="A135" s="18">
        <v>557</v>
      </c>
      <c r="B135" s="18" t="s">
        <v>34</v>
      </c>
      <c r="C135" s="18" t="s">
        <v>35</v>
      </c>
      <c r="D135" s="19" t="s">
        <v>48</v>
      </c>
      <c r="E135" s="18" t="s">
        <v>37</v>
      </c>
      <c r="F135" s="18" t="s">
        <v>38</v>
      </c>
      <c r="G135" s="18">
        <v>1111</v>
      </c>
      <c r="H135" s="20">
        <v>709800000</v>
      </c>
      <c r="I135" s="18">
        <v>0</v>
      </c>
      <c r="J135" s="25" t="s">
        <v>49</v>
      </c>
      <c r="K135" s="22">
        <v>4437686544</v>
      </c>
      <c r="L135" s="22">
        <v>4392686544</v>
      </c>
      <c r="M135" s="22">
        <v>-16703526</v>
      </c>
      <c r="N135" s="22">
        <v>0</v>
      </c>
      <c r="O135" s="22">
        <v>0</v>
      </c>
      <c r="P135" s="22">
        <v>-6500000</v>
      </c>
      <c r="Q135" s="22">
        <f t="shared" si="7"/>
        <v>4386186544</v>
      </c>
      <c r="R135" s="71">
        <v>0</v>
      </c>
      <c r="S135" s="22">
        <v>0</v>
      </c>
      <c r="T135" s="27">
        <v>0</v>
      </c>
      <c r="U135" s="22">
        <v>2095570021.9300001</v>
      </c>
      <c r="V135" s="22">
        <v>2095570021.9300001</v>
      </c>
      <c r="W135" s="22">
        <v>2273912996.0700002</v>
      </c>
      <c r="X135" s="22">
        <v>2297116522.0700002</v>
      </c>
      <c r="Y135" s="22">
        <v>0</v>
      </c>
      <c r="Z135" s="22">
        <f t="shared" si="13"/>
        <v>2290616522.0699997</v>
      </c>
      <c r="AA135" s="24">
        <f t="shared" si="9"/>
        <v>0.47705885702050677</v>
      </c>
      <c r="AB135" s="24">
        <f t="shared" si="10"/>
        <v>0.47776582252220784</v>
      </c>
      <c r="AC135" s="24">
        <f t="shared" si="11"/>
        <v>0</v>
      </c>
      <c r="AD135" s="24">
        <f t="shared" si="12"/>
        <v>0.47776582252220784</v>
      </c>
    </row>
    <row r="136" spans="1:30" ht="14.5" outlineLevel="2" x14ac:dyDescent="0.35">
      <c r="A136" s="18">
        <v>558</v>
      </c>
      <c r="B136" s="18" t="s">
        <v>34</v>
      </c>
      <c r="C136" s="18" t="s">
        <v>35</v>
      </c>
      <c r="D136" s="19" t="s">
        <v>48</v>
      </c>
      <c r="E136" s="18" t="s">
        <v>37</v>
      </c>
      <c r="F136" s="18" t="s">
        <v>38</v>
      </c>
      <c r="G136" s="18">
        <v>1111</v>
      </c>
      <c r="H136" s="20">
        <v>709600000</v>
      </c>
      <c r="I136" s="18">
        <v>0</v>
      </c>
      <c r="J136" s="25" t="s">
        <v>49</v>
      </c>
      <c r="K136" s="22">
        <v>228150589</v>
      </c>
      <c r="L136" s="22">
        <v>223931213</v>
      </c>
      <c r="M136" s="22">
        <v>-2500000</v>
      </c>
      <c r="N136" s="22">
        <v>0</v>
      </c>
      <c r="O136" s="22">
        <v>0</v>
      </c>
      <c r="P136" s="22">
        <v>-500000</v>
      </c>
      <c r="Q136" s="22">
        <f t="shared" si="7"/>
        <v>223431213</v>
      </c>
      <c r="R136" s="71">
        <v>0</v>
      </c>
      <c r="S136" s="22">
        <v>0</v>
      </c>
      <c r="T136" s="27">
        <v>0</v>
      </c>
      <c r="U136" s="22">
        <v>103141337.27</v>
      </c>
      <c r="V136" s="22">
        <v>103141337.27</v>
      </c>
      <c r="W136" s="22">
        <v>117789875.73</v>
      </c>
      <c r="X136" s="22">
        <v>120789875.73</v>
      </c>
      <c r="Y136" s="22">
        <v>0</v>
      </c>
      <c r="Z136" s="22">
        <f t="shared" si="13"/>
        <v>120289875.73</v>
      </c>
      <c r="AA136" s="24">
        <f t="shared" si="9"/>
        <v>0.46059383990386366</v>
      </c>
      <c r="AB136" s="24">
        <f t="shared" si="10"/>
        <v>0.46162456840799587</v>
      </c>
      <c r="AC136" s="24">
        <f t="shared" si="11"/>
        <v>0</v>
      </c>
      <c r="AD136" s="24">
        <f t="shared" si="12"/>
        <v>0.46162456840799587</v>
      </c>
    </row>
    <row r="137" spans="1:30" ht="15" customHeight="1" outlineLevel="2" x14ac:dyDescent="0.35">
      <c r="A137" s="18">
        <v>573</v>
      </c>
      <c r="B137" s="18" t="s">
        <v>280</v>
      </c>
      <c r="C137" s="18" t="s">
        <v>35</v>
      </c>
      <c r="D137" s="19" t="s">
        <v>48</v>
      </c>
      <c r="E137" s="18" t="s">
        <v>37</v>
      </c>
      <c r="F137" s="18">
        <v>280</v>
      </c>
      <c r="G137" s="18">
        <v>1111</v>
      </c>
      <c r="H137" s="20">
        <v>709100000</v>
      </c>
      <c r="I137" s="18">
        <v>0</v>
      </c>
      <c r="J137" s="25" t="s">
        <v>49</v>
      </c>
      <c r="K137" s="22">
        <v>9522381673</v>
      </c>
      <c r="L137" s="22">
        <v>9372381673</v>
      </c>
      <c r="M137" s="22">
        <v>0</v>
      </c>
      <c r="N137" s="22">
        <v>0</v>
      </c>
      <c r="O137" s="22">
        <v>0</v>
      </c>
      <c r="P137" s="22">
        <v>-180000000</v>
      </c>
      <c r="Q137" s="22">
        <f t="shared" si="7"/>
        <v>9192381673</v>
      </c>
      <c r="R137" s="71">
        <v>0</v>
      </c>
      <c r="S137" s="22">
        <v>0</v>
      </c>
      <c r="T137" s="27">
        <v>0</v>
      </c>
      <c r="U137" s="22">
        <v>4418191836.9700003</v>
      </c>
      <c r="V137" s="22">
        <v>4418191836.9700003</v>
      </c>
      <c r="W137" s="22">
        <v>4774189836.0299997</v>
      </c>
      <c r="X137" s="22">
        <v>4954189836.0299997</v>
      </c>
      <c r="Y137" s="22">
        <v>0</v>
      </c>
      <c r="Z137" s="22">
        <f t="shared" si="13"/>
        <v>4774189836.0299997</v>
      </c>
      <c r="AA137" s="24">
        <f t="shared" si="9"/>
        <v>0.47140545393045052</v>
      </c>
      <c r="AB137" s="24">
        <f t="shared" si="10"/>
        <v>0.48063624794292203</v>
      </c>
      <c r="AC137" s="24">
        <f t="shared" si="11"/>
        <v>0</v>
      </c>
      <c r="AD137" s="24">
        <f t="shared" si="12"/>
        <v>0.48063624794292203</v>
      </c>
    </row>
    <row r="138" spans="1:30" ht="15" customHeight="1" outlineLevel="2" x14ac:dyDescent="0.35">
      <c r="A138" s="18">
        <v>573</v>
      </c>
      <c r="B138" s="18" t="s">
        <v>282</v>
      </c>
      <c r="C138" s="18" t="s">
        <v>35</v>
      </c>
      <c r="D138" s="19" t="s">
        <v>48</v>
      </c>
      <c r="E138" s="18" t="s">
        <v>37</v>
      </c>
      <c r="F138" s="18">
        <v>280</v>
      </c>
      <c r="G138" s="18">
        <v>1111</v>
      </c>
      <c r="H138" s="20">
        <v>709200000</v>
      </c>
      <c r="I138" s="18">
        <v>0</v>
      </c>
      <c r="J138" s="25" t="s">
        <v>49</v>
      </c>
      <c r="K138" s="22">
        <v>7361175621</v>
      </c>
      <c r="L138" s="22">
        <v>7361175621</v>
      </c>
      <c r="M138" s="22">
        <v>0</v>
      </c>
      <c r="N138" s="22">
        <v>0</v>
      </c>
      <c r="O138" s="22">
        <v>0</v>
      </c>
      <c r="P138" s="22">
        <v>-80000000</v>
      </c>
      <c r="Q138" s="22">
        <f t="shared" si="7"/>
        <v>7281175621</v>
      </c>
      <c r="R138" s="71">
        <v>0</v>
      </c>
      <c r="S138" s="22">
        <v>0</v>
      </c>
      <c r="T138" s="27">
        <v>0</v>
      </c>
      <c r="U138" s="22">
        <v>3516996299.8400002</v>
      </c>
      <c r="V138" s="22">
        <v>3516996299.8400002</v>
      </c>
      <c r="W138" s="22">
        <v>3764179321.1599998</v>
      </c>
      <c r="X138" s="22">
        <v>3844179321.1599998</v>
      </c>
      <c r="Y138" s="22">
        <v>0</v>
      </c>
      <c r="Z138" s="22">
        <f t="shared" si="13"/>
        <v>3764179321.1599998</v>
      </c>
      <c r="AA138" s="24">
        <f t="shared" si="9"/>
        <v>0.47777644236699024</v>
      </c>
      <c r="AB138" s="24">
        <f t="shared" si="10"/>
        <v>0.48302588522881618</v>
      </c>
      <c r="AC138" s="24">
        <f t="shared" si="11"/>
        <v>0</v>
      </c>
      <c r="AD138" s="24">
        <f t="shared" si="12"/>
        <v>0.48302588522881618</v>
      </c>
    </row>
    <row r="139" spans="1:30" ht="15" customHeight="1" outlineLevel="2" x14ac:dyDescent="0.3">
      <c r="A139" s="18">
        <v>573</v>
      </c>
      <c r="B139" s="18" t="s">
        <v>315</v>
      </c>
      <c r="C139" s="18" t="s">
        <v>35</v>
      </c>
      <c r="D139" s="19" t="s">
        <v>48</v>
      </c>
      <c r="E139" s="18" t="s">
        <v>37</v>
      </c>
      <c r="F139" s="18">
        <v>280</v>
      </c>
      <c r="G139" s="18">
        <v>1111</v>
      </c>
      <c r="H139" s="20">
        <v>709300000</v>
      </c>
      <c r="I139" s="18">
        <v>0</v>
      </c>
      <c r="J139" s="25" t="s">
        <v>49</v>
      </c>
      <c r="K139" s="22">
        <v>3263305040</v>
      </c>
      <c r="L139" s="22">
        <v>3263305040</v>
      </c>
      <c r="M139" s="22">
        <v>0</v>
      </c>
      <c r="N139" s="22">
        <v>0</v>
      </c>
      <c r="O139" s="22">
        <v>0</v>
      </c>
      <c r="P139" s="22">
        <v>-12000000</v>
      </c>
      <c r="Q139" s="22">
        <f t="shared" si="7"/>
        <v>3251305040</v>
      </c>
      <c r="R139" s="22">
        <v>0</v>
      </c>
      <c r="S139" s="22">
        <v>0</v>
      </c>
      <c r="T139" s="22">
        <v>0</v>
      </c>
      <c r="U139" s="22">
        <v>1573765755.6500001</v>
      </c>
      <c r="V139" s="22">
        <v>1573765755.6500001</v>
      </c>
      <c r="W139" s="22">
        <v>1677539284.3499999</v>
      </c>
      <c r="X139" s="22">
        <v>1689539284.3499999</v>
      </c>
      <c r="Y139" s="22">
        <v>0</v>
      </c>
      <c r="Z139" s="22">
        <f t="shared" si="13"/>
        <v>1677539284.3499999</v>
      </c>
      <c r="AA139" s="24">
        <f t="shared" si="9"/>
        <v>0.48226130758833385</v>
      </c>
      <c r="AB139" s="24">
        <f t="shared" si="10"/>
        <v>0.48404124998680531</v>
      </c>
      <c r="AC139" s="24">
        <f t="shared" si="11"/>
        <v>0</v>
      </c>
      <c r="AD139" s="24">
        <f t="shared" si="12"/>
        <v>0.48404124998680531</v>
      </c>
    </row>
    <row r="140" spans="1:30" ht="12.75" customHeight="1" outlineLevel="2" x14ac:dyDescent="0.35">
      <c r="A140" s="18">
        <v>573</v>
      </c>
      <c r="B140" s="18" t="s">
        <v>451</v>
      </c>
      <c r="C140" s="18" t="s">
        <v>35</v>
      </c>
      <c r="D140" s="19" t="s">
        <v>48</v>
      </c>
      <c r="E140" s="18" t="s">
        <v>37</v>
      </c>
      <c r="F140" s="18">
        <v>280</v>
      </c>
      <c r="G140" s="18">
        <v>1111</v>
      </c>
      <c r="H140" s="20">
        <v>709500000</v>
      </c>
      <c r="I140" s="18">
        <v>0</v>
      </c>
      <c r="J140" s="25" t="s">
        <v>49</v>
      </c>
      <c r="K140" s="22">
        <v>803742865</v>
      </c>
      <c r="L140" s="22">
        <v>803742865</v>
      </c>
      <c r="M140" s="22">
        <v>0</v>
      </c>
      <c r="N140" s="22">
        <v>0</v>
      </c>
      <c r="O140" s="22">
        <v>0</v>
      </c>
      <c r="P140" s="22">
        <v>-25000000</v>
      </c>
      <c r="Q140" s="22">
        <f t="shared" si="7"/>
        <v>778742865</v>
      </c>
      <c r="R140" s="71">
        <v>0</v>
      </c>
      <c r="S140" s="22">
        <v>0</v>
      </c>
      <c r="T140" s="27">
        <v>0</v>
      </c>
      <c r="U140" s="22">
        <v>367697756.08999997</v>
      </c>
      <c r="V140" s="22">
        <v>367697756.08999997</v>
      </c>
      <c r="W140" s="22">
        <v>411045108.91000003</v>
      </c>
      <c r="X140" s="22">
        <v>436045108.91000003</v>
      </c>
      <c r="Y140" s="22">
        <v>0</v>
      </c>
      <c r="Z140" s="22">
        <f t="shared" si="13"/>
        <v>411045108.91000003</v>
      </c>
      <c r="AA140" s="24">
        <f t="shared" si="9"/>
        <v>0.45748182920416963</v>
      </c>
      <c r="AB140" s="24">
        <f t="shared" si="10"/>
        <v>0.47216837882681595</v>
      </c>
      <c r="AC140" s="24">
        <f t="shared" si="11"/>
        <v>0</v>
      </c>
      <c r="AD140" s="24">
        <f t="shared" si="12"/>
        <v>0.47216837882681595</v>
      </c>
    </row>
    <row r="141" spans="1:30" ht="19.5" customHeight="1" outlineLevel="2" x14ac:dyDescent="0.3">
      <c r="A141" s="18">
        <v>573</v>
      </c>
      <c r="B141" s="18" t="s">
        <v>466</v>
      </c>
      <c r="C141" s="18" t="s">
        <v>35</v>
      </c>
      <c r="D141" s="19" t="s">
        <v>48</v>
      </c>
      <c r="E141" s="18" t="s">
        <v>37</v>
      </c>
      <c r="F141" s="18">
        <v>280</v>
      </c>
      <c r="G141" s="18">
        <v>1111</v>
      </c>
      <c r="H141" s="20">
        <v>709500000</v>
      </c>
      <c r="I141" s="18">
        <v>0</v>
      </c>
      <c r="J141" s="25" t="s">
        <v>49</v>
      </c>
      <c r="K141" s="22">
        <v>2246800804</v>
      </c>
      <c r="L141" s="22">
        <v>2246800804</v>
      </c>
      <c r="M141" s="22">
        <v>0</v>
      </c>
      <c r="N141" s="22">
        <v>0</v>
      </c>
      <c r="O141" s="22">
        <v>0</v>
      </c>
      <c r="P141" s="22">
        <v>-25000000</v>
      </c>
      <c r="Q141" s="22">
        <f t="shared" ref="Q141:Q204" si="14">+L141+P141</f>
        <v>2221800804</v>
      </c>
      <c r="R141" s="22">
        <v>0</v>
      </c>
      <c r="S141" s="22">
        <v>0</v>
      </c>
      <c r="T141" s="22">
        <v>0</v>
      </c>
      <c r="U141" s="22">
        <v>1054039471.36</v>
      </c>
      <c r="V141" s="22">
        <v>1054039471.36</v>
      </c>
      <c r="W141" s="22">
        <v>1167761332.6400001</v>
      </c>
      <c r="X141" s="22">
        <v>1192761332.6400001</v>
      </c>
      <c r="Y141" s="22">
        <v>0</v>
      </c>
      <c r="Z141" s="22">
        <f t="shared" si="13"/>
        <v>1167761332.6399999</v>
      </c>
      <c r="AA141" s="24">
        <f t="shared" ref="AA141:AA204" si="15">+IFERROR(U141/L141,0)</f>
        <v>0.46912902536063006</v>
      </c>
      <c r="AB141" s="24">
        <f t="shared" ref="AB141:AB204" si="16">+IFERROR(U141/Q141,0)</f>
        <v>0.47440772793959257</v>
      </c>
      <c r="AC141" s="24">
        <f t="shared" ref="AC141:AC204" si="17">+IFERROR((R141+S141+T141)/Q141,0)</f>
        <v>0</v>
      </c>
      <c r="AD141" s="24">
        <f t="shared" ref="AD141:AD204" si="18">+AB141+AC141</f>
        <v>0.47440772793959257</v>
      </c>
    </row>
    <row r="142" spans="1:30" outlineLevel="2" x14ac:dyDescent="0.3">
      <c r="A142" s="18">
        <v>553</v>
      </c>
      <c r="B142" s="18" t="s">
        <v>315</v>
      </c>
      <c r="C142" s="18" t="s">
        <v>35</v>
      </c>
      <c r="D142" s="19" t="s">
        <v>48</v>
      </c>
      <c r="E142" s="18"/>
      <c r="F142" s="19"/>
      <c r="G142" s="19">
        <v>1111</v>
      </c>
      <c r="H142" s="20">
        <v>709800000</v>
      </c>
      <c r="I142" s="19">
        <v>0</v>
      </c>
      <c r="J142" s="25" t="s">
        <v>49</v>
      </c>
      <c r="K142" s="22">
        <v>0</v>
      </c>
      <c r="L142" s="22">
        <v>0</v>
      </c>
      <c r="M142" s="22">
        <v>0</v>
      </c>
      <c r="N142" s="22">
        <v>0</v>
      </c>
      <c r="O142" s="22">
        <v>1026887</v>
      </c>
      <c r="P142" s="22">
        <v>0</v>
      </c>
      <c r="Q142" s="22">
        <f t="shared" si="14"/>
        <v>0</v>
      </c>
      <c r="R142" s="22">
        <v>0</v>
      </c>
      <c r="S142" s="22">
        <v>0</v>
      </c>
      <c r="T142" s="22">
        <v>0</v>
      </c>
      <c r="U142" s="22">
        <v>0</v>
      </c>
      <c r="V142" s="22">
        <v>0</v>
      </c>
      <c r="W142" s="22">
        <v>0</v>
      </c>
      <c r="X142" s="22">
        <v>0</v>
      </c>
      <c r="Y142" s="22">
        <v>0</v>
      </c>
      <c r="Z142" s="22">
        <f t="shared" si="13"/>
        <v>0</v>
      </c>
      <c r="AA142" s="24">
        <f t="shared" si="15"/>
        <v>0</v>
      </c>
      <c r="AB142" s="24">
        <f t="shared" si="16"/>
        <v>0</v>
      </c>
      <c r="AC142" s="24">
        <f t="shared" si="17"/>
        <v>0</v>
      </c>
      <c r="AD142" s="24">
        <f t="shared" si="18"/>
        <v>0</v>
      </c>
    </row>
    <row r="143" spans="1:30" ht="14.5" outlineLevel="2" x14ac:dyDescent="0.35">
      <c r="A143" s="18">
        <v>554</v>
      </c>
      <c r="B143" s="18" t="s">
        <v>34</v>
      </c>
      <c r="C143" s="18" t="s">
        <v>35</v>
      </c>
      <c r="D143" s="19" t="s">
        <v>48</v>
      </c>
      <c r="E143" s="18"/>
      <c r="F143" s="19"/>
      <c r="G143" s="19">
        <v>1111</v>
      </c>
      <c r="H143" s="20">
        <v>709800000</v>
      </c>
      <c r="I143" s="19">
        <v>0</v>
      </c>
      <c r="J143" s="25" t="s">
        <v>49</v>
      </c>
      <c r="K143" s="22">
        <v>0</v>
      </c>
      <c r="L143" s="22">
        <v>0</v>
      </c>
      <c r="M143" s="22">
        <v>0</v>
      </c>
      <c r="N143" s="22">
        <v>0</v>
      </c>
      <c r="O143" s="22">
        <v>2848129</v>
      </c>
      <c r="P143" s="22">
        <v>0</v>
      </c>
      <c r="Q143" s="22">
        <f t="shared" si="14"/>
        <v>0</v>
      </c>
      <c r="R143" s="22">
        <v>0</v>
      </c>
      <c r="S143" s="22">
        <v>0</v>
      </c>
      <c r="T143" s="27">
        <v>0</v>
      </c>
      <c r="U143" s="22">
        <v>0</v>
      </c>
      <c r="V143" s="22">
        <v>0</v>
      </c>
      <c r="W143" s="22">
        <v>0</v>
      </c>
      <c r="X143" s="22">
        <v>0</v>
      </c>
      <c r="Y143" s="22">
        <v>0</v>
      </c>
      <c r="Z143" s="22">
        <f t="shared" si="13"/>
        <v>0</v>
      </c>
      <c r="AA143" s="24">
        <f t="shared" si="15"/>
        <v>0</v>
      </c>
      <c r="AB143" s="24">
        <f t="shared" si="16"/>
        <v>0</v>
      </c>
      <c r="AC143" s="24">
        <f t="shared" si="17"/>
        <v>0</v>
      </c>
      <c r="AD143" s="24">
        <f t="shared" si="18"/>
        <v>0</v>
      </c>
    </row>
    <row r="144" spans="1:30" outlineLevel="2" x14ac:dyDescent="0.3">
      <c r="A144" s="18">
        <v>555</v>
      </c>
      <c r="B144" s="18" t="s">
        <v>34</v>
      </c>
      <c r="C144" s="18" t="s">
        <v>35</v>
      </c>
      <c r="D144" s="19" t="s">
        <v>48</v>
      </c>
      <c r="E144" s="18"/>
      <c r="F144" s="19"/>
      <c r="G144" s="19">
        <v>1111</v>
      </c>
      <c r="H144" s="20">
        <v>709800000</v>
      </c>
      <c r="I144" s="19">
        <v>0</v>
      </c>
      <c r="J144" s="25" t="s">
        <v>49</v>
      </c>
      <c r="K144" s="22">
        <v>0</v>
      </c>
      <c r="L144" s="22">
        <v>0</v>
      </c>
      <c r="M144" s="22">
        <v>0</v>
      </c>
      <c r="N144" s="22">
        <v>0</v>
      </c>
      <c r="O144" s="22">
        <v>6416351</v>
      </c>
      <c r="P144" s="22">
        <v>0</v>
      </c>
      <c r="Q144" s="22">
        <f t="shared" si="14"/>
        <v>0</v>
      </c>
      <c r="R144" s="22">
        <v>0</v>
      </c>
      <c r="S144" s="22">
        <v>0</v>
      </c>
      <c r="T144" s="22">
        <v>0</v>
      </c>
      <c r="U144" s="22">
        <v>0</v>
      </c>
      <c r="V144" s="22">
        <v>0</v>
      </c>
      <c r="W144" s="22">
        <v>0</v>
      </c>
      <c r="X144" s="22">
        <v>0</v>
      </c>
      <c r="Y144" s="22">
        <v>0</v>
      </c>
      <c r="Z144" s="22">
        <f t="shared" si="13"/>
        <v>0</v>
      </c>
      <c r="AA144" s="24">
        <f t="shared" si="15"/>
        <v>0</v>
      </c>
      <c r="AB144" s="24">
        <f t="shared" si="16"/>
        <v>0</v>
      </c>
      <c r="AC144" s="24">
        <f t="shared" si="17"/>
        <v>0</v>
      </c>
      <c r="AD144" s="24">
        <f t="shared" si="18"/>
        <v>0</v>
      </c>
    </row>
    <row r="145" spans="1:30" outlineLevel="2" x14ac:dyDescent="0.3">
      <c r="A145" s="18">
        <v>556</v>
      </c>
      <c r="B145" s="18" t="s">
        <v>34</v>
      </c>
      <c r="C145" s="18" t="s">
        <v>35</v>
      </c>
      <c r="D145" s="19" t="s">
        <v>48</v>
      </c>
      <c r="E145" s="18"/>
      <c r="F145" s="19"/>
      <c r="G145" s="19">
        <v>1111</v>
      </c>
      <c r="H145" s="20">
        <v>709800000</v>
      </c>
      <c r="I145" s="19">
        <v>0</v>
      </c>
      <c r="J145" s="25" t="s">
        <v>49</v>
      </c>
      <c r="K145" s="22">
        <v>0</v>
      </c>
      <c r="L145" s="22">
        <v>0</v>
      </c>
      <c r="M145" s="22">
        <v>0</v>
      </c>
      <c r="N145" s="22">
        <v>0</v>
      </c>
      <c r="O145" s="22">
        <v>1469292</v>
      </c>
      <c r="P145" s="22">
        <v>0</v>
      </c>
      <c r="Q145" s="22">
        <f t="shared" si="14"/>
        <v>0</v>
      </c>
      <c r="R145" s="22">
        <v>0</v>
      </c>
      <c r="S145" s="22">
        <v>0</v>
      </c>
      <c r="T145" s="22">
        <v>0</v>
      </c>
      <c r="U145" s="22">
        <v>0</v>
      </c>
      <c r="V145" s="22">
        <v>0</v>
      </c>
      <c r="W145" s="22">
        <v>0</v>
      </c>
      <c r="X145" s="22">
        <v>0</v>
      </c>
      <c r="Y145" s="22">
        <v>0</v>
      </c>
      <c r="Z145" s="22">
        <f t="shared" si="13"/>
        <v>0</v>
      </c>
      <c r="AA145" s="24">
        <f t="shared" si="15"/>
        <v>0</v>
      </c>
      <c r="AB145" s="24">
        <f t="shared" si="16"/>
        <v>0</v>
      </c>
      <c r="AC145" s="24">
        <f t="shared" si="17"/>
        <v>0</v>
      </c>
      <c r="AD145" s="24">
        <f t="shared" si="18"/>
        <v>0</v>
      </c>
    </row>
    <row r="146" spans="1:30" outlineLevel="2" x14ac:dyDescent="0.3">
      <c r="A146" s="18">
        <v>557</v>
      </c>
      <c r="B146" s="18" t="s">
        <v>34</v>
      </c>
      <c r="C146" s="18" t="s">
        <v>35</v>
      </c>
      <c r="D146" s="19" t="s">
        <v>48</v>
      </c>
      <c r="E146" s="18"/>
      <c r="F146" s="19"/>
      <c r="G146" s="19">
        <v>1111</v>
      </c>
      <c r="H146" s="20">
        <v>709800000</v>
      </c>
      <c r="I146" s="19">
        <v>0</v>
      </c>
      <c r="J146" s="25" t="s">
        <v>49</v>
      </c>
      <c r="K146" s="22">
        <v>0</v>
      </c>
      <c r="L146" s="22">
        <v>0</v>
      </c>
      <c r="M146" s="22">
        <v>0</v>
      </c>
      <c r="N146" s="22">
        <v>0</v>
      </c>
      <c r="O146" s="22">
        <v>20583922</v>
      </c>
      <c r="P146" s="22">
        <v>0</v>
      </c>
      <c r="Q146" s="22">
        <f t="shared" si="14"/>
        <v>0</v>
      </c>
      <c r="R146" s="22">
        <v>0</v>
      </c>
      <c r="S146" s="22">
        <v>0</v>
      </c>
      <c r="T146" s="22">
        <v>0</v>
      </c>
      <c r="U146" s="22">
        <v>0</v>
      </c>
      <c r="V146" s="22">
        <v>0</v>
      </c>
      <c r="W146" s="22">
        <v>0</v>
      </c>
      <c r="X146" s="22">
        <v>0</v>
      </c>
      <c r="Y146" s="22">
        <v>0</v>
      </c>
      <c r="Z146" s="22">
        <f t="shared" si="13"/>
        <v>0</v>
      </c>
      <c r="AA146" s="24">
        <f t="shared" si="15"/>
        <v>0</v>
      </c>
      <c r="AB146" s="24">
        <f t="shared" si="16"/>
        <v>0</v>
      </c>
      <c r="AC146" s="24">
        <f t="shared" si="17"/>
        <v>0</v>
      </c>
      <c r="AD146" s="24">
        <f t="shared" si="18"/>
        <v>0</v>
      </c>
    </row>
    <row r="147" spans="1:30" outlineLevel="2" x14ac:dyDescent="0.3">
      <c r="A147" s="18">
        <v>558</v>
      </c>
      <c r="B147" s="18" t="s">
        <v>34</v>
      </c>
      <c r="C147" s="18" t="s">
        <v>35</v>
      </c>
      <c r="D147" s="19" t="s">
        <v>48</v>
      </c>
      <c r="E147" s="18"/>
      <c r="F147" s="19"/>
      <c r="G147" s="19">
        <v>1111</v>
      </c>
      <c r="H147" s="20">
        <v>709600000</v>
      </c>
      <c r="I147" s="19">
        <v>0</v>
      </c>
      <c r="J147" s="25" t="s">
        <v>49</v>
      </c>
      <c r="K147" s="22">
        <v>0</v>
      </c>
      <c r="L147" s="22">
        <v>0</v>
      </c>
      <c r="M147" s="22">
        <v>0</v>
      </c>
      <c r="N147" s="22">
        <v>0</v>
      </c>
      <c r="O147" s="22">
        <v>245369</v>
      </c>
      <c r="P147" s="22">
        <v>0</v>
      </c>
      <c r="Q147" s="22">
        <f t="shared" si="14"/>
        <v>0</v>
      </c>
      <c r="R147" s="22">
        <v>0</v>
      </c>
      <c r="S147" s="22">
        <v>0</v>
      </c>
      <c r="T147" s="22">
        <v>0</v>
      </c>
      <c r="U147" s="22">
        <v>0</v>
      </c>
      <c r="V147" s="22">
        <v>0</v>
      </c>
      <c r="W147" s="22">
        <v>0</v>
      </c>
      <c r="X147" s="22">
        <v>0</v>
      </c>
      <c r="Y147" s="22">
        <v>0</v>
      </c>
      <c r="Z147" s="22">
        <f t="shared" si="13"/>
        <v>0</v>
      </c>
      <c r="AA147" s="24">
        <f t="shared" si="15"/>
        <v>0</v>
      </c>
      <c r="AB147" s="24">
        <f t="shared" si="16"/>
        <v>0</v>
      </c>
      <c r="AC147" s="24">
        <f t="shared" si="17"/>
        <v>0</v>
      </c>
      <c r="AD147" s="24">
        <f t="shared" si="18"/>
        <v>0</v>
      </c>
    </row>
    <row r="148" spans="1:30" ht="15" customHeight="1" outlineLevel="2" x14ac:dyDescent="0.3">
      <c r="A148" s="18">
        <v>573</v>
      </c>
      <c r="B148" s="18" t="s">
        <v>280</v>
      </c>
      <c r="C148" s="18" t="s">
        <v>35</v>
      </c>
      <c r="D148" s="19" t="s">
        <v>48</v>
      </c>
      <c r="E148" s="18"/>
      <c r="F148" s="19"/>
      <c r="G148" s="19">
        <v>1111</v>
      </c>
      <c r="H148" s="20">
        <v>709100000</v>
      </c>
      <c r="I148" s="19">
        <v>0</v>
      </c>
      <c r="J148" s="25" t="s">
        <v>49</v>
      </c>
      <c r="K148" s="22">
        <v>0</v>
      </c>
      <c r="L148" s="22">
        <v>0</v>
      </c>
      <c r="M148" s="22">
        <v>0</v>
      </c>
      <c r="N148" s="22">
        <v>0</v>
      </c>
      <c r="O148" s="22">
        <v>72034055</v>
      </c>
      <c r="P148" s="22">
        <v>0</v>
      </c>
      <c r="Q148" s="22">
        <f t="shared" si="14"/>
        <v>0</v>
      </c>
      <c r="R148" s="22">
        <v>0</v>
      </c>
      <c r="S148" s="22">
        <v>0</v>
      </c>
      <c r="T148" s="22">
        <v>0</v>
      </c>
      <c r="U148" s="22">
        <v>0</v>
      </c>
      <c r="V148" s="22">
        <v>0</v>
      </c>
      <c r="W148" s="22">
        <v>0</v>
      </c>
      <c r="X148" s="22">
        <v>0</v>
      </c>
      <c r="Y148" s="22">
        <v>0</v>
      </c>
      <c r="Z148" s="22">
        <f t="shared" si="13"/>
        <v>0</v>
      </c>
      <c r="AA148" s="24">
        <f t="shared" si="15"/>
        <v>0</v>
      </c>
      <c r="AB148" s="24">
        <f t="shared" si="16"/>
        <v>0</v>
      </c>
      <c r="AC148" s="24">
        <f t="shared" si="17"/>
        <v>0</v>
      </c>
      <c r="AD148" s="24">
        <f t="shared" si="18"/>
        <v>0</v>
      </c>
    </row>
    <row r="149" spans="1:30" ht="15" customHeight="1" outlineLevel="2" x14ac:dyDescent="0.3">
      <c r="A149" s="18">
        <v>573</v>
      </c>
      <c r="B149" s="18" t="s">
        <v>282</v>
      </c>
      <c r="C149" s="18" t="s">
        <v>35</v>
      </c>
      <c r="D149" s="19" t="s">
        <v>48</v>
      </c>
      <c r="E149" s="18"/>
      <c r="F149" s="19"/>
      <c r="G149" s="19">
        <v>1111</v>
      </c>
      <c r="H149" s="20">
        <v>709200000</v>
      </c>
      <c r="I149" s="19">
        <v>0</v>
      </c>
      <c r="J149" s="25" t="s">
        <v>49</v>
      </c>
      <c r="K149" s="22">
        <v>0</v>
      </c>
      <c r="L149" s="22">
        <v>0</v>
      </c>
      <c r="M149" s="22">
        <v>0</v>
      </c>
      <c r="N149" s="22">
        <v>0</v>
      </c>
      <c r="O149" s="22">
        <v>37792651</v>
      </c>
      <c r="P149" s="22">
        <v>0</v>
      </c>
      <c r="Q149" s="22">
        <f t="shared" si="14"/>
        <v>0</v>
      </c>
      <c r="R149" s="22">
        <v>0</v>
      </c>
      <c r="S149" s="22">
        <v>0</v>
      </c>
      <c r="T149" s="22">
        <v>0</v>
      </c>
      <c r="U149" s="22">
        <v>0</v>
      </c>
      <c r="V149" s="22">
        <v>0</v>
      </c>
      <c r="W149" s="22">
        <v>0</v>
      </c>
      <c r="X149" s="22">
        <v>0</v>
      </c>
      <c r="Y149" s="22">
        <v>0</v>
      </c>
      <c r="Z149" s="22">
        <f t="shared" si="13"/>
        <v>0</v>
      </c>
      <c r="AA149" s="24">
        <f t="shared" si="15"/>
        <v>0</v>
      </c>
      <c r="AB149" s="24">
        <f t="shared" si="16"/>
        <v>0</v>
      </c>
      <c r="AC149" s="24">
        <f t="shared" si="17"/>
        <v>0</v>
      </c>
      <c r="AD149" s="24">
        <f t="shared" si="18"/>
        <v>0</v>
      </c>
    </row>
    <row r="150" spans="1:30" outlineLevel="2" x14ac:dyDescent="0.3">
      <c r="A150" s="18">
        <v>573</v>
      </c>
      <c r="B150" s="18" t="s">
        <v>315</v>
      </c>
      <c r="C150" s="18" t="s">
        <v>35</v>
      </c>
      <c r="D150" s="19" t="s">
        <v>48</v>
      </c>
      <c r="E150" s="18"/>
      <c r="F150" s="19"/>
      <c r="G150" s="19">
        <v>1111</v>
      </c>
      <c r="H150" s="20">
        <v>709300000</v>
      </c>
      <c r="I150" s="19">
        <v>0</v>
      </c>
      <c r="J150" s="25" t="s">
        <v>49</v>
      </c>
      <c r="K150" s="22">
        <v>0</v>
      </c>
      <c r="L150" s="22">
        <v>0</v>
      </c>
      <c r="M150" s="22">
        <v>0</v>
      </c>
      <c r="N150" s="22">
        <v>0</v>
      </c>
      <c r="O150" s="22">
        <v>13415821</v>
      </c>
      <c r="P150" s="22">
        <v>0</v>
      </c>
      <c r="Q150" s="22">
        <f t="shared" si="14"/>
        <v>0</v>
      </c>
      <c r="R150" s="22">
        <v>0</v>
      </c>
      <c r="S150" s="22">
        <v>0</v>
      </c>
      <c r="T150" s="22">
        <v>0</v>
      </c>
      <c r="U150" s="22">
        <v>0</v>
      </c>
      <c r="V150" s="22">
        <v>0</v>
      </c>
      <c r="W150" s="22">
        <v>0</v>
      </c>
      <c r="X150" s="22">
        <v>0</v>
      </c>
      <c r="Y150" s="22">
        <v>0</v>
      </c>
      <c r="Z150" s="22">
        <f t="shared" si="13"/>
        <v>0</v>
      </c>
      <c r="AA150" s="24">
        <f t="shared" si="15"/>
        <v>0</v>
      </c>
      <c r="AB150" s="24">
        <f t="shared" si="16"/>
        <v>0</v>
      </c>
      <c r="AC150" s="24">
        <f t="shared" si="17"/>
        <v>0</v>
      </c>
      <c r="AD150" s="24">
        <f t="shared" si="18"/>
        <v>0</v>
      </c>
    </row>
    <row r="151" spans="1:30" ht="14.5" outlineLevel="2" x14ac:dyDescent="0.35">
      <c r="A151" s="18">
        <v>573</v>
      </c>
      <c r="B151" s="18" t="s">
        <v>451</v>
      </c>
      <c r="C151" s="18" t="s">
        <v>35</v>
      </c>
      <c r="D151" s="19" t="s">
        <v>48</v>
      </c>
      <c r="E151" s="18"/>
      <c r="F151" s="19"/>
      <c r="G151" s="19">
        <v>1111</v>
      </c>
      <c r="H151" s="20">
        <v>709500000</v>
      </c>
      <c r="I151" s="19">
        <v>0</v>
      </c>
      <c r="J151" s="25" t="s">
        <v>49</v>
      </c>
      <c r="K151" s="22">
        <v>0</v>
      </c>
      <c r="L151" s="22">
        <v>0</v>
      </c>
      <c r="M151" s="22">
        <v>0</v>
      </c>
      <c r="N151" s="22">
        <v>0</v>
      </c>
      <c r="O151" s="22">
        <v>9244189</v>
      </c>
      <c r="P151" s="22">
        <v>0</v>
      </c>
      <c r="Q151" s="22">
        <f t="shared" si="14"/>
        <v>0</v>
      </c>
      <c r="R151" s="71">
        <v>0</v>
      </c>
      <c r="S151" s="22">
        <v>0</v>
      </c>
      <c r="T151" s="27">
        <v>0</v>
      </c>
      <c r="U151" s="22">
        <v>0</v>
      </c>
      <c r="V151" s="22">
        <v>0</v>
      </c>
      <c r="W151" s="22">
        <v>0</v>
      </c>
      <c r="X151" s="22">
        <v>0</v>
      </c>
      <c r="Y151" s="22">
        <v>0</v>
      </c>
      <c r="Z151" s="22">
        <f t="shared" si="13"/>
        <v>0</v>
      </c>
      <c r="AA151" s="24">
        <f t="shared" si="15"/>
        <v>0</v>
      </c>
      <c r="AB151" s="24">
        <f t="shared" si="16"/>
        <v>0</v>
      </c>
      <c r="AC151" s="24">
        <f t="shared" si="17"/>
        <v>0</v>
      </c>
      <c r="AD151" s="24">
        <f t="shared" si="18"/>
        <v>0</v>
      </c>
    </row>
    <row r="152" spans="1:30" ht="15" customHeight="1" outlineLevel="2" x14ac:dyDescent="0.3">
      <c r="A152" s="18">
        <v>573</v>
      </c>
      <c r="B152" s="18" t="s">
        <v>466</v>
      </c>
      <c r="C152" s="18" t="s">
        <v>35</v>
      </c>
      <c r="D152" s="19" t="s">
        <v>48</v>
      </c>
      <c r="E152" s="18"/>
      <c r="F152" s="19"/>
      <c r="G152" s="19">
        <v>1111</v>
      </c>
      <c r="H152" s="20">
        <v>709500000</v>
      </c>
      <c r="I152" s="19">
        <v>0</v>
      </c>
      <c r="J152" s="25" t="s">
        <v>49</v>
      </c>
      <c r="K152" s="22">
        <v>0</v>
      </c>
      <c r="L152" s="22">
        <v>0</v>
      </c>
      <c r="M152" s="22">
        <v>0</v>
      </c>
      <c r="N152" s="22">
        <v>0</v>
      </c>
      <c r="O152" s="22">
        <v>9755478</v>
      </c>
      <c r="P152" s="22">
        <v>0</v>
      </c>
      <c r="Q152" s="22">
        <f t="shared" si="14"/>
        <v>0</v>
      </c>
      <c r="R152" s="22">
        <v>0</v>
      </c>
      <c r="S152" s="22">
        <v>0</v>
      </c>
      <c r="T152" s="22">
        <v>0</v>
      </c>
      <c r="U152" s="22">
        <v>0</v>
      </c>
      <c r="V152" s="22">
        <v>0</v>
      </c>
      <c r="W152" s="22">
        <v>0</v>
      </c>
      <c r="X152" s="22">
        <v>0</v>
      </c>
      <c r="Y152" s="22">
        <v>0</v>
      </c>
      <c r="Z152" s="22">
        <f t="shared" si="13"/>
        <v>0</v>
      </c>
      <c r="AA152" s="24">
        <f t="shared" si="15"/>
        <v>0</v>
      </c>
      <c r="AB152" s="24">
        <f t="shared" si="16"/>
        <v>0</v>
      </c>
      <c r="AC152" s="24">
        <f t="shared" si="17"/>
        <v>0</v>
      </c>
      <c r="AD152" s="24">
        <f t="shared" si="18"/>
        <v>0</v>
      </c>
    </row>
    <row r="153" spans="1:30" ht="15" customHeight="1" outlineLevel="2" x14ac:dyDescent="0.3">
      <c r="A153" s="18">
        <v>550</v>
      </c>
      <c r="B153" s="18" t="s">
        <v>34</v>
      </c>
      <c r="C153" s="18" t="s">
        <v>35</v>
      </c>
      <c r="D153" s="19" t="s">
        <v>50</v>
      </c>
      <c r="E153" s="18" t="s">
        <v>37</v>
      </c>
      <c r="F153" s="18" t="s">
        <v>38</v>
      </c>
      <c r="G153" s="18">
        <v>1111</v>
      </c>
      <c r="H153" s="20">
        <v>709800000</v>
      </c>
      <c r="I153" s="18">
        <v>0</v>
      </c>
      <c r="J153" s="25" t="s">
        <v>51</v>
      </c>
      <c r="K153" s="22">
        <v>602439601</v>
      </c>
      <c r="L153" s="22">
        <v>602439601</v>
      </c>
      <c r="M153" s="22">
        <v>0</v>
      </c>
      <c r="N153" s="22">
        <v>0</v>
      </c>
      <c r="O153" s="22">
        <v>0</v>
      </c>
      <c r="P153" s="22">
        <v>1100000</v>
      </c>
      <c r="Q153" s="22">
        <f t="shared" si="14"/>
        <v>603539601</v>
      </c>
      <c r="R153" s="22">
        <v>0</v>
      </c>
      <c r="S153" s="22">
        <v>0</v>
      </c>
      <c r="T153" s="22">
        <v>0</v>
      </c>
      <c r="U153" s="22">
        <v>210877.72</v>
      </c>
      <c r="V153" s="22">
        <v>210877.72</v>
      </c>
      <c r="W153" s="22">
        <v>599219513.27999997</v>
      </c>
      <c r="X153" s="22">
        <v>602228723.27999997</v>
      </c>
      <c r="Y153" s="22">
        <v>0</v>
      </c>
      <c r="Z153" s="22">
        <f t="shared" si="13"/>
        <v>603328723.27999997</v>
      </c>
      <c r="AA153" s="24">
        <f t="shared" si="15"/>
        <v>3.5003960504913754E-4</v>
      </c>
      <c r="AB153" s="24">
        <f t="shared" si="16"/>
        <v>3.4940162940525919E-4</v>
      </c>
      <c r="AC153" s="24">
        <f t="shared" si="17"/>
        <v>0</v>
      </c>
      <c r="AD153" s="24">
        <f t="shared" si="18"/>
        <v>3.4940162940525919E-4</v>
      </c>
    </row>
    <row r="154" spans="1:30" ht="15" customHeight="1" outlineLevel="2" x14ac:dyDescent="0.3">
      <c r="A154" s="18">
        <v>550</v>
      </c>
      <c r="B154" s="18" t="s">
        <v>34</v>
      </c>
      <c r="C154" s="18" t="s">
        <v>35</v>
      </c>
      <c r="D154" s="19" t="s">
        <v>50</v>
      </c>
      <c r="E154" s="18" t="s">
        <v>37</v>
      </c>
      <c r="F154" s="19"/>
      <c r="G154" s="19">
        <v>1111</v>
      </c>
      <c r="H154" s="20">
        <v>709800000</v>
      </c>
      <c r="I154" s="19">
        <v>0</v>
      </c>
      <c r="J154" s="25" t="s">
        <v>51</v>
      </c>
      <c r="K154" s="22">
        <v>0</v>
      </c>
      <c r="L154" s="22">
        <v>0</v>
      </c>
      <c r="M154" s="22">
        <v>0</v>
      </c>
      <c r="N154" s="22">
        <v>0</v>
      </c>
      <c r="O154" s="22">
        <v>2387531</v>
      </c>
      <c r="P154" s="22">
        <v>0</v>
      </c>
      <c r="Q154" s="22">
        <f t="shared" si="14"/>
        <v>0</v>
      </c>
      <c r="R154" s="22">
        <v>0</v>
      </c>
      <c r="S154" s="22">
        <v>0</v>
      </c>
      <c r="T154" s="22">
        <v>0</v>
      </c>
      <c r="U154" s="22">
        <v>0</v>
      </c>
      <c r="V154" s="22">
        <v>0</v>
      </c>
      <c r="W154" s="22">
        <v>0</v>
      </c>
      <c r="X154" s="22">
        <v>0</v>
      </c>
      <c r="Y154" s="22">
        <v>0</v>
      </c>
      <c r="Z154" s="22">
        <f t="shared" si="13"/>
        <v>0</v>
      </c>
      <c r="AA154" s="24">
        <f t="shared" si="15"/>
        <v>0</v>
      </c>
      <c r="AB154" s="24">
        <f t="shared" si="16"/>
        <v>0</v>
      </c>
      <c r="AC154" s="24">
        <f t="shared" si="17"/>
        <v>0</v>
      </c>
      <c r="AD154" s="24">
        <f t="shared" si="18"/>
        <v>0</v>
      </c>
    </row>
    <row r="155" spans="1:30" ht="14.5" outlineLevel="2" x14ac:dyDescent="0.35">
      <c r="A155" s="18">
        <v>551</v>
      </c>
      <c r="B155" s="18" t="s">
        <v>34</v>
      </c>
      <c r="C155" s="18" t="s">
        <v>35</v>
      </c>
      <c r="D155" s="19" t="s">
        <v>50</v>
      </c>
      <c r="E155" s="18" t="s">
        <v>37</v>
      </c>
      <c r="F155" s="18" t="s">
        <v>38</v>
      </c>
      <c r="G155" s="18">
        <v>1111</v>
      </c>
      <c r="H155" s="20">
        <v>709800000</v>
      </c>
      <c r="I155" s="18">
        <v>0</v>
      </c>
      <c r="J155" s="25" t="s">
        <v>51</v>
      </c>
      <c r="K155" s="22">
        <v>854581436</v>
      </c>
      <c r="L155" s="22">
        <v>854581436</v>
      </c>
      <c r="M155" s="22">
        <v>12000000</v>
      </c>
      <c r="N155" s="22">
        <v>0</v>
      </c>
      <c r="O155" s="22">
        <v>0</v>
      </c>
      <c r="P155" s="22">
        <v>1200000</v>
      </c>
      <c r="Q155" s="22">
        <f t="shared" si="14"/>
        <v>855781436</v>
      </c>
      <c r="R155" s="22">
        <v>0</v>
      </c>
      <c r="S155" s="22">
        <v>0</v>
      </c>
      <c r="T155" s="27">
        <v>0</v>
      </c>
      <c r="U155" s="22">
        <v>278662.59999999998</v>
      </c>
      <c r="V155" s="22">
        <v>278662.59999999998</v>
      </c>
      <c r="W155" s="22">
        <v>850115484.39999998</v>
      </c>
      <c r="X155" s="22">
        <v>854302773.39999998</v>
      </c>
      <c r="Y155" s="22">
        <v>0</v>
      </c>
      <c r="Z155" s="22">
        <f t="shared" si="13"/>
        <v>855502773.39999998</v>
      </c>
      <c r="AA155" s="24">
        <f t="shared" si="15"/>
        <v>3.2608080197052159E-4</v>
      </c>
      <c r="AB155" s="24">
        <f t="shared" si="16"/>
        <v>3.2562356260319719E-4</v>
      </c>
      <c r="AC155" s="24">
        <f t="shared" si="17"/>
        <v>0</v>
      </c>
      <c r="AD155" s="24">
        <f t="shared" si="18"/>
        <v>3.2562356260319719E-4</v>
      </c>
    </row>
    <row r="156" spans="1:30" outlineLevel="2" x14ac:dyDescent="0.3">
      <c r="A156" s="18">
        <v>551</v>
      </c>
      <c r="B156" s="18" t="s">
        <v>34</v>
      </c>
      <c r="C156" s="18" t="s">
        <v>35</v>
      </c>
      <c r="D156" s="19" t="s">
        <v>50</v>
      </c>
      <c r="E156" s="18" t="s">
        <v>37</v>
      </c>
      <c r="F156" s="19"/>
      <c r="G156" s="19">
        <v>1111</v>
      </c>
      <c r="H156" s="20">
        <v>709800000</v>
      </c>
      <c r="I156" s="19">
        <v>0</v>
      </c>
      <c r="J156" s="25" t="s">
        <v>51</v>
      </c>
      <c r="K156" s="22">
        <v>0</v>
      </c>
      <c r="L156" s="22">
        <v>0</v>
      </c>
      <c r="M156" s="22">
        <v>0</v>
      </c>
      <c r="N156" s="22">
        <v>0</v>
      </c>
      <c r="O156" s="22">
        <v>19721562</v>
      </c>
      <c r="P156" s="22">
        <v>0</v>
      </c>
      <c r="Q156" s="22">
        <f t="shared" si="14"/>
        <v>0</v>
      </c>
      <c r="R156" s="22">
        <v>0</v>
      </c>
      <c r="S156" s="22"/>
      <c r="T156" s="22">
        <v>0</v>
      </c>
      <c r="U156" s="22">
        <v>0</v>
      </c>
      <c r="V156" s="22">
        <v>0</v>
      </c>
      <c r="W156" s="22">
        <v>0</v>
      </c>
      <c r="X156" s="22">
        <v>0</v>
      </c>
      <c r="Y156" s="22">
        <v>0</v>
      </c>
      <c r="Z156" s="22">
        <f t="shared" si="13"/>
        <v>0</v>
      </c>
      <c r="AA156" s="24">
        <f t="shared" si="15"/>
        <v>0</v>
      </c>
      <c r="AB156" s="24">
        <f t="shared" si="16"/>
        <v>0</v>
      </c>
      <c r="AC156" s="24">
        <f t="shared" si="17"/>
        <v>0</v>
      </c>
      <c r="AD156" s="24">
        <f t="shared" si="18"/>
        <v>0</v>
      </c>
    </row>
    <row r="157" spans="1:30" ht="15" customHeight="1" outlineLevel="2" x14ac:dyDescent="0.35">
      <c r="A157" s="18">
        <v>553</v>
      </c>
      <c r="B157" s="18" t="s">
        <v>280</v>
      </c>
      <c r="C157" s="18" t="s">
        <v>35</v>
      </c>
      <c r="D157" s="19" t="s">
        <v>50</v>
      </c>
      <c r="E157" s="18" t="s">
        <v>37</v>
      </c>
      <c r="F157" s="18" t="s">
        <v>38</v>
      </c>
      <c r="G157" s="18">
        <v>1111</v>
      </c>
      <c r="H157" s="20">
        <v>709800000</v>
      </c>
      <c r="I157" s="18">
        <v>0</v>
      </c>
      <c r="J157" s="25" t="s">
        <v>51</v>
      </c>
      <c r="K157" s="22">
        <v>25642993</v>
      </c>
      <c r="L157" s="22">
        <v>23498329</v>
      </c>
      <c r="M157" s="22">
        <v>0</v>
      </c>
      <c r="N157" s="22">
        <v>0</v>
      </c>
      <c r="O157" s="22">
        <v>0</v>
      </c>
      <c r="P157" s="22">
        <v>0</v>
      </c>
      <c r="Q157" s="22">
        <f t="shared" si="14"/>
        <v>23498329</v>
      </c>
      <c r="R157" s="71">
        <v>0</v>
      </c>
      <c r="S157" s="22">
        <v>0</v>
      </c>
      <c r="T157" s="27">
        <v>0</v>
      </c>
      <c r="U157" s="22">
        <v>0</v>
      </c>
      <c r="V157" s="22">
        <v>0</v>
      </c>
      <c r="W157" s="22">
        <v>23498329</v>
      </c>
      <c r="X157" s="22">
        <v>23498329</v>
      </c>
      <c r="Y157" s="22">
        <v>0</v>
      </c>
      <c r="Z157" s="22">
        <f t="shared" si="13"/>
        <v>23498329</v>
      </c>
      <c r="AA157" s="24">
        <f t="shared" si="15"/>
        <v>0</v>
      </c>
      <c r="AB157" s="24">
        <f t="shared" si="16"/>
        <v>0</v>
      </c>
      <c r="AC157" s="24">
        <f t="shared" si="17"/>
        <v>0</v>
      </c>
      <c r="AD157" s="24">
        <f t="shared" si="18"/>
        <v>0</v>
      </c>
    </row>
    <row r="158" spans="1:30" outlineLevel="2" x14ac:dyDescent="0.3">
      <c r="A158" s="18">
        <v>553</v>
      </c>
      <c r="B158" s="18" t="s">
        <v>280</v>
      </c>
      <c r="C158" s="18" t="s">
        <v>35</v>
      </c>
      <c r="D158" s="19" t="s">
        <v>50</v>
      </c>
      <c r="E158" s="18" t="s">
        <v>37</v>
      </c>
      <c r="F158" s="19"/>
      <c r="G158" s="19">
        <v>1111</v>
      </c>
      <c r="H158" s="20">
        <v>709800000</v>
      </c>
      <c r="I158" s="19">
        <v>0</v>
      </c>
      <c r="J158" s="25" t="s">
        <v>51</v>
      </c>
      <c r="K158" s="22">
        <v>0</v>
      </c>
      <c r="L158" s="22">
        <v>0</v>
      </c>
      <c r="M158" s="22">
        <v>0</v>
      </c>
      <c r="N158" s="22">
        <v>0</v>
      </c>
      <c r="O158" s="22">
        <v>7025602</v>
      </c>
      <c r="P158" s="22">
        <v>0</v>
      </c>
      <c r="Q158" s="22">
        <f t="shared" si="14"/>
        <v>0</v>
      </c>
      <c r="R158" s="22">
        <v>0</v>
      </c>
      <c r="S158" s="22">
        <v>0</v>
      </c>
      <c r="T158" s="22">
        <v>0</v>
      </c>
      <c r="U158" s="22">
        <v>0</v>
      </c>
      <c r="V158" s="22">
        <v>0</v>
      </c>
      <c r="W158" s="22">
        <v>0</v>
      </c>
      <c r="X158" s="22">
        <v>0</v>
      </c>
      <c r="Y158" s="22">
        <v>0</v>
      </c>
      <c r="Z158" s="22">
        <f t="shared" si="13"/>
        <v>0</v>
      </c>
      <c r="AA158" s="24">
        <f t="shared" si="15"/>
        <v>0</v>
      </c>
      <c r="AB158" s="24">
        <f t="shared" si="16"/>
        <v>0</v>
      </c>
      <c r="AC158" s="24">
        <f t="shared" si="17"/>
        <v>0</v>
      </c>
      <c r="AD158" s="24">
        <f t="shared" si="18"/>
        <v>0</v>
      </c>
    </row>
    <row r="159" spans="1:30" ht="15" customHeight="1" outlineLevel="2" x14ac:dyDescent="0.35">
      <c r="A159" s="18">
        <v>553</v>
      </c>
      <c r="B159" s="18" t="s">
        <v>282</v>
      </c>
      <c r="C159" s="18" t="s">
        <v>35</v>
      </c>
      <c r="D159" s="19" t="s">
        <v>50</v>
      </c>
      <c r="E159" s="18" t="s">
        <v>37</v>
      </c>
      <c r="F159" s="18" t="s">
        <v>38</v>
      </c>
      <c r="G159" s="18">
        <v>1111</v>
      </c>
      <c r="H159" s="20">
        <v>709800000</v>
      </c>
      <c r="I159" s="18">
        <v>0</v>
      </c>
      <c r="J159" s="25" t="s">
        <v>51</v>
      </c>
      <c r="K159" s="22">
        <v>469433493</v>
      </c>
      <c r="L159" s="22">
        <v>469433493</v>
      </c>
      <c r="M159" s="22">
        <v>0</v>
      </c>
      <c r="N159" s="22">
        <v>0</v>
      </c>
      <c r="O159" s="22">
        <v>0</v>
      </c>
      <c r="P159" s="22">
        <v>0</v>
      </c>
      <c r="Q159" s="22">
        <f t="shared" si="14"/>
        <v>469433493</v>
      </c>
      <c r="R159" s="71">
        <v>0</v>
      </c>
      <c r="S159" s="22">
        <v>0</v>
      </c>
      <c r="T159" s="27">
        <v>0</v>
      </c>
      <c r="U159" s="22">
        <v>161756.04</v>
      </c>
      <c r="V159" s="22">
        <v>161756.04</v>
      </c>
      <c r="W159" s="22">
        <v>469062584.95999998</v>
      </c>
      <c r="X159" s="22">
        <v>469271736.95999998</v>
      </c>
      <c r="Y159" s="22">
        <v>0</v>
      </c>
      <c r="Z159" s="22">
        <f t="shared" si="13"/>
        <v>469271736.95999998</v>
      </c>
      <c r="AA159" s="24">
        <f t="shared" si="15"/>
        <v>3.4457711776436883E-4</v>
      </c>
      <c r="AB159" s="24">
        <f t="shared" si="16"/>
        <v>3.4457711776436883E-4</v>
      </c>
      <c r="AC159" s="24">
        <f t="shared" si="17"/>
        <v>0</v>
      </c>
      <c r="AD159" s="24">
        <f t="shared" si="18"/>
        <v>3.4457711776436883E-4</v>
      </c>
    </row>
    <row r="160" spans="1:30" ht="14.5" outlineLevel="2" x14ac:dyDescent="0.35">
      <c r="A160" s="18">
        <v>553</v>
      </c>
      <c r="B160" s="18" t="s">
        <v>315</v>
      </c>
      <c r="C160" s="18" t="s">
        <v>35</v>
      </c>
      <c r="D160" s="19" t="s">
        <v>50</v>
      </c>
      <c r="E160" s="18" t="s">
        <v>37</v>
      </c>
      <c r="F160" s="18" t="s">
        <v>38</v>
      </c>
      <c r="G160" s="18">
        <v>1111</v>
      </c>
      <c r="H160" s="20">
        <v>709800000</v>
      </c>
      <c r="I160" s="18">
        <v>0</v>
      </c>
      <c r="J160" s="25" t="s">
        <v>51</v>
      </c>
      <c r="K160" s="22">
        <v>91359700</v>
      </c>
      <c r="L160" s="22">
        <v>91359700</v>
      </c>
      <c r="M160" s="22">
        <v>0</v>
      </c>
      <c r="N160" s="22">
        <v>0</v>
      </c>
      <c r="O160" s="22">
        <v>0</v>
      </c>
      <c r="P160" s="22">
        <v>0</v>
      </c>
      <c r="Q160" s="22">
        <f t="shared" si="14"/>
        <v>91359700</v>
      </c>
      <c r="R160" s="71">
        <v>0</v>
      </c>
      <c r="S160" s="22">
        <v>0</v>
      </c>
      <c r="T160" s="27">
        <v>0</v>
      </c>
      <c r="U160" s="22">
        <v>8164.92</v>
      </c>
      <c r="V160" s="22">
        <v>8164.92</v>
      </c>
      <c r="W160" s="22">
        <v>91351535.079999998</v>
      </c>
      <c r="X160" s="22">
        <v>91351535.079999998</v>
      </c>
      <c r="Y160" s="22">
        <v>0</v>
      </c>
      <c r="Z160" s="22">
        <f t="shared" si="13"/>
        <v>91351535.079999998</v>
      </c>
      <c r="AA160" s="24">
        <f t="shared" si="15"/>
        <v>8.9371134099608474E-5</v>
      </c>
      <c r="AB160" s="24">
        <f t="shared" si="16"/>
        <v>8.9371134099608474E-5</v>
      </c>
      <c r="AC160" s="24">
        <f t="shared" si="17"/>
        <v>0</v>
      </c>
      <c r="AD160" s="24">
        <f t="shared" si="18"/>
        <v>8.9371134099608474E-5</v>
      </c>
    </row>
    <row r="161" spans="1:30" ht="15" customHeight="1" outlineLevel="2" x14ac:dyDescent="0.35">
      <c r="A161" s="18">
        <v>554</v>
      </c>
      <c r="B161" s="18" t="s">
        <v>34</v>
      </c>
      <c r="C161" s="18" t="s">
        <v>35</v>
      </c>
      <c r="D161" s="19" t="s">
        <v>50</v>
      </c>
      <c r="E161" s="18" t="s">
        <v>37</v>
      </c>
      <c r="F161" s="18" t="s">
        <v>38</v>
      </c>
      <c r="G161" s="18">
        <v>1111</v>
      </c>
      <c r="H161" s="20">
        <v>709800000</v>
      </c>
      <c r="I161" s="18">
        <v>0</v>
      </c>
      <c r="J161" s="25" t="s">
        <v>51</v>
      </c>
      <c r="K161" s="22">
        <v>160961969</v>
      </c>
      <c r="L161" s="22">
        <v>160961969</v>
      </c>
      <c r="M161" s="22">
        <v>0</v>
      </c>
      <c r="N161" s="22">
        <v>0</v>
      </c>
      <c r="O161" s="22">
        <v>0</v>
      </c>
      <c r="P161" s="22">
        <v>0</v>
      </c>
      <c r="Q161" s="22">
        <f t="shared" si="14"/>
        <v>160961969</v>
      </c>
      <c r="R161" s="71">
        <v>0</v>
      </c>
      <c r="S161" s="27">
        <v>0</v>
      </c>
      <c r="T161" s="27">
        <v>0</v>
      </c>
      <c r="U161" s="22">
        <v>31293.69</v>
      </c>
      <c r="V161" s="22">
        <v>31293.69</v>
      </c>
      <c r="W161" s="22">
        <v>155382529.31</v>
      </c>
      <c r="X161" s="22">
        <v>160930675.31</v>
      </c>
      <c r="Y161" s="22">
        <v>0</v>
      </c>
      <c r="Z161" s="22">
        <f t="shared" si="13"/>
        <v>160930675.31</v>
      </c>
      <c r="AA161" s="24">
        <f t="shared" si="15"/>
        <v>1.9441666994021424E-4</v>
      </c>
      <c r="AB161" s="24">
        <f t="shared" si="16"/>
        <v>1.9441666994021424E-4</v>
      </c>
      <c r="AC161" s="24">
        <f t="shared" si="17"/>
        <v>0</v>
      </c>
      <c r="AD161" s="24">
        <f t="shared" si="18"/>
        <v>1.9441666994021424E-4</v>
      </c>
    </row>
    <row r="162" spans="1:30" ht="15" customHeight="1" outlineLevel="2" x14ac:dyDescent="0.35">
      <c r="A162" s="18">
        <v>555</v>
      </c>
      <c r="B162" s="18" t="s">
        <v>34</v>
      </c>
      <c r="C162" s="18" t="s">
        <v>35</v>
      </c>
      <c r="D162" s="19" t="s">
        <v>50</v>
      </c>
      <c r="E162" s="18" t="s">
        <v>37</v>
      </c>
      <c r="F162" s="18" t="s">
        <v>38</v>
      </c>
      <c r="G162" s="18">
        <v>1111</v>
      </c>
      <c r="H162" s="20">
        <v>709800000</v>
      </c>
      <c r="I162" s="18">
        <v>0</v>
      </c>
      <c r="J162" s="25" t="s">
        <v>51</v>
      </c>
      <c r="K162" s="22">
        <v>456843410</v>
      </c>
      <c r="L162" s="22">
        <v>456843410</v>
      </c>
      <c r="M162" s="22">
        <v>0</v>
      </c>
      <c r="N162" s="22">
        <v>0</v>
      </c>
      <c r="O162" s="22">
        <v>0</v>
      </c>
      <c r="P162" s="22">
        <v>0</v>
      </c>
      <c r="Q162" s="22">
        <f t="shared" si="14"/>
        <v>456843410</v>
      </c>
      <c r="R162" s="71">
        <v>0</v>
      </c>
      <c r="S162" s="22">
        <v>0</v>
      </c>
      <c r="T162" s="27">
        <v>0</v>
      </c>
      <c r="U162" s="22">
        <v>253010.65</v>
      </c>
      <c r="V162" s="22">
        <v>253010.65</v>
      </c>
      <c r="W162" s="22">
        <v>456165092.35000002</v>
      </c>
      <c r="X162" s="22">
        <v>456590399.35000002</v>
      </c>
      <c r="Y162" s="22">
        <v>0</v>
      </c>
      <c r="Z162" s="22">
        <f t="shared" si="13"/>
        <v>456590399.35000002</v>
      </c>
      <c r="AA162" s="24">
        <f t="shared" si="15"/>
        <v>5.538235738149315E-4</v>
      </c>
      <c r="AB162" s="24">
        <f t="shared" si="16"/>
        <v>5.538235738149315E-4</v>
      </c>
      <c r="AC162" s="24">
        <f t="shared" si="17"/>
        <v>0</v>
      </c>
      <c r="AD162" s="24">
        <f t="shared" si="18"/>
        <v>5.538235738149315E-4</v>
      </c>
    </row>
    <row r="163" spans="1:30" ht="12.75" customHeight="1" outlineLevel="2" x14ac:dyDescent="0.35">
      <c r="A163" s="18">
        <v>556</v>
      </c>
      <c r="B163" s="18" t="s">
        <v>34</v>
      </c>
      <c r="C163" s="18" t="s">
        <v>35</v>
      </c>
      <c r="D163" s="19" t="s">
        <v>50</v>
      </c>
      <c r="E163" s="18" t="s">
        <v>37</v>
      </c>
      <c r="F163" s="18" t="s">
        <v>38</v>
      </c>
      <c r="G163" s="18">
        <v>1111</v>
      </c>
      <c r="H163" s="20">
        <v>709800000</v>
      </c>
      <c r="I163" s="18">
        <v>0</v>
      </c>
      <c r="J163" s="25" t="s">
        <v>51</v>
      </c>
      <c r="K163" s="22">
        <v>108190784</v>
      </c>
      <c r="L163" s="22">
        <v>108190784</v>
      </c>
      <c r="M163" s="22">
        <v>0</v>
      </c>
      <c r="N163" s="22">
        <v>0</v>
      </c>
      <c r="O163" s="22">
        <v>0</v>
      </c>
      <c r="P163" s="22">
        <v>0</v>
      </c>
      <c r="Q163" s="22">
        <f t="shared" si="14"/>
        <v>108190784</v>
      </c>
      <c r="R163" s="71">
        <v>0</v>
      </c>
      <c r="S163" s="22">
        <v>0</v>
      </c>
      <c r="T163" s="27">
        <v>0</v>
      </c>
      <c r="U163" s="22">
        <v>24790.86</v>
      </c>
      <c r="V163" s="22">
        <v>24790.86</v>
      </c>
      <c r="W163" s="22">
        <v>108165993.14</v>
      </c>
      <c r="X163" s="22">
        <v>108165993.14</v>
      </c>
      <c r="Y163" s="22">
        <v>0</v>
      </c>
      <c r="Z163" s="22">
        <f t="shared" si="13"/>
        <v>108165993.14</v>
      </c>
      <c r="AA163" s="24">
        <f t="shared" si="15"/>
        <v>2.2914021955881196E-4</v>
      </c>
      <c r="AB163" s="24">
        <f t="shared" si="16"/>
        <v>2.2914021955881196E-4</v>
      </c>
      <c r="AC163" s="24">
        <f t="shared" si="17"/>
        <v>0</v>
      </c>
      <c r="AD163" s="24">
        <f t="shared" si="18"/>
        <v>2.2914021955881196E-4</v>
      </c>
    </row>
    <row r="164" spans="1:30" ht="21" customHeight="1" outlineLevel="2" x14ac:dyDescent="0.35">
      <c r="A164" s="18">
        <v>557</v>
      </c>
      <c r="B164" s="18" t="s">
        <v>34</v>
      </c>
      <c r="C164" s="18" t="s">
        <v>35</v>
      </c>
      <c r="D164" s="19" t="s">
        <v>50</v>
      </c>
      <c r="E164" s="18" t="s">
        <v>37</v>
      </c>
      <c r="F164" s="18" t="s">
        <v>38</v>
      </c>
      <c r="G164" s="18">
        <v>1111</v>
      </c>
      <c r="H164" s="20">
        <v>709800000</v>
      </c>
      <c r="I164" s="18">
        <v>0</v>
      </c>
      <c r="J164" s="25" t="s">
        <v>51</v>
      </c>
      <c r="K164" s="22">
        <v>2007166709</v>
      </c>
      <c r="L164" s="22">
        <v>1995979930</v>
      </c>
      <c r="M164" s="22">
        <v>0</v>
      </c>
      <c r="N164" s="22">
        <v>0</v>
      </c>
      <c r="O164" s="22">
        <v>0</v>
      </c>
      <c r="P164" s="22">
        <v>0</v>
      </c>
      <c r="Q164" s="22">
        <f t="shared" si="14"/>
        <v>1995979930</v>
      </c>
      <c r="R164" s="71">
        <v>0</v>
      </c>
      <c r="S164" s="22">
        <v>0</v>
      </c>
      <c r="T164" s="27">
        <v>0</v>
      </c>
      <c r="U164" s="22">
        <v>2569774.81</v>
      </c>
      <c r="V164" s="22">
        <v>2569774.81</v>
      </c>
      <c r="W164" s="22">
        <v>1992535467.1900001</v>
      </c>
      <c r="X164" s="22">
        <v>1993410155.1900001</v>
      </c>
      <c r="Y164" s="22">
        <v>0</v>
      </c>
      <c r="Z164" s="22">
        <f t="shared" ref="Z164:Z227" si="19">+Q164-R164-S164-T164-U164-Y164</f>
        <v>1993410155.1900001</v>
      </c>
      <c r="AA164" s="24">
        <f t="shared" si="15"/>
        <v>1.2874752753651185E-3</v>
      </c>
      <c r="AB164" s="24">
        <f t="shared" si="16"/>
        <v>1.2874752753651185E-3</v>
      </c>
      <c r="AC164" s="24">
        <f t="shared" si="17"/>
        <v>0</v>
      </c>
      <c r="AD164" s="24">
        <f t="shared" si="18"/>
        <v>1.2874752753651185E-3</v>
      </c>
    </row>
    <row r="165" spans="1:30" ht="14.5" outlineLevel="2" x14ac:dyDescent="0.35">
      <c r="A165" s="18">
        <v>558</v>
      </c>
      <c r="B165" s="18" t="s">
        <v>34</v>
      </c>
      <c r="C165" s="18" t="s">
        <v>35</v>
      </c>
      <c r="D165" s="19" t="s">
        <v>50</v>
      </c>
      <c r="E165" s="18" t="s">
        <v>37</v>
      </c>
      <c r="F165" s="18" t="s">
        <v>38</v>
      </c>
      <c r="G165" s="18">
        <v>1111</v>
      </c>
      <c r="H165" s="20">
        <v>709600000</v>
      </c>
      <c r="I165" s="18">
        <v>0</v>
      </c>
      <c r="J165" s="25" t="s">
        <v>51</v>
      </c>
      <c r="K165" s="22">
        <v>106120219</v>
      </c>
      <c r="L165" s="22">
        <v>106120219</v>
      </c>
      <c r="M165" s="22">
        <v>-15000000</v>
      </c>
      <c r="N165" s="22">
        <v>0</v>
      </c>
      <c r="O165" s="22">
        <v>0</v>
      </c>
      <c r="P165" s="22">
        <v>0</v>
      </c>
      <c r="Q165" s="22">
        <f t="shared" si="14"/>
        <v>106120219</v>
      </c>
      <c r="R165" s="71">
        <v>0</v>
      </c>
      <c r="S165" s="22">
        <v>0</v>
      </c>
      <c r="T165" s="27">
        <v>0</v>
      </c>
      <c r="U165" s="22">
        <v>35612.68</v>
      </c>
      <c r="V165" s="22">
        <v>35612.68</v>
      </c>
      <c r="W165" s="22">
        <v>90567283.319999993</v>
      </c>
      <c r="X165" s="22">
        <v>106084606.31999999</v>
      </c>
      <c r="Y165" s="22">
        <v>0</v>
      </c>
      <c r="Z165" s="22">
        <f t="shared" si="19"/>
        <v>106084606.31999999</v>
      </c>
      <c r="AA165" s="24">
        <f t="shared" si="15"/>
        <v>3.3558807487949117E-4</v>
      </c>
      <c r="AB165" s="24">
        <f t="shared" si="16"/>
        <v>3.3558807487949117E-4</v>
      </c>
      <c r="AC165" s="24">
        <f t="shared" si="17"/>
        <v>0</v>
      </c>
      <c r="AD165" s="24">
        <f t="shared" si="18"/>
        <v>3.3558807487949117E-4</v>
      </c>
    </row>
    <row r="166" spans="1:30" ht="15" customHeight="1" outlineLevel="2" x14ac:dyDescent="0.3">
      <c r="A166" s="18">
        <v>573</v>
      </c>
      <c r="B166" s="18" t="s">
        <v>280</v>
      </c>
      <c r="C166" s="18" t="s">
        <v>35</v>
      </c>
      <c r="D166" s="19" t="s">
        <v>50</v>
      </c>
      <c r="E166" s="18" t="s">
        <v>37</v>
      </c>
      <c r="F166" s="18" t="s">
        <v>38</v>
      </c>
      <c r="G166" s="18">
        <v>1111</v>
      </c>
      <c r="H166" s="20">
        <v>709100000</v>
      </c>
      <c r="I166" s="18">
        <v>0</v>
      </c>
      <c r="J166" s="25" t="s">
        <v>51</v>
      </c>
      <c r="K166" s="22">
        <v>0</v>
      </c>
      <c r="L166" s="22">
        <v>0</v>
      </c>
      <c r="M166" s="22">
        <v>155000000</v>
      </c>
      <c r="N166" s="22">
        <v>0</v>
      </c>
      <c r="O166" s="22">
        <v>0</v>
      </c>
      <c r="P166" s="22">
        <v>0</v>
      </c>
      <c r="Q166" s="22">
        <f t="shared" si="14"/>
        <v>0</v>
      </c>
      <c r="R166" s="22">
        <v>0</v>
      </c>
      <c r="S166" s="22">
        <v>0</v>
      </c>
      <c r="T166" s="22">
        <v>0</v>
      </c>
      <c r="U166" s="22">
        <v>0</v>
      </c>
      <c r="V166" s="22">
        <v>0</v>
      </c>
      <c r="W166" s="22">
        <v>0</v>
      </c>
      <c r="X166" s="22">
        <v>0</v>
      </c>
      <c r="Y166" s="22">
        <v>0</v>
      </c>
      <c r="Z166" s="22">
        <f t="shared" si="19"/>
        <v>0</v>
      </c>
      <c r="AA166" s="24">
        <f t="shared" si="15"/>
        <v>0</v>
      </c>
      <c r="AB166" s="24">
        <f t="shared" si="16"/>
        <v>0</v>
      </c>
      <c r="AC166" s="24">
        <f t="shared" si="17"/>
        <v>0</v>
      </c>
      <c r="AD166" s="24">
        <f t="shared" si="18"/>
        <v>0</v>
      </c>
    </row>
    <row r="167" spans="1:30" ht="15" customHeight="1" outlineLevel="2" x14ac:dyDescent="0.35">
      <c r="A167" s="18">
        <v>573</v>
      </c>
      <c r="B167" s="18" t="s">
        <v>280</v>
      </c>
      <c r="C167" s="18" t="s">
        <v>35</v>
      </c>
      <c r="D167" s="19" t="s">
        <v>50</v>
      </c>
      <c r="E167" s="18" t="s">
        <v>37</v>
      </c>
      <c r="F167" s="18">
        <v>280</v>
      </c>
      <c r="G167" s="18">
        <v>1111</v>
      </c>
      <c r="H167" s="20">
        <v>709100000</v>
      </c>
      <c r="I167" s="18">
        <v>0</v>
      </c>
      <c r="J167" s="25" t="s">
        <v>51</v>
      </c>
      <c r="K167" s="22">
        <v>26694159835</v>
      </c>
      <c r="L167" s="22">
        <v>23162475789</v>
      </c>
      <c r="M167" s="22">
        <v>0</v>
      </c>
      <c r="N167" s="22">
        <v>0</v>
      </c>
      <c r="O167" s="22">
        <v>0</v>
      </c>
      <c r="P167" s="22">
        <v>1600000000</v>
      </c>
      <c r="Q167" s="22">
        <f t="shared" si="14"/>
        <v>24762475789</v>
      </c>
      <c r="R167" s="71">
        <v>0</v>
      </c>
      <c r="S167" s="22">
        <v>0</v>
      </c>
      <c r="T167" s="27">
        <v>0</v>
      </c>
      <c r="U167" s="22">
        <v>191900452.15000001</v>
      </c>
      <c r="V167" s="22">
        <v>191900452.15000001</v>
      </c>
      <c r="W167" s="22">
        <v>22970575336.849998</v>
      </c>
      <c r="X167" s="22">
        <v>22970575336.849998</v>
      </c>
      <c r="Y167" s="22">
        <v>0</v>
      </c>
      <c r="Z167" s="22">
        <f t="shared" si="19"/>
        <v>24570575336.849998</v>
      </c>
      <c r="AA167" s="24">
        <f t="shared" si="15"/>
        <v>8.2849715159177707E-3</v>
      </c>
      <c r="AB167" s="24">
        <f t="shared" si="16"/>
        <v>7.7496472398469185E-3</v>
      </c>
      <c r="AC167" s="24">
        <f t="shared" si="17"/>
        <v>0</v>
      </c>
      <c r="AD167" s="24">
        <f t="shared" si="18"/>
        <v>7.7496472398469185E-3</v>
      </c>
    </row>
    <row r="168" spans="1:30" ht="15" customHeight="1" outlineLevel="2" x14ac:dyDescent="0.3">
      <c r="A168" s="18">
        <v>573</v>
      </c>
      <c r="B168" s="18" t="s">
        <v>282</v>
      </c>
      <c r="C168" s="18" t="s">
        <v>35</v>
      </c>
      <c r="D168" s="19" t="s">
        <v>50</v>
      </c>
      <c r="E168" s="18" t="s">
        <v>37</v>
      </c>
      <c r="F168" s="18" t="s">
        <v>38</v>
      </c>
      <c r="G168" s="18">
        <v>1111</v>
      </c>
      <c r="H168" s="20">
        <v>709200000</v>
      </c>
      <c r="I168" s="18">
        <v>0</v>
      </c>
      <c r="J168" s="25" t="s">
        <v>51</v>
      </c>
      <c r="K168" s="22">
        <v>0</v>
      </c>
      <c r="L168" s="22">
        <v>0</v>
      </c>
      <c r="M168" s="22">
        <v>20000000</v>
      </c>
      <c r="N168" s="22">
        <v>0</v>
      </c>
      <c r="O168" s="22">
        <v>0</v>
      </c>
      <c r="P168" s="22">
        <v>0</v>
      </c>
      <c r="Q168" s="22">
        <f t="shared" si="14"/>
        <v>0</v>
      </c>
      <c r="R168" s="22">
        <v>0</v>
      </c>
      <c r="S168" s="22">
        <v>0</v>
      </c>
      <c r="T168" s="22">
        <v>0</v>
      </c>
      <c r="U168" s="22">
        <v>0</v>
      </c>
      <c r="V168" s="22">
        <v>0</v>
      </c>
      <c r="W168" s="22">
        <v>0</v>
      </c>
      <c r="X168" s="22">
        <v>0</v>
      </c>
      <c r="Y168" s="22">
        <v>0</v>
      </c>
      <c r="Z168" s="22">
        <f t="shared" si="19"/>
        <v>0</v>
      </c>
      <c r="AA168" s="24">
        <f t="shared" si="15"/>
        <v>0</v>
      </c>
      <c r="AB168" s="24">
        <f t="shared" si="16"/>
        <v>0</v>
      </c>
      <c r="AC168" s="24">
        <f t="shared" si="17"/>
        <v>0</v>
      </c>
      <c r="AD168" s="24">
        <f t="shared" si="18"/>
        <v>0</v>
      </c>
    </row>
    <row r="169" spans="1:30" ht="15" customHeight="1" outlineLevel="2" x14ac:dyDescent="0.35">
      <c r="A169" s="18">
        <v>573</v>
      </c>
      <c r="B169" s="18" t="s">
        <v>282</v>
      </c>
      <c r="C169" s="18" t="s">
        <v>35</v>
      </c>
      <c r="D169" s="19" t="s">
        <v>50</v>
      </c>
      <c r="E169" s="18" t="s">
        <v>37</v>
      </c>
      <c r="F169" s="18">
        <v>280</v>
      </c>
      <c r="G169" s="18">
        <v>1111</v>
      </c>
      <c r="H169" s="20">
        <v>709200000</v>
      </c>
      <c r="I169" s="18">
        <v>0</v>
      </c>
      <c r="J169" s="25" t="s">
        <v>51</v>
      </c>
      <c r="K169" s="22">
        <v>22332131440</v>
      </c>
      <c r="L169" s="22">
        <v>22332131440</v>
      </c>
      <c r="M169" s="22">
        <v>-624621.05000000005</v>
      </c>
      <c r="N169" s="22">
        <v>0</v>
      </c>
      <c r="O169" s="22">
        <v>0</v>
      </c>
      <c r="P169" s="22">
        <v>0</v>
      </c>
      <c r="Q169" s="22">
        <f t="shared" si="14"/>
        <v>22332131440</v>
      </c>
      <c r="R169" s="71">
        <v>0</v>
      </c>
      <c r="S169" s="22">
        <v>0</v>
      </c>
      <c r="T169" s="27">
        <v>0</v>
      </c>
      <c r="U169" s="22">
        <v>141318470.06999999</v>
      </c>
      <c r="V169" s="22">
        <v>141318470.06999999</v>
      </c>
      <c r="W169" s="22">
        <v>22190188348.880001</v>
      </c>
      <c r="X169" s="22">
        <v>22190812969.93</v>
      </c>
      <c r="Y169" s="22">
        <v>0</v>
      </c>
      <c r="Z169" s="22">
        <f t="shared" si="19"/>
        <v>22190812969.93</v>
      </c>
      <c r="AA169" s="24">
        <f t="shared" si="15"/>
        <v>6.3280332398939166E-3</v>
      </c>
      <c r="AB169" s="24">
        <f t="shared" si="16"/>
        <v>6.3280332398939166E-3</v>
      </c>
      <c r="AC169" s="24">
        <f t="shared" si="17"/>
        <v>0</v>
      </c>
      <c r="AD169" s="24">
        <f t="shared" si="18"/>
        <v>6.3280332398939166E-3</v>
      </c>
    </row>
    <row r="170" spans="1:30" ht="15" customHeight="1" outlineLevel="2" x14ac:dyDescent="0.3">
      <c r="A170" s="18">
        <v>573</v>
      </c>
      <c r="B170" s="18" t="s">
        <v>315</v>
      </c>
      <c r="C170" s="18" t="s">
        <v>35</v>
      </c>
      <c r="D170" s="19" t="s">
        <v>50</v>
      </c>
      <c r="E170" s="18" t="s">
        <v>37</v>
      </c>
      <c r="F170" s="18" t="s">
        <v>38</v>
      </c>
      <c r="G170" s="18">
        <v>1111</v>
      </c>
      <c r="H170" s="20">
        <v>709300000</v>
      </c>
      <c r="I170" s="18">
        <v>0</v>
      </c>
      <c r="J170" s="25" t="s">
        <v>51</v>
      </c>
      <c r="K170" s="22">
        <v>0</v>
      </c>
      <c r="L170" s="22">
        <v>0</v>
      </c>
      <c r="M170" s="22">
        <v>20000000</v>
      </c>
      <c r="N170" s="22">
        <v>0</v>
      </c>
      <c r="O170" s="22">
        <v>0</v>
      </c>
      <c r="P170" s="22">
        <v>0</v>
      </c>
      <c r="Q170" s="22">
        <f t="shared" si="14"/>
        <v>0</v>
      </c>
      <c r="R170" s="22">
        <v>0</v>
      </c>
      <c r="S170" s="22">
        <v>0</v>
      </c>
      <c r="T170" s="22">
        <v>0</v>
      </c>
      <c r="U170" s="22">
        <v>0</v>
      </c>
      <c r="V170" s="22">
        <v>0</v>
      </c>
      <c r="W170" s="22">
        <v>0</v>
      </c>
      <c r="X170" s="22">
        <v>0</v>
      </c>
      <c r="Y170" s="22">
        <v>0</v>
      </c>
      <c r="Z170" s="22">
        <f t="shared" si="19"/>
        <v>0</v>
      </c>
      <c r="AA170" s="24">
        <f t="shared" si="15"/>
        <v>0</v>
      </c>
      <c r="AB170" s="24">
        <f t="shared" si="16"/>
        <v>0</v>
      </c>
      <c r="AC170" s="24">
        <f t="shared" si="17"/>
        <v>0</v>
      </c>
      <c r="AD170" s="24">
        <f t="shared" si="18"/>
        <v>0</v>
      </c>
    </row>
    <row r="171" spans="1:30" ht="15" customHeight="1" outlineLevel="2" x14ac:dyDescent="0.3">
      <c r="A171" s="18">
        <v>573</v>
      </c>
      <c r="B171" s="18" t="s">
        <v>315</v>
      </c>
      <c r="C171" s="18" t="s">
        <v>35</v>
      </c>
      <c r="D171" s="19" t="s">
        <v>50</v>
      </c>
      <c r="E171" s="18" t="s">
        <v>37</v>
      </c>
      <c r="F171" s="18">
        <v>280</v>
      </c>
      <c r="G171" s="18">
        <v>1111</v>
      </c>
      <c r="H171" s="20">
        <v>709300000</v>
      </c>
      <c r="I171" s="18">
        <v>0</v>
      </c>
      <c r="J171" s="25" t="s">
        <v>51</v>
      </c>
      <c r="K171" s="22">
        <v>13578089946</v>
      </c>
      <c r="L171" s="22">
        <v>13578089946</v>
      </c>
      <c r="M171" s="22">
        <v>0</v>
      </c>
      <c r="N171" s="22">
        <v>0</v>
      </c>
      <c r="O171" s="22">
        <v>0</v>
      </c>
      <c r="P171" s="22">
        <v>0</v>
      </c>
      <c r="Q171" s="22">
        <f t="shared" si="14"/>
        <v>13578089946</v>
      </c>
      <c r="R171" s="22">
        <v>0</v>
      </c>
      <c r="S171" s="22">
        <v>0</v>
      </c>
      <c r="T171" s="22">
        <v>0</v>
      </c>
      <c r="U171" s="22">
        <v>58584015.82</v>
      </c>
      <c r="V171" s="22">
        <v>58584015.82</v>
      </c>
      <c r="W171" s="22">
        <v>13519505930.18</v>
      </c>
      <c r="X171" s="22">
        <v>13519505930.18</v>
      </c>
      <c r="Y171" s="22">
        <v>0</v>
      </c>
      <c r="Z171" s="22">
        <f t="shared" si="19"/>
        <v>13519505930.18</v>
      </c>
      <c r="AA171" s="24">
        <f t="shared" si="15"/>
        <v>4.3145991853779401E-3</v>
      </c>
      <c r="AB171" s="24">
        <f t="shared" si="16"/>
        <v>4.3145991853779401E-3</v>
      </c>
      <c r="AC171" s="24">
        <f t="shared" si="17"/>
        <v>0</v>
      </c>
      <c r="AD171" s="24">
        <f t="shared" si="18"/>
        <v>4.3145991853779401E-3</v>
      </c>
    </row>
    <row r="172" spans="1:30" ht="15" customHeight="1" outlineLevel="2" x14ac:dyDescent="0.35">
      <c r="A172" s="18">
        <v>573</v>
      </c>
      <c r="B172" s="18" t="s">
        <v>451</v>
      </c>
      <c r="C172" s="18" t="s">
        <v>35</v>
      </c>
      <c r="D172" s="19" t="s">
        <v>50</v>
      </c>
      <c r="E172" s="18" t="s">
        <v>37</v>
      </c>
      <c r="F172" s="18" t="s">
        <v>38</v>
      </c>
      <c r="G172" s="18">
        <v>1111</v>
      </c>
      <c r="H172" s="20">
        <v>709500000</v>
      </c>
      <c r="I172" s="18">
        <v>0</v>
      </c>
      <c r="J172" s="25" t="s">
        <v>51</v>
      </c>
      <c r="K172" s="22">
        <v>0</v>
      </c>
      <c r="L172" s="22">
        <v>0</v>
      </c>
      <c r="M172" s="22">
        <v>15000000</v>
      </c>
      <c r="N172" s="22">
        <v>0</v>
      </c>
      <c r="O172" s="22">
        <v>0</v>
      </c>
      <c r="P172" s="22">
        <v>0</v>
      </c>
      <c r="Q172" s="22">
        <f t="shared" si="14"/>
        <v>0</v>
      </c>
      <c r="R172" s="71">
        <v>0</v>
      </c>
      <c r="S172" s="22">
        <v>0</v>
      </c>
      <c r="T172" s="27">
        <v>0</v>
      </c>
      <c r="U172" s="22">
        <v>0</v>
      </c>
      <c r="V172" s="22">
        <v>0</v>
      </c>
      <c r="W172" s="22">
        <v>0</v>
      </c>
      <c r="X172" s="22">
        <v>0</v>
      </c>
      <c r="Y172" s="22">
        <v>0</v>
      </c>
      <c r="Z172" s="22">
        <f t="shared" si="19"/>
        <v>0</v>
      </c>
      <c r="AA172" s="24">
        <f t="shared" si="15"/>
        <v>0</v>
      </c>
      <c r="AB172" s="24">
        <f t="shared" si="16"/>
        <v>0</v>
      </c>
      <c r="AC172" s="24">
        <f t="shared" si="17"/>
        <v>0</v>
      </c>
      <c r="AD172" s="24">
        <f t="shared" si="18"/>
        <v>0</v>
      </c>
    </row>
    <row r="173" spans="1:30" ht="15" customHeight="1" outlineLevel="2" x14ac:dyDescent="0.35">
      <c r="A173" s="18">
        <v>573</v>
      </c>
      <c r="B173" s="18" t="s">
        <v>451</v>
      </c>
      <c r="C173" s="18" t="s">
        <v>35</v>
      </c>
      <c r="D173" s="19" t="s">
        <v>50</v>
      </c>
      <c r="E173" s="18" t="s">
        <v>37</v>
      </c>
      <c r="F173" s="18">
        <v>280</v>
      </c>
      <c r="G173" s="18">
        <v>1111</v>
      </c>
      <c r="H173" s="20">
        <v>709500000</v>
      </c>
      <c r="I173" s="18">
        <v>0</v>
      </c>
      <c r="J173" s="25" t="s">
        <v>51</v>
      </c>
      <c r="K173" s="22">
        <v>9710819839</v>
      </c>
      <c r="L173" s="22">
        <v>9710819839</v>
      </c>
      <c r="M173" s="22">
        <v>2652427.1</v>
      </c>
      <c r="N173" s="22">
        <v>0</v>
      </c>
      <c r="O173" s="22">
        <v>0</v>
      </c>
      <c r="P173" s="22">
        <v>0</v>
      </c>
      <c r="Q173" s="22">
        <f t="shared" si="14"/>
        <v>9710819839</v>
      </c>
      <c r="R173" s="71">
        <v>0</v>
      </c>
      <c r="S173" s="22">
        <v>0</v>
      </c>
      <c r="T173" s="27">
        <v>0</v>
      </c>
      <c r="U173" s="22">
        <v>63439536.210000001</v>
      </c>
      <c r="V173" s="22">
        <v>63439536.210000001</v>
      </c>
      <c r="W173" s="22">
        <v>9647380302.7900009</v>
      </c>
      <c r="X173" s="22">
        <v>9647380302.7900009</v>
      </c>
      <c r="Y173" s="22">
        <v>0</v>
      </c>
      <c r="Z173" s="22">
        <f t="shared" si="19"/>
        <v>9647380302.7900009</v>
      </c>
      <c r="AA173" s="24">
        <f t="shared" si="15"/>
        <v>6.5328712983859531E-3</v>
      </c>
      <c r="AB173" s="24">
        <f t="shared" si="16"/>
        <v>6.5328712983859531E-3</v>
      </c>
      <c r="AC173" s="24">
        <f t="shared" si="17"/>
        <v>0</v>
      </c>
      <c r="AD173" s="24">
        <f t="shared" si="18"/>
        <v>6.5328712983859531E-3</v>
      </c>
    </row>
    <row r="174" spans="1:30" ht="15" customHeight="1" outlineLevel="2" x14ac:dyDescent="0.3">
      <c r="A174" s="18">
        <v>573</v>
      </c>
      <c r="B174" s="18" t="s">
        <v>466</v>
      </c>
      <c r="C174" s="18" t="s">
        <v>35</v>
      </c>
      <c r="D174" s="19" t="s">
        <v>50</v>
      </c>
      <c r="E174" s="18" t="s">
        <v>37</v>
      </c>
      <c r="F174" s="18" t="s">
        <v>38</v>
      </c>
      <c r="G174" s="18">
        <v>1111</v>
      </c>
      <c r="H174" s="20">
        <v>709500000</v>
      </c>
      <c r="I174" s="18">
        <v>0</v>
      </c>
      <c r="J174" s="25" t="s">
        <v>51</v>
      </c>
      <c r="K174" s="22">
        <v>0</v>
      </c>
      <c r="L174" s="22">
        <v>0</v>
      </c>
      <c r="M174" s="22">
        <v>5000000</v>
      </c>
      <c r="N174" s="22">
        <v>0</v>
      </c>
      <c r="O174" s="22">
        <v>0</v>
      </c>
      <c r="P174" s="22">
        <v>0</v>
      </c>
      <c r="Q174" s="22">
        <f t="shared" si="14"/>
        <v>0</v>
      </c>
      <c r="R174" s="22">
        <v>0</v>
      </c>
      <c r="S174" s="22">
        <v>0</v>
      </c>
      <c r="T174" s="22">
        <v>0</v>
      </c>
      <c r="U174" s="22">
        <v>0</v>
      </c>
      <c r="V174" s="22">
        <v>0</v>
      </c>
      <c r="W174" s="22">
        <v>0</v>
      </c>
      <c r="X174" s="22">
        <v>0</v>
      </c>
      <c r="Y174" s="22">
        <v>0</v>
      </c>
      <c r="Z174" s="22">
        <f t="shared" si="19"/>
        <v>0</v>
      </c>
      <c r="AA174" s="24">
        <f t="shared" si="15"/>
        <v>0</v>
      </c>
      <c r="AB174" s="24">
        <f t="shared" si="16"/>
        <v>0</v>
      </c>
      <c r="AC174" s="24">
        <f t="shared" si="17"/>
        <v>0</v>
      </c>
      <c r="AD174" s="24">
        <f t="shared" si="18"/>
        <v>0</v>
      </c>
    </row>
    <row r="175" spans="1:30" outlineLevel="2" x14ac:dyDescent="0.3">
      <c r="A175" s="18">
        <v>573</v>
      </c>
      <c r="B175" s="18" t="s">
        <v>466</v>
      </c>
      <c r="C175" s="18" t="s">
        <v>35</v>
      </c>
      <c r="D175" s="19" t="s">
        <v>50</v>
      </c>
      <c r="E175" s="18" t="s">
        <v>37</v>
      </c>
      <c r="F175" s="18">
        <v>280</v>
      </c>
      <c r="G175" s="18">
        <v>1111</v>
      </c>
      <c r="H175" s="20">
        <v>709500000</v>
      </c>
      <c r="I175" s="18">
        <v>0</v>
      </c>
      <c r="J175" s="25" t="s">
        <v>51</v>
      </c>
      <c r="K175" s="22">
        <v>6164407048</v>
      </c>
      <c r="L175" s="22">
        <v>6164407048</v>
      </c>
      <c r="M175" s="22">
        <v>-2027806.05</v>
      </c>
      <c r="N175" s="22">
        <v>0</v>
      </c>
      <c r="O175" s="22">
        <v>0</v>
      </c>
      <c r="P175" s="22">
        <v>0</v>
      </c>
      <c r="Q175" s="22">
        <f t="shared" si="14"/>
        <v>6164407048</v>
      </c>
      <c r="R175" s="22">
        <v>0</v>
      </c>
      <c r="S175" s="22">
        <v>0</v>
      </c>
      <c r="T175" s="22">
        <v>0</v>
      </c>
      <c r="U175" s="22">
        <v>32038787.260000002</v>
      </c>
      <c r="V175" s="22">
        <v>32038787.260000002</v>
      </c>
      <c r="W175" s="22">
        <v>6130340454.6899996</v>
      </c>
      <c r="X175" s="22">
        <v>6132368260.7399998</v>
      </c>
      <c r="Y175" s="22">
        <v>0</v>
      </c>
      <c r="Z175" s="22">
        <f t="shared" si="19"/>
        <v>6132368260.7399998</v>
      </c>
      <c r="AA175" s="24">
        <f t="shared" si="15"/>
        <v>5.1973834645450238E-3</v>
      </c>
      <c r="AB175" s="24">
        <f t="shared" si="16"/>
        <v>5.1973834645450238E-3</v>
      </c>
      <c r="AC175" s="24">
        <f t="shared" si="17"/>
        <v>0</v>
      </c>
      <c r="AD175" s="24">
        <f t="shared" si="18"/>
        <v>5.1973834645450238E-3</v>
      </c>
    </row>
    <row r="176" spans="1:30" ht="15" customHeight="1" outlineLevel="2" x14ac:dyDescent="0.3">
      <c r="A176" s="18">
        <v>553</v>
      </c>
      <c r="B176" s="18" t="s">
        <v>282</v>
      </c>
      <c r="C176" s="18" t="s">
        <v>35</v>
      </c>
      <c r="D176" s="19" t="s">
        <v>50</v>
      </c>
      <c r="E176" s="18"/>
      <c r="F176" s="19"/>
      <c r="G176" s="19">
        <v>1111</v>
      </c>
      <c r="H176" s="20">
        <v>709800000</v>
      </c>
      <c r="I176" s="19">
        <v>0</v>
      </c>
      <c r="J176" s="25" t="s">
        <v>51</v>
      </c>
      <c r="K176" s="22">
        <v>0</v>
      </c>
      <c r="L176" s="22">
        <v>0</v>
      </c>
      <c r="M176" s="22">
        <v>0</v>
      </c>
      <c r="N176" s="22">
        <v>0</v>
      </c>
      <c r="O176" s="22">
        <v>1930757</v>
      </c>
      <c r="P176" s="22">
        <v>0</v>
      </c>
      <c r="Q176" s="22">
        <f t="shared" si="14"/>
        <v>0</v>
      </c>
      <c r="R176" s="22">
        <v>0</v>
      </c>
      <c r="S176" s="22">
        <v>0</v>
      </c>
      <c r="T176" s="22">
        <v>0</v>
      </c>
      <c r="U176" s="22">
        <v>0</v>
      </c>
      <c r="V176" s="22">
        <v>0</v>
      </c>
      <c r="W176" s="22">
        <v>0</v>
      </c>
      <c r="X176" s="22">
        <v>0</v>
      </c>
      <c r="Y176" s="22">
        <v>0</v>
      </c>
      <c r="Z176" s="22">
        <f t="shared" si="19"/>
        <v>0</v>
      </c>
      <c r="AA176" s="24">
        <f t="shared" si="15"/>
        <v>0</v>
      </c>
      <c r="AB176" s="24">
        <f t="shared" si="16"/>
        <v>0</v>
      </c>
      <c r="AC176" s="24">
        <f t="shared" si="17"/>
        <v>0</v>
      </c>
      <c r="AD176" s="24">
        <f t="shared" si="18"/>
        <v>0</v>
      </c>
    </row>
    <row r="177" spans="1:30" outlineLevel="2" x14ac:dyDescent="0.3">
      <c r="A177" s="18">
        <v>553</v>
      </c>
      <c r="B177" s="18" t="s">
        <v>315</v>
      </c>
      <c r="C177" s="18" t="s">
        <v>35</v>
      </c>
      <c r="D177" s="19" t="s">
        <v>50</v>
      </c>
      <c r="E177" s="18"/>
      <c r="F177" s="19"/>
      <c r="G177" s="19">
        <v>1111</v>
      </c>
      <c r="H177" s="20">
        <v>709800000</v>
      </c>
      <c r="I177" s="19">
        <v>0</v>
      </c>
      <c r="J177" s="25" t="s">
        <v>51</v>
      </c>
      <c r="K177" s="22">
        <v>0</v>
      </c>
      <c r="L177" s="22">
        <v>0</v>
      </c>
      <c r="M177" s="22">
        <v>0</v>
      </c>
      <c r="N177" s="22">
        <v>0</v>
      </c>
      <c r="O177" s="22">
        <v>5256092</v>
      </c>
      <c r="P177" s="22">
        <v>0</v>
      </c>
      <c r="Q177" s="22">
        <f t="shared" si="14"/>
        <v>0</v>
      </c>
      <c r="R177" s="22">
        <v>0</v>
      </c>
      <c r="S177" s="22">
        <v>0</v>
      </c>
      <c r="T177" s="22">
        <v>0</v>
      </c>
      <c r="U177" s="22">
        <v>0</v>
      </c>
      <c r="V177" s="22">
        <v>0</v>
      </c>
      <c r="W177" s="22">
        <v>0</v>
      </c>
      <c r="X177" s="22">
        <v>0</v>
      </c>
      <c r="Y177" s="22">
        <v>0</v>
      </c>
      <c r="Z177" s="22">
        <f t="shared" si="19"/>
        <v>0</v>
      </c>
      <c r="AA177" s="24">
        <f t="shared" si="15"/>
        <v>0</v>
      </c>
      <c r="AB177" s="24">
        <f t="shared" si="16"/>
        <v>0</v>
      </c>
      <c r="AC177" s="24">
        <f t="shared" si="17"/>
        <v>0</v>
      </c>
      <c r="AD177" s="24">
        <f t="shared" si="18"/>
        <v>0</v>
      </c>
    </row>
    <row r="178" spans="1:30" ht="15" customHeight="1" outlineLevel="2" x14ac:dyDescent="0.35">
      <c r="A178" s="18">
        <v>554</v>
      </c>
      <c r="B178" s="18" t="s">
        <v>34</v>
      </c>
      <c r="C178" s="18" t="s">
        <v>35</v>
      </c>
      <c r="D178" s="19" t="s">
        <v>50</v>
      </c>
      <c r="E178" s="18"/>
      <c r="F178" s="19"/>
      <c r="G178" s="19">
        <v>1111</v>
      </c>
      <c r="H178" s="20">
        <v>709800000</v>
      </c>
      <c r="I178" s="19">
        <v>0</v>
      </c>
      <c r="J178" s="25" t="s">
        <v>51</v>
      </c>
      <c r="K178" s="22">
        <v>0</v>
      </c>
      <c r="L178" s="22">
        <v>0</v>
      </c>
      <c r="M178" s="22">
        <v>0</v>
      </c>
      <c r="N178" s="22">
        <v>0</v>
      </c>
      <c r="O178" s="22">
        <v>1227845</v>
      </c>
      <c r="P178" s="22">
        <v>0</v>
      </c>
      <c r="Q178" s="22">
        <f t="shared" si="14"/>
        <v>0</v>
      </c>
      <c r="R178" s="22">
        <v>0</v>
      </c>
      <c r="S178" s="22">
        <v>0</v>
      </c>
      <c r="T178" s="27">
        <v>0</v>
      </c>
      <c r="U178" s="22">
        <v>0</v>
      </c>
      <c r="V178" s="22">
        <v>0</v>
      </c>
      <c r="W178" s="22">
        <v>0</v>
      </c>
      <c r="X178" s="22">
        <v>0</v>
      </c>
      <c r="Y178" s="22">
        <v>0</v>
      </c>
      <c r="Z178" s="22">
        <f t="shared" si="19"/>
        <v>0</v>
      </c>
      <c r="AA178" s="24">
        <f t="shared" si="15"/>
        <v>0</v>
      </c>
      <c r="AB178" s="24">
        <f t="shared" si="16"/>
        <v>0</v>
      </c>
      <c r="AC178" s="24">
        <f t="shared" si="17"/>
        <v>0</v>
      </c>
      <c r="AD178" s="24">
        <f t="shared" si="18"/>
        <v>0</v>
      </c>
    </row>
    <row r="179" spans="1:30" outlineLevel="2" x14ac:dyDescent="0.3">
      <c r="A179" s="18">
        <v>555</v>
      </c>
      <c r="B179" s="18" t="s">
        <v>34</v>
      </c>
      <c r="C179" s="18" t="s">
        <v>35</v>
      </c>
      <c r="D179" s="19" t="s">
        <v>50</v>
      </c>
      <c r="E179" s="18"/>
      <c r="F179" s="19"/>
      <c r="G179" s="19">
        <v>1111</v>
      </c>
      <c r="H179" s="20">
        <v>709800000</v>
      </c>
      <c r="I179" s="19">
        <v>0</v>
      </c>
      <c r="J179" s="25" t="s">
        <v>51</v>
      </c>
      <c r="K179" s="22">
        <v>0</v>
      </c>
      <c r="L179" s="22">
        <v>0</v>
      </c>
      <c r="M179" s="22">
        <v>0</v>
      </c>
      <c r="N179" s="22">
        <v>0</v>
      </c>
      <c r="O179" s="22">
        <v>1703051</v>
      </c>
      <c r="P179" s="22">
        <v>0</v>
      </c>
      <c r="Q179" s="22">
        <f t="shared" si="14"/>
        <v>0</v>
      </c>
      <c r="R179" s="22">
        <v>0</v>
      </c>
      <c r="S179" s="22">
        <v>0</v>
      </c>
      <c r="T179" s="22">
        <v>0</v>
      </c>
      <c r="U179" s="22">
        <v>0</v>
      </c>
      <c r="V179" s="22">
        <v>0</v>
      </c>
      <c r="W179" s="22">
        <v>0</v>
      </c>
      <c r="X179" s="22">
        <v>0</v>
      </c>
      <c r="Y179" s="22">
        <v>0</v>
      </c>
      <c r="Z179" s="22">
        <f t="shared" si="19"/>
        <v>0</v>
      </c>
      <c r="AA179" s="24">
        <f t="shared" si="15"/>
        <v>0</v>
      </c>
      <c r="AB179" s="24">
        <f t="shared" si="16"/>
        <v>0</v>
      </c>
      <c r="AC179" s="24">
        <f t="shared" si="17"/>
        <v>0</v>
      </c>
      <c r="AD179" s="24">
        <f t="shared" si="18"/>
        <v>0</v>
      </c>
    </row>
    <row r="180" spans="1:30" outlineLevel="2" x14ac:dyDescent="0.3">
      <c r="A180" s="18">
        <v>556</v>
      </c>
      <c r="B180" s="18" t="s">
        <v>34</v>
      </c>
      <c r="C180" s="18" t="s">
        <v>35</v>
      </c>
      <c r="D180" s="19" t="s">
        <v>50</v>
      </c>
      <c r="E180" s="18"/>
      <c r="F180" s="19"/>
      <c r="G180" s="19">
        <v>1111</v>
      </c>
      <c r="H180" s="20">
        <v>709800000</v>
      </c>
      <c r="I180" s="19">
        <v>0</v>
      </c>
      <c r="J180" s="25" t="s">
        <v>51</v>
      </c>
      <c r="K180" s="22">
        <v>0</v>
      </c>
      <c r="L180" s="22">
        <v>0</v>
      </c>
      <c r="M180" s="22">
        <v>0</v>
      </c>
      <c r="N180" s="22">
        <v>0</v>
      </c>
      <c r="O180" s="22">
        <v>599819</v>
      </c>
      <c r="P180" s="22">
        <v>0</v>
      </c>
      <c r="Q180" s="22">
        <f t="shared" si="14"/>
        <v>0</v>
      </c>
      <c r="R180" s="22">
        <v>0</v>
      </c>
      <c r="S180" s="22">
        <v>0</v>
      </c>
      <c r="T180" s="22">
        <v>0</v>
      </c>
      <c r="U180" s="22">
        <v>0</v>
      </c>
      <c r="V180" s="22">
        <v>0</v>
      </c>
      <c r="W180" s="22">
        <v>0</v>
      </c>
      <c r="X180" s="22">
        <v>0</v>
      </c>
      <c r="Y180" s="22">
        <v>0</v>
      </c>
      <c r="Z180" s="22">
        <f t="shared" si="19"/>
        <v>0</v>
      </c>
      <c r="AA180" s="24">
        <f t="shared" si="15"/>
        <v>0</v>
      </c>
      <c r="AB180" s="24">
        <f t="shared" si="16"/>
        <v>0</v>
      </c>
      <c r="AC180" s="24">
        <f t="shared" si="17"/>
        <v>0</v>
      </c>
      <c r="AD180" s="24">
        <f t="shared" si="18"/>
        <v>0</v>
      </c>
    </row>
    <row r="181" spans="1:30" outlineLevel="2" x14ac:dyDescent="0.3">
      <c r="A181" s="18">
        <v>557</v>
      </c>
      <c r="B181" s="18" t="s">
        <v>34</v>
      </c>
      <c r="C181" s="18" t="s">
        <v>35</v>
      </c>
      <c r="D181" s="19" t="s">
        <v>50</v>
      </c>
      <c r="E181" s="18"/>
      <c r="F181" s="19"/>
      <c r="G181" s="19">
        <v>1111</v>
      </c>
      <c r="H181" s="20">
        <v>709800000</v>
      </c>
      <c r="I181" s="19">
        <v>0</v>
      </c>
      <c r="J181" s="25" t="s">
        <v>51</v>
      </c>
      <c r="K181" s="22">
        <v>0</v>
      </c>
      <c r="L181" s="22">
        <v>0</v>
      </c>
      <c r="M181" s="22">
        <v>0</v>
      </c>
      <c r="N181" s="22">
        <v>0</v>
      </c>
      <c r="O181" s="22">
        <v>12495861</v>
      </c>
      <c r="P181" s="22">
        <v>0</v>
      </c>
      <c r="Q181" s="22">
        <f t="shared" si="14"/>
        <v>0</v>
      </c>
      <c r="R181" s="22">
        <v>0</v>
      </c>
      <c r="S181" s="22">
        <v>0</v>
      </c>
      <c r="T181" s="22">
        <v>0</v>
      </c>
      <c r="U181" s="22">
        <v>0</v>
      </c>
      <c r="V181" s="22">
        <v>0</v>
      </c>
      <c r="W181" s="22">
        <v>0</v>
      </c>
      <c r="X181" s="22">
        <v>0</v>
      </c>
      <c r="Y181" s="22">
        <v>0</v>
      </c>
      <c r="Z181" s="22">
        <f t="shared" si="19"/>
        <v>0</v>
      </c>
      <c r="AA181" s="24">
        <f t="shared" si="15"/>
        <v>0</v>
      </c>
      <c r="AB181" s="24">
        <f t="shared" si="16"/>
        <v>0</v>
      </c>
      <c r="AC181" s="24">
        <f t="shared" si="17"/>
        <v>0</v>
      </c>
      <c r="AD181" s="24">
        <f t="shared" si="18"/>
        <v>0</v>
      </c>
    </row>
    <row r="182" spans="1:30" outlineLevel="2" x14ac:dyDescent="0.3">
      <c r="A182" s="18">
        <v>558</v>
      </c>
      <c r="B182" s="18" t="s">
        <v>34</v>
      </c>
      <c r="C182" s="18" t="s">
        <v>35</v>
      </c>
      <c r="D182" s="19" t="s">
        <v>50</v>
      </c>
      <c r="E182" s="18"/>
      <c r="F182" s="19"/>
      <c r="G182" s="19">
        <v>1111</v>
      </c>
      <c r="H182" s="20">
        <v>709600000</v>
      </c>
      <c r="I182" s="19">
        <v>0</v>
      </c>
      <c r="J182" s="25" t="s">
        <v>51</v>
      </c>
      <c r="K182" s="22">
        <v>0</v>
      </c>
      <c r="L182" s="22">
        <v>0</v>
      </c>
      <c r="M182" s="22">
        <v>0</v>
      </c>
      <c r="N182" s="22">
        <v>0</v>
      </c>
      <c r="O182" s="22">
        <v>102897</v>
      </c>
      <c r="P182" s="22">
        <v>0</v>
      </c>
      <c r="Q182" s="22">
        <f t="shared" si="14"/>
        <v>0</v>
      </c>
      <c r="R182" s="22">
        <v>0</v>
      </c>
      <c r="S182" s="22">
        <v>0</v>
      </c>
      <c r="T182" s="22">
        <v>0</v>
      </c>
      <c r="U182" s="22">
        <v>0</v>
      </c>
      <c r="V182" s="22">
        <v>0</v>
      </c>
      <c r="W182" s="22">
        <v>0</v>
      </c>
      <c r="X182" s="22">
        <v>0</v>
      </c>
      <c r="Y182" s="22">
        <v>0</v>
      </c>
      <c r="Z182" s="22">
        <f t="shared" si="19"/>
        <v>0</v>
      </c>
      <c r="AA182" s="24">
        <f t="shared" si="15"/>
        <v>0</v>
      </c>
      <c r="AB182" s="24">
        <f t="shared" si="16"/>
        <v>0</v>
      </c>
      <c r="AC182" s="24">
        <f t="shared" si="17"/>
        <v>0</v>
      </c>
      <c r="AD182" s="24">
        <f t="shared" si="18"/>
        <v>0</v>
      </c>
    </row>
    <row r="183" spans="1:30" outlineLevel="2" x14ac:dyDescent="0.3">
      <c r="A183" s="18">
        <v>573</v>
      </c>
      <c r="B183" s="18" t="s">
        <v>280</v>
      </c>
      <c r="C183" s="18" t="s">
        <v>35</v>
      </c>
      <c r="D183" s="19" t="s">
        <v>50</v>
      </c>
      <c r="E183" s="18"/>
      <c r="F183" s="19"/>
      <c r="G183" s="19">
        <v>1111</v>
      </c>
      <c r="H183" s="20">
        <v>709100000</v>
      </c>
      <c r="I183" s="19">
        <v>0</v>
      </c>
      <c r="J183" s="25" t="s">
        <v>51</v>
      </c>
      <c r="K183" s="22">
        <v>0</v>
      </c>
      <c r="L183" s="22">
        <v>0</v>
      </c>
      <c r="M183" s="22">
        <v>0</v>
      </c>
      <c r="N183" s="22">
        <v>0</v>
      </c>
      <c r="O183" s="22">
        <v>23778323388</v>
      </c>
      <c r="P183" s="22">
        <v>0</v>
      </c>
      <c r="Q183" s="22">
        <f t="shared" si="14"/>
        <v>0</v>
      </c>
      <c r="R183" s="22">
        <v>0</v>
      </c>
      <c r="S183" s="22">
        <v>0</v>
      </c>
      <c r="T183" s="22">
        <v>0</v>
      </c>
      <c r="U183" s="22">
        <v>0</v>
      </c>
      <c r="V183" s="22">
        <v>0</v>
      </c>
      <c r="W183" s="22">
        <v>0</v>
      </c>
      <c r="X183" s="22">
        <v>0</v>
      </c>
      <c r="Y183" s="22">
        <v>0</v>
      </c>
      <c r="Z183" s="22">
        <f t="shared" si="19"/>
        <v>0</v>
      </c>
      <c r="AA183" s="24">
        <f t="shared" si="15"/>
        <v>0</v>
      </c>
      <c r="AB183" s="24">
        <f t="shared" si="16"/>
        <v>0</v>
      </c>
      <c r="AC183" s="24">
        <f t="shared" si="17"/>
        <v>0</v>
      </c>
      <c r="AD183" s="24">
        <f t="shared" si="18"/>
        <v>0</v>
      </c>
    </row>
    <row r="184" spans="1:30" outlineLevel="2" x14ac:dyDescent="0.3">
      <c r="A184" s="18">
        <v>573</v>
      </c>
      <c r="B184" s="18" t="s">
        <v>282</v>
      </c>
      <c r="C184" s="18" t="s">
        <v>35</v>
      </c>
      <c r="D184" s="19" t="s">
        <v>50</v>
      </c>
      <c r="E184" s="18"/>
      <c r="F184" s="19"/>
      <c r="G184" s="19">
        <v>1111</v>
      </c>
      <c r="H184" s="20">
        <v>709200000</v>
      </c>
      <c r="I184" s="19">
        <v>0</v>
      </c>
      <c r="J184" s="25" t="s">
        <v>51</v>
      </c>
      <c r="K184" s="22">
        <v>0</v>
      </c>
      <c r="L184" s="22">
        <v>0</v>
      </c>
      <c r="M184" s="22">
        <v>0</v>
      </c>
      <c r="N184" s="22">
        <v>0</v>
      </c>
      <c r="O184" s="22">
        <v>1964069953</v>
      </c>
      <c r="P184" s="22">
        <v>0</v>
      </c>
      <c r="Q184" s="22">
        <f t="shared" si="14"/>
        <v>0</v>
      </c>
      <c r="R184" s="22">
        <v>0</v>
      </c>
      <c r="S184" s="22">
        <v>0</v>
      </c>
      <c r="T184" s="22">
        <v>0</v>
      </c>
      <c r="U184" s="22">
        <v>0</v>
      </c>
      <c r="V184" s="22">
        <v>0</v>
      </c>
      <c r="W184" s="22">
        <v>0</v>
      </c>
      <c r="X184" s="22">
        <v>0</v>
      </c>
      <c r="Y184" s="22">
        <v>0</v>
      </c>
      <c r="Z184" s="22">
        <f t="shared" si="19"/>
        <v>0</v>
      </c>
      <c r="AA184" s="24">
        <f t="shared" si="15"/>
        <v>0</v>
      </c>
      <c r="AB184" s="24">
        <f t="shared" si="16"/>
        <v>0</v>
      </c>
      <c r="AC184" s="24">
        <f t="shared" si="17"/>
        <v>0</v>
      </c>
      <c r="AD184" s="24">
        <f t="shared" si="18"/>
        <v>0</v>
      </c>
    </row>
    <row r="185" spans="1:30" outlineLevel="2" x14ac:dyDescent="0.3">
      <c r="A185" s="18">
        <v>573</v>
      </c>
      <c r="B185" s="18" t="s">
        <v>315</v>
      </c>
      <c r="C185" s="18" t="s">
        <v>35</v>
      </c>
      <c r="D185" s="19" t="s">
        <v>50</v>
      </c>
      <c r="E185" s="18"/>
      <c r="F185" s="19"/>
      <c r="G185" s="19">
        <v>1111</v>
      </c>
      <c r="H185" s="20">
        <v>709300000</v>
      </c>
      <c r="I185" s="19">
        <v>0</v>
      </c>
      <c r="J185" s="25" t="s">
        <v>51</v>
      </c>
      <c r="K185" s="22">
        <v>0</v>
      </c>
      <c r="L185" s="22">
        <v>0</v>
      </c>
      <c r="M185" s="22">
        <v>0</v>
      </c>
      <c r="N185" s="22">
        <v>0</v>
      </c>
      <c r="O185" s="22">
        <v>1191812237</v>
      </c>
      <c r="P185" s="22">
        <v>0</v>
      </c>
      <c r="Q185" s="22">
        <f t="shared" si="14"/>
        <v>0</v>
      </c>
      <c r="R185" s="22">
        <v>0</v>
      </c>
      <c r="S185" s="22">
        <v>0</v>
      </c>
      <c r="T185" s="22">
        <v>0</v>
      </c>
      <c r="U185" s="22">
        <v>0</v>
      </c>
      <c r="V185" s="22">
        <v>0</v>
      </c>
      <c r="W185" s="22">
        <v>0</v>
      </c>
      <c r="X185" s="22">
        <v>0</v>
      </c>
      <c r="Y185" s="22">
        <v>0</v>
      </c>
      <c r="Z185" s="22">
        <f t="shared" si="19"/>
        <v>0</v>
      </c>
      <c r="AA185" s="24">
        <f t="shared" si="15"/>
        <v>0</v>
      </c>
      <c r="AB185" s="24">
        <f t="shared" si="16"/>
        <v>0</v>
      </c>
      <c r="AC185" s="24">
        <f t="shared" si="17"/>
        <v>0</v>
      </c>
      <c r="AD185" s="24">
        <f t="shared" si="18"/>
        <v>0</v>
      </c>
    </row>
    <row r="186" spans="1:30" ht="18.75" customHeight="1" outlineLevel="2" x14ac:dyDescent="0.35">
      <c r="A186" s="18">
        <v>573</v>
      </c>
      <c r="B186" s="18" t="s">
        <v>451</v>
      </c>
      <c r="C186" s="18" t="s">
        <v>35</v>
      </c>
      <c r="D186" s="19" t="s">
        <v>50</v>
      </c>
      <c r="E186" s="18"/>
      <c r="F186" s="19"/>
      <c r="G186" s="19">
        <v>1111</v>
      </c>
      <c r="H186" s="20">
        <v>709500000</v>
      </c>
      <c r="I186" s="19">
        <v>0</v>
      </c>
      <c r="J186" s="25" t="s">
        <v>51</v>
      </c>
      <c r="K186" s="22">
        <v>0</v>
      </c>
      <c r="L186" s="22">
        <v>0</v>
      </c>
      <c r="M186" s="22">
        <v>0</v>
      </c>
      <c r="N186" s="22">
        <v>0</v>
      </c>
      <c r="O186" s="22">
        <v>1118471423</v>
      </c>
      <c r="P186" s="22">
        <v>0</v>
      </c>
      <c r="Q186" s="22">
        <f t="shared" si="14"/>
        <v>0</v>
      </c>
      <c r="R186" s="71">
        <v>0</v>
      </c>
      <c r="S186" s="22">
        <v>0</v>
      </c>
      <c r="T186" s="27">
        <v>0</v>
      </c>
      <c r="U186" s="22">
        <v>0</v>
      </c>
      <c r="V186" s="22">
        <v>0</v>
      </c>
      <c r="W186" s="22">
        <v>0</v>
      </c>
      <c r="X186" s="22">
        <v>0</v>
      </c>
      <c r="Y186" s="22">
        <v>0</v>
      </c>
      <c r="Z186" s="22">
        <f t="shared" si="19"/>
        <v>0</v>
      </c>
      <c r="AA186" s="24">
        <f t="shared" si="15"/>
        <v>0</v>
      </c>
      <c r="AB186" s="24">
        <f t="shared" si="16"/>
        <v>0</v>
      </c>
      <c r="AC186" s="24">
        <f t="shared" si="17"/>
        <v>0</v>
      </c>
      <c r="AD186" s="24">
        <f t="shared" si="18"/>
        <v>0</v>
      </c>
    </row>
    <row r="187" spans="1:30" outlineLevel="2" x14ac:dyDescent="0.3">
      <c r="A187" s="18">
        <v>573</v>
      </c>
      <c r="B187" s="18" t="s">
        <v>466</v>
      </c>
      <c r="C187" s="18" t="s">
        <v>35</v>
      </c>
      <c r="D187" s="19" t="s">
        <v>50</v>
      </c>
      <c r="E187" s="18"/>
      <c r="F187" s="19"/>
      <c r="G187" s="19">
        <v>1111</v>
      </c>
      <c r="H187" s="20">
        <v>709500000</v>
      </c>
      <c r="I187" s="19">
        <v>0</v>
      </c>
      <c r="J187" s="25" t="s">
        <v>51</v>
      </c>
      <c r="K187" s="22">
        <v>0</v>
      </c>
      <c r="L187" s="22">
        <v>0</v>
      </c>
      <c r="M187" s="22">
        <v>0</v>
      </c>
      <c r="N187" s="22">
        <v>0</v>
      </c>
      <c r="O187" s="22">
        <v>448262400</v>
      </c>
      <c r="P187" s="22">
        <v>0</v>
      </c>
      <c r="Q187" s="22">
        <f t="shared" si="14"/>
        <v>0</v>
      </c>
      <c r="R187" s="22">
        <v>0</v>
      </c>
      <c r="S187" s="22">
        <v>0</v>
      </c>
      <c r="T187" s="22">
        <v>0</v>
      </c>
      <c r="U187" s="22">
        <v>0</v>
      </c>
      <c r="V187" s="22">
        <v>0</v>
      </c>
      <c r="W187" s="22">
        <v>0</v>
      </c>
      <c r="X187" s="22">
        <v>0</v>
      </c>
      <c r="Y187" s="22">
        <v>0</v>
      </c>
      <c r="Z187" s="22">
        <f t="shared" si="19"/>
        <v>0</v>
      </c>
      <c r="AA187" s="24">
        <f t="shared" si="15"/>
        <v>0</v>
      </c>
      <c r="AB187" s="24">
        <f t="shared" si="16"/>
        <v>0</v>
      </c>
      <c r="AC187" s="24">
        <f t="shared" si="17"/>
        <v>0</v>
      </c>
      <c r="AD187" s="24">
        <f t="shared" si="18"/>
        <v>0</v>
      </c>
    </row>
    <row r="188" spans="1:30" outlineLevel="2" x14ac:dyDescent="0.3">
      <c r="A188" s="18">
        <v>550</v>
      </c>
      <c r="B188" s="18" t="s">
        <v>34</v>
      </c>
      <c r="C188" s="18" t="s">
        <v>35</v>
      </c>
      <c r="D188" s="19" t="s">
        <v>52</v>
      </c>
      <c r="E188" s="18" t="s">
        <v>37</v>
      </c>
      <c r="F188" s="18" t="s">
        <v>38</v>
      </c>
      <c r="G188" s="18">
        <v>1111</v>
      </c>
      <c r="H188" s="20">
        <v>709800000</v>
      </c>
      <c r="I188" s="18">
        <v>0</v>
      </c>
      <c r="J188" s="25" t="s">
        <v>53</v>
      </c>
      <c r="K188" s="22">
        <v>533916462</v>
      </c>
      <c r="L188" s="22">
        <v>529416462</v>
      </c>
      <c r="M188" s="22">
        <v>0</v>
      </c>
      <c r="N188" s="22">
        <v>0</v>
      </c>
      <c r="O188" s="22">
        <v>0</v>
      </c>
      <c r="P188" s="22">
        <v>0</v>
      </c>
      <c r="Q188" s="22">
        <f t="shared" si="14"/>
        <v>529416462</v>
      </c>
      <c r="R188" s="22">
        <v>0</v>
      </c>
      <c r="S188" s="22">
        <v>197562.71</v>
      </c>
      <c r="T188" s="22">
        <v>0</v>
      </c>
      <c r="U188" s="22">
        <v>518845287.00999999</v>
      </c>
      <c r="V188" s="22">
        <v>518845287.00999999</v>
      </c>
      <c r="W188" s="22">
        <v>10373612.279999999</v>
      </c>
      <c r="X188" s="22">
        <v>10373612.279999999</v>
      </c>
      <c r="Y188" s="22">
        <v>0</v>
      </c>
      <c r="Z188" s="22">
        <f t="shared" si="19"/>
        <v>10373612.280000031</v>
      </c>
      <c r="AA188" s="24">
        <f t="shared" si="15"/>
        <v>0.98003240218472842</v>
      </c>
      <c r="AB188" s="24">
        <f t="shared" si="16"/>
        <v>0.98003240218472842</v>
      </c>
      <c r="AC188" s="24">
        <f t="shared" si="17"/>
        <v>3.7317069675857567E-4</v>
      </c>
      <c r="AD188" s="24">
        <f t="shared" si="18"/>
        <v>0.980405572881487</v>
      </c>
    </row>
    <row r="189" spans="1:30" s="30" customFormat="1" outlineLevel="2" x14ac:dyDescent="0.35">
      <c r="A189" s="18">
        <v>550</v>
      </c>
      <c r="B189" s="18" t="s">
        <v>34</v>
      </c>
      <c r="C189" s="18" t="s">
        <v>35</v>
      </c>
      <c r="D189" s="19" t="s">
        <v>52</v>
      </c>
      <c r="E189" s="18" t="s">
        <v>37</v>
      </c>
      <c r="F189" s="19"/>
      <c r="G189" s="19">
        <v>1111</v>
      </c>
      <c r="H189" s="20">
        <v>709800000</v>
      </c>
      <c r="I189" s="19">
        <v>0</v>
      </c>
      <c r="J189" s="25" t="s">
        <v>53</v>
      </c>
      <c r="K189" s="22">
        <v>0</v>
      </c>
      <c r="L189" s="22">
        <v>0</v>
      </c>
      <c r="M189" s="22">
        <v>0</v>
      </c>
      <c r="N189" s="22">
        <v>0</v>
      </c>
      <c r="O189" s="22">
        <v>2220140</v>
      </c>
      <c r="P189" s="22">
        <v>0</v>
      </c>
      <c r="Q189" s="22">
        <f t="shared" si="14"/>
        <v>0</v>
      </c>
      <c r="R189" s="22">
        <v>0</v>
      </c>
      <c r="S189" s="22">
        <v>0</v>
      </c>
      <c r="T189" s="22">
        <v>0</v>
      </c>
      <c r="U189" s="22">
        <v>0</v>
      </c>
      <c r="V189" s="22">
        <v>0</v>
      </c>
      <c r="W189" s="22">
        <v>0</v>
      </c>
      <c r="X189" s="22">
        <v>0</v>
      </c>
      <c r="Y189" s="22">
        <v>0</v>
      </c>
      <c r="Z189" s="22">
        <f t="shared" si="19"/>
        <v>0</v>
      </c>
      <c r="AA189" s="24">
        <f t="shared" si="15"/>
        <v>0</v>
      </c>
      <c r="AB189" s="24">
        <f t="shared" si="16"/>
        <v>0</v>
      </c>
      <c r="AC189" s="24">
        <f t="shared" si="17"/>
        <v>0</v>
      </c>
      <c r="AD189" s="24">
        <f t="shared" si="18"/>
        <v>0</v>
      </c>
    </row>
    <row r="190" spans="1:30" ht="14.5" outlineLevel="2" x14ac:dyDescent="0.35">
      <c r="A190" s="18">
        <v>551</v>
      </c>
      <c r="B190" s="18" t="s">
        <v>34</v>
      </c>
      <c r="C190" s="18" t="s">
        <v>35</v>
      </c>
      <c r="D190" s="19" t="s">
        <v>52</v>
      </c>
      <c r="E190" s="18" t="s">
        <v>37</v>
      </c>
      <c r="F190" s="18" t="s">
        <v>38</v>
      </c>
      <c r="G190" s="18">
        <v>1111</v>
      </c>
      <c r="H190" s="20">
        <v>709800000</v>
      </c>
      <c r="I190" s="18">
        <v>0</v>
      </c>
      <c r="J190" s="25" t="s">
        <v>53</v>
      </c>
      <c r="K190" s="22">
        <v>756934763</v>
      </c>
      <c r="L190" s="22">
        <v>760179427</v>
      </c>
      <c r="M190" s="22">
        <v>0</v>
      </c>
      <c r="N190" s="22">
        <v>0</v>
      </c>
      <c r="O190" s="22">
        <v>0</v>
      </c>
      <c r="P190" s="22">
        <v>0</v>
      </c>
      <c r="Q190" s="22">
        <f t="shared" si="14"/>
        <v>760179427</v>
      </c>
      <c r="R190" s="22">
        <v>0</v>
      </c>
      <c r="S190" s="22">
        <v>100477.9</v>
      </c>
      <c r="T190" s="27">
        <v>0</v>
      </c>
      <c r="U190" s="22">
        <v>752417445.74000001</v>
      </c>
      <c r="V190" s="22">
        <v>752417445.74000001</v>
      </c>
      <c r="W190" s="22">
        <v>7661503.3600000003</v>
      </c>
      <c r="X190" s="22">
        <v>7661503.3600000003</v>
      </c>
      <c r="Y190" s="22">
        <v>0</v>
      </c>
      <c r="Z190" s="22">
        <f t="shared" si="19"/>
        <v>7661503.3600000143</v>
      </c>
      <c r="AA190" s="24">
        <f t="shared" si="15"/>
        <v>0.98978927739384881</v>
      </c>
      <c r="AB190" s="24">
        <f t="shared" si="16"/>
        <v>0.98978927739384881</v>
      </c>
      <c r="AC190" s="24">
        <f t="shared" si="17"/>
        <v>1.3217655783783792E-4</v>
      </c>
      <c r="AD190" s="24">
        <f t="shared" si="18"/>
        <v>0.98992145395168663</v>
      </c>
    </row>
    <row r="191" spans="1:30" outlineLevel="2" x14ac:dyDescent="0.3">
      <c r="A191" s="18">
        <v>551</v>
      </c>
      <c r="B191" s="18" t="s">
        <v>34</v>
      </c>
      <c r="C191" s="18" t="s">
        <v>35</v>
      </c>
      <c r="D191" s="19" t="s">
        <v>52</v>
      </c>
      <c r="E191" s="18" t="s">
        <v>37</v>
      </c>
      <c r="F191" s="19"/>
      <c r="G191" s="19">
        <v>1111</v>
      </c>
      <c r="H191" s="20">
        <v>709800000</v>
      </c>
      <c r="I191" s="19">
        <v>0</v>
      </c>
      <c r="J191" s="25" t="s">
        <v>53</v>
      </c>
      <c r="K191" s="22">
        <v>0</v>
      </c>
      <c r="L191" s="22">
        <v>0</v>
      </c>
      <c r="M191" s="22">
        <v>0</v>
      </c>
      <c r="N191" s="22">
        <v>0</v>
      </c>
      <c r="O191" s="22">
        <v>2516587</v>
      </c>
      <c r="P191" s="22">
        <v>0</v>
      </c>
      <c r="Q191" s="22">
        <f t="shared" si="14"/>
        <v>0</v>
      </c>
      <c r="R191" s="22">
        <v>0</v>
      </c>
      <c r="S191" s="22">
        <v>0</v>
      </c>
      <c r="T191" s="22">
        <v>0</v>
      </c>
      <c r="U191" s="22">
        <v>0</v>
      </c>
      <c r="V191" s="22">
        <v>0</v>
      </c>
      <c r="W191" s="22">
        <v>0</v>
      </c>
      <c r="X191" s="22">
        <v>0</v>
      </c>
      <c r="Y191" s="22">
        <v>0</v>
      </c>
      <c r="Z191" s="22">
        <f t="shared" si="19"/>
        <v>0</v>
      </c>
      <c r="AA191" s="24">
        <f t="shared" si="15"/>
        <v>0</v>
      </c>
      <c r="AB191" s="24">
        <f t="shared" si="16"/>
        <v>0</v>
      </c>
      <c r="AC191" s="24">
        <f t="shared" si="17"/>
        <v>0</v>
      </c>
      <c r="AD191" s="24">
        <f t="shared" si="18"/>
        <v>0</v>
      </c>
    </row>
    <row r="192" spans="1:30" ht="15" customHeight="1" outlineLevel="2" x14ac:dyDescent="0.35">
      <c r="A192" s="18">
        <v>553</v>
      </c>
      <c r="B192" s="18" t="s">
        <v>280</v>
      </c>
      <c r="C192" s="18" t="s">
        <v>35</v>
      </c>
      <c r="D192" s="19" t="s">
        <v>52</v>
      </c>
      <c r="E192" s="18" t="s">
        <v>37</v>
      </c>
      <c r="F192" s="18" t="s">
        <v>38</v>
      </c>
      <c r="G192" s="18">
        <v>1111</v>
      </c>
      <c r="H192" s="20">
        <v>709800000</v>
      </c>
      <c r="I192" s="18">
        <v>0</v>
      </c>
      <c r="J192" s="25" t="s">
        <v>53</v>
      </c>
      <c r="K192" s="22">
        <v>23038178</v>
      </c>
      <c r="L192" s="22">
        <v>25182842</v>
      </c>
      <c r="M192" s="22">
        <v>0</v>
      </c>
      <c r="N192" s="22">
        <v>0</v>
      </c>
      <c r="O192" s="22">
        <v>0</v>
      </c>
      <c r="P192" s="22">
        <v>0</v>
      </c>
      <c r="Q192" s="22">
        <f t="shared" si="14"/>
        <v>25182842</v>
      </c>
      <c r="R192" s="71">
        <v>0</v>
      </c>
      <c r="S192" s="22">
        <v>0</v>
      </c>
      <c r="T192" s="27">
        <v>0</v>
      </c>
      <c r="U192" s="22">
        <v>23996223.050000001</v>
      </c>
      <c r="V192" s="22">
        <v>23996223.050000001</v>
      </c>
      <c r="W192" s="22">
        <v>1186618.95</v>
      </c>
      <c r="X192" s="22">
        <v>1186618.95</v>
      </c>
      <c r="Y192" s="22">
        <v>0</v>
      </c>
      <c r="Z192" s="22">
        <f t="shared" si="19"/>
        <v>1186618.9499999993</v>
      </c>
      <c r="AA192" s="24">
        <f t="shared" si="15"/>
        <v>0.95287986359919186</v>
      </c>
      <c r="AB192" s="24">
        <f t="shared" si="16"/>
        <v>0.95287986359919186</v>
      </c>
      <c r="AC192" s="24">
        <f t="shared" si="17"/>
        <v>0</v>
      </c>
      <c r="AD192" s="24">
        <f t="shared" si="18"/>
        <v>0.95287986359919186</v>
      </c>
    </row>
    <row r="193" spans="1:30" ht="12.75" customHeight="1" outlineLevel="2" x14ac:dyDescent="0.3">
      <c r="A193" s="18">
        <v>553</v>
      </c>
      <c r="B193" s="18" t="s">
        <v>280</v>
      </c>
      <c r="C193" s="18" t="s">
        <v>35</v>
      </c>
      <c r="D193" s="19" t="s">
        <v>52</v>
      </c>
      <c r="E193" s="18" t="s">
        <v>37</v>
      </c>
      <c r="F193" s="19"/>
      <c r="G193" s="19">
        <v>1111</v>
      </c>
      <c r="H193" s="20">
        <v>709800000</v>
      </c>
      <c r="I193" s="19">
        <v>0</v>
      </c>
      <c r="J193" s="25" t="s">
        <v>53</v>
      </c>
      <c r="K193" s="22">
        <v>0</v>
      </c>
      <c r="L193" s="22">
        <v>0</v>
      </c>
      <c r="M193" s="22">
        <v>0</v>
      </c>
      <c r="N193" s="22">
        <v>0</v>
      </c>
      <c r="O193" s="22">
        <v>23624</v>
      </c>
      <c r="P193" s="22">
        <v>0</v>
      </c>
      <c r="Q193" s="22">
        <f t="shared" si="14"/>
        <v>0</v>
      </c>
      <c r="R193" s="22">
        <v>0</v>
      </c>
      <c r="S193" s="22">
        <v>0</v>
      </c>
      <c r="T193" s="22">
        <v>0</v>
      </c>
      <c r="U193" s="22">
        <v>0</v>
      </c>
      <c r="V193" s="22">
        <v>0</v>
      </c>
      <c r="W193" s="22">
        <v>0</v>
      </c>
      <c r="X193" s="22">
        <v>0</v>
      </c>
      <c r="Y193" s="22">
        <v>0</v>
      </c>
      <c r="Z193" s="22">
        <f t="shared" si="19"/>
        <v>0</v>
      </c>
      <c r="AA193" s="24">
        <f t="shared" si="15"/>
        <v>0</v>
      </c>
      <c r="AB193" s="24">
        <f t="shared" si="16"/>
        <v>0</v>
      </c>
      <c r="AC193" s="24">
        <f t="shared" si="17"/>
        <v>0</v>
      </c>
      <c r="AD193" s="24">
        <f t="shared" si="18"/>
        <v>0</v>
      </c>
    </row>
    <row r="194" spans="1:30" ht="15" customHeight="1" outlineLevel="2" x14ac:dyDescent="0.35">
      <c r="A194" s="18">
        <v>553</v>
      </c>
      <c r="B194" s="18" t="s">
        <v>282</v>
      </c>
      <c r="C194" s="18" t="s">
        <v>35</v>
      </c>
      <c r="D194" s="19" t="s">
        <v>52</v>
      </c>
      <c r="E194" s="18" t="s">
        <v>37</v>
      </c>
      <c r="F194" s="18" t="s">
        <v>38</v>
      </c>
      <c r="G194" s="18">
        <v>1111</v>
      </c>
      <c r="H194" s="20">
        <v>709800000</v>
      </c>
      <c r="I194" s="18">
        <v>0</v>
      </c>
      <c r="J194" s="25" t="s">
        <v>53</v>
      </c>
      <c r="K194" s="22">
        <v>417943754</v>
      </c>
      <c r="L194" s="22">
        <v>417943754</v>
      </c>
      <c r="M194" s="22">
        <v>0</v>
      </c>
      <c r="N194" s="22">
        <v>0</v>
      </c>
      <c r="O194" s="22">
        <v>0</v>
      </c>
      <c r="P194" s="22">
        <v>0</v>
      </c>
      <c r="Q194" s="22">
        <f t="shared" si="14"/>
        <v>417943754</v>
      </c>
      <c r="R194" s="71">
        <v>0</v>
      </c>
      <c r="S194" s="22">
        <v>0</v>
      </c>
      <c r="T194" s="27">
        <v>0</v>
      </c>
      <c r="U194" s="22">
        <v>415007556.19</v>
      </c>
      <c r="V194" s="22">
        <v>415007556.19</v>
      </c>
      <c r="W194" s="22">
        <v>2936197.81</v>
      </c>
      <c r="X194" s="22">
        <v>2936197.81</v>
      </c>
      <c r="Y194" s="22">
        <v>0</v>
      </c>
      <c r="Z194" s="22">
        <f t="shared" si="19"/>
        <v>2936197.8100000024</v>
      </c>
      <c r="AA194" s="24">
        <f t="shared" si="15"/>
        <v>0.9929746579966835</v>
      </c>
      <c r="AB194" s="24">
        <f t="shared" si="16"/>
        <v>0.9929746579966835</v>
      </c>
      <c r="AC194" s="24">
        <f t="shared" si="17"/>
        <v>0</v>
      </c>
      <c r="AD194" s="24">
        <f t="shared" si="18"/>
        <v>0.9929746579966835</v>
      </c>
    </row>
    <row r="195" spans="1:30" ht="15" customHeight="1" outlineLevel="2" x14ac:dyDescent="0.35">
      <c r="A195" s="18">
        <v>553</v>
      </c>
      <c r="B195" s="18" t="s">
        <v>315</v>
      </c>
      <c r="C195" s="18" t="s">
        <v>35</v>
      </c>
      <c r="D195" s="19" t="s">
        <v>52</v>
      </c>
      <c r="E195" s="18" t="s">
        <v>37</v>
      </c>
      <c r="F195" s="18" t="s">
        <v>38</v>
      </c>
      <c r="G195" s="18">
        <v>1111</v>
      </c>
      <c r="H195" s="20">
        <v>709800000</v>
      </c>
      <c r="I195" s="18">
        <v>0</v>
      </c>
      <c r="J195" s="25" t="s">
        <v>53</v>
      </c>
      <c r="K195" s="22">
        <v>81193750</v>
      </c>
      <c r="L195" s="22">
        <v>81193750</v>
      </c>
      <c r="M195" s="22">
        <v>0</v>
      </c>
      <c r="N195" s="22">
        <v>0</v>
      </c>
      <c r="O195" s="22">
        <v>0</v>
      </c>
      <c r="P195" s="22">
        <v>0</v>
      </c>
      <c r="Q195" s="22">
        <f t="shared" si="14"/>
        <v>81193750</v>
      </c>
      <c r="R195" s="71">
        <v>0</v>
      </c>
      <c r="S195" s="22">
        <v>0</v>
      </c>
      <c r="T195" s="27">
        <v>0</v>
      </c>
      <c r="U195" s="22">
        <v>79992112.739999995</v>
      </c>
      <c r="V195" s="22">
        <v>79992112.739999995</v>
      </c>
      <c r="W195" s="22">
        <v>1201637.26</v>
      </c>
      <c r="X195" s="22">
        <v>1201637.26</v>
      </c>
      <c r="Y195" s="22">
        <v>0</v>
      </c>
      <c r="Z195" s="22">
        <f t="shared" si="19"/>
        <v>1201637.2600000054</v>
      </c>
      <c r="AA195" s="24">
        <f t="shared" si="15"/>
        <v>0.98520037244246006</v>
      </c>
      <c r="AB195" s="24">
        <f t="shared" si="16"/>
        <v>0.98520037244246006</v>
      </c>
      <c r="AC195" s="24">
        <f t="shared" si="17"/>
        <v>0</v>
      </c>
      <c r="AD195" s="24">
        <f t="shared" si="18"/>
        <v>0.98520037244246006</v>
      </c>
    </row>
    <row r="196" spans="1:30" ht="15" customHeight="1" outlineLevel="2" x14ac:dyDescent="0.35">
      <c r="A196" s="18">
        <v>554</v>
      </c>
      <c r="B196" s="18" t="s">
        <v>34</v>
      </c>
      <c r="C196" s="18" t="s">
        <v>35</v>
      </c>
      <c r="D196" s="19" t="s">
        <v>52</v>
      </c>
      <c r="E196" s="18" t="s">
        <v>37</v>
      </c>
      <c r="F196" s="18" t="s">
        <v>38</v>
      </c>
      <c r="G196" s="18">
        <v>1111</v>
      </c>
      <c r="H196" s="20">
        <v>709800000</v>
      </c>
      <c r="I196" s="18">
        <v>0</v>
      </c>
      <c r="J196" s="25" t="s">
        <v>53</v>
      </c>
      <c r="K196" s="22">
        <v>128804082</v>
      </c>
      <c r="L196" s="22">
        <v>128804082</v>
      </c>
      <c r="M196" s="22">
        <v>0</v>
      </c>
      <c r="N196" s="22">
        <v>0</v>
      </c>
      <c r="O196" s="22">
        <v>0</v>
      </c>
      <c r="P196" s="22">
        <v>0</v>
      </c>
      <c r="Q196" s="22">
        <f t="shared" si="14"/>
        <v>128804082</v>
      </c>
      <c r="R196" s="71">
        <v>0</v>
      </c>
      <c r="S196" s="27">
        <v>0</v>
      </c>
      <c r="T196" s="27">
        <v>0</v>
      </c>
      <c r="U196" s="22">
        <v>108942163.17</v>
      </c>
      <c r="V196" s="22">
        <v>108942163.17</v>
      </c>
      <c r="W196" s="22">
        <v>19861918.829999998</v>
      </c>
      <c r="X196" s="22">
        <v>19861918.829999998</v>
      </c>
      <c r="Y196" s="22">
        <v>0</v>
      </c>
      <c r="Z196" s="22">
        <f t="shared" si="19"/>
        <v>19861918.829999998</v>
      </c>
      <c r="AA196" s="24">
        <f t="shared" si="15"/>
        <v>0.84579744273943125</v>
      </c>
      <c r="AB196" s="24">
        <f t="shared" si="16"/>
        <v>0.84579744273943125</v>
      </c>
      <c r="AC196" s="24">
        <f t="shared" si="17"/>
        <v>0</v>
      </c>
      <c r="AD196" s="24">
        <f t="shared" si="18"/>
        <v>0.84579744273943125</v>
      </c>
    </row>
    <row r="197" spans="1:30" ht="15" customHeight="1" outlineLevel="2" x14ac:dyDescent="0.35">
      <c r="A197" s="18">
        <v>555</v>
      </c>
      <c r="B197" s="18" t="s">
        <v>34</v>
      </c>
      <c r="C197" s="18" t="s">
        <v>35</v>
      </c>
      <c r="D197" s="19" t="s">
        <v>52</v>
      </c>
      <c r="E197" s="18" t="s">
        <v>37</v>
      </c>
      <c r="F197" s="18" t="s">
        <v>38</v>
      </c>
      <c r="G197" s="18">
        <v>1111</v>
      </c>
      <c r="H197" s="20">
        <v>709800000</v>
      </c>
      <c r="I197" s="18">
        <v>0</v>
      </c>
      <c r="J197" s="25" t="s">
        <v>53</v>
      </c>
      <c r="K197" s="22">
        <v>410728831</v>
      </c>
      <c r="L197" s="22">
        <v>409728831</v>
      </c>
      <c r="M197" s="22">
        <v>0</v>
      </c>
      <c r="N197" s="22">
        <v>0</v>
      </c>
      <c r="O197" s="22">
        <v>0</v>
      </c>
      <c r="P197" s="22">
        <v>0</v>
      </c>
      <c r="Q197" s="22">
        <f t="shared" si="14"/>
        <v>409728831</v>
      </c>
      <c r="R197" s="71">
        <v>0</v>
      </c>
      <c r="S197" s="22">
        <v>266843.43</v>
      </c>
      <c r="T197" s="27">
        <v>0</v>
      </c>
      <c r="U197" s="22">
        <v>380975441.62</v>
      </c>
      <c r="V197" s="22">
        <v>380975441.62</v>
      </c>
      <c r="W197" s="22">
        <v>28486545.949999999</v>
      </c>
      <c r="X197" s="22">
        <v>28486545.949999999</v>
      </c>
      <c r="Y197" s="22">
        <v>0</v>
      </c>
      <c r="Z197" s="22">
        <f t="shared" si="19"/>
        <v>28486545.949999988</v>
      </c>
      <c r="AA197" s="24">
        <f t="shared" si="15"/>
        <v>0.92982336803142862</v>
      </c>
      <c r="AB197" s="24">
        <f t="shared" si="16"/>
        <v>0.92982336803142862</v>
      </c>
      <c r="AC197" s="24">
        <f t="shared" si="17"/>
        <v>6.5126837510734014E-4</v>
      </c>
      <c r="AD197" s="24">
        <f t="shared" si="18"/>
        <v>0.93047463640653594</v>
      </c>
    </row>
    <row r="198" spans="1:30" ht="15" customHeight="1" outlineLevel="2" x14ac:dyDescent="0.35">
      <c r="A198" s="18">
        <v>556</v>
      </c>
      <c r="B198" s="18" t="s">
        <v>34</v>
      </c>
      <c r="C198" s="18" t="s">
        <v>35</v>
      </c>
      <c r="D198" s="19" t="s">
        <v>52</v>
      </c>
      <c r="E198" s="18" t="s">
        <v>37</v>
      </c>
      <c r="F198" s="18" t="s">
        <v>38</v>
      </c>
      <c r="G198" s="18">
        <v>1111</v>
      </c>
      <c r="H198" s="20">
        <v>709800000</v>
      </c>
      <c r="I198" s="18">
        <v>0</v>
      </c>
      <c r="J198" s="25" t="s">
        <v>53</v>
      </c>
      <c r="K198" s="22">
        <v>96986131</v>
      </c>
      <c r="L198" s="22">
        <v>96986131</v>
      </c>
      <c r="M198" s="22">
        <v>0</v>
      </c>
      <c r="N198" s="22">
        <v>0</v>
      </c>
      <c r="O198" s="22">
        <v>0</v>
      </c>
      <c r="P198" s="22">
        <v>0</v>
      </c>
      <c r="Q198" s="22">
        <f t="shared" si="14"/>
        <v>96986131</v>
      </c>
      <c r="R198" s="71">
        <v>0</v>
      </c>
      <c r="S198" s="22">
        <v>0</v>
      </c>
      <c r="T198" s="27">
        <v>0</v>
      </c>
      <c r="U198" s="22">
        <v>91423292.25</v>
      </c>
      <c r="V198" s="22">
        <v>91423292.25</v>
      </c>
      <c r="W198" s="22">
        <v>5562838.75</v>
      </c>
      <c r="X198" s="22">
        <v>5562838.75</v>
      </c>
      <c r="Y198" s="22">
        <v>0</v>
      </c>
      <c r="Z198" s="22">
        <f t="shared" si="19"/>
        <v>5562838.75</v>
      </c>
      <c r="AA198" s="24">
        <f t="shared" si="15"/>
        <v>0.94264294603111864</v>
      </c>
      <c r="AB198" s="24">
        <f t="shared" si="16"/>
        <v>0.94264294603111864</v>
      </c>
      <c r="AC198" s="24">
        <f t="shared" si="17"/>
        <v>0</v>
      </c>
      <c r="AD198" s="24">
        <f t="shared" si="18"/>
        <v>0.94264294603111864</v>
      </c>
    </row>
    <row r="199" spans="1:30" ht="12.75" customHeight="1" outlineLevel="2" x14ac:dyDescent="0.35">
      <c r="A199" s="18">
        <v>557</v>
      </c>
      <c r="B199" s="18" t="s">
        <v>34</v>
      </c>
      <c r="C199" s="18" t="s">
        <v>35</v>
      </c>
      <c r="D199" s="19" t="s">
        <v>52</v>
      </c>
      <c r="E199" s="18" t="s">
        <v>37</v>
      </c>
      <c r="F199" s="18" t="s">
        <v>38</v>
      </c>
      <c r="G199" s="18">
        <v>1111</v>
      </c>
      <c r="H199" s="20">
        <v>709800000</v>
      </c>
      <c r="I199" s="18">
        <v>0</v>
      </c>
      <c r="J199" s="25" t="s">
        <v>53</v>
      </c>
      <c r="K199" s="22">
        <v>1786193799</v>
      </c>
      <c r="L199" s="22">
        <v>1797380578</v>
      </c>
      <c r="M199" s="22">
        <v>-17337029</v>
      </c>
      <c r="N199" s="22">
        <v>0</v>
      </c>
      <c r="O199" s="22">
        <v>0</v>
      </c>
      <c r="P199" s="22">
        <v>0</v>
      </c>
      <c r="Q199" s="22">
        <f t="shared" si="14"/>
        <v>1797380578</v>
      </c>
      <c r="R199" s="71">
        <v>0</v>
      </c>
      <c r="S199" s="22">
        <v>530104</v>
      </c>
      <c r="T199" s="27">
        <v>0</v>
      </c>
      <c r="U199" s="22">
        <v>1765352743.0799999</v>
      </c>
      <c r="V199" s="22">
        <v>1765352743.0799999</v>
      </c>
      <c r="W199" s="22">
        <v>14160701.92</v>
      </c>
      <c r="X199" s="22">
        <v>31497730.920000002</v>
      </c>
      <c r="Y199" s="22">
        <v>0</v>
      </c>
      <c r="Z199" s="22">
        <f t="shared" si="19"/>
        <v>31497730.920000076</v>
      </c>
      <c r="AA199" s="24">
        <f t="shared" si="15"/>
        <v>0.98218082730389888</v>
      </c>
      <c r="AB199" s="24">
        <f t="shared" si="16"/>
        <v>0.98218082730389888</v>
      </c>
      <c r="AC199" s="24">
        <f t="shared" si="17"/>
        <v>2.9493141657837587E-4</v>
      </c>
      <c r="AD199" s="24">
        <f t="shared" si="18"/>
        <v>0.98247575872047721</v>
      </c>
    </row>
    <row r="200" spans="1:30" ht="15" customHeight="1" outlineLevel="2" x14ac:dyDescent="0.35">
      <c r="A200" s="18">
        <v>558</v>
      </c>
      <c r="B200" s="18" t="s">
        <v>34</v>
      </c>
      <c r="C200" s="18" t="s">
        <v>35</v>
      </c>
      <c r="D200" s="19" t="s">
        <v>52</v>
      </c>
      <c r="E200" s="18" t="s">
        <v>37</v>
      </c>
      <c r="F200" s="18" t="s">
        <v>38</v>
      </c>
      <c r="G200" s="18">
        <v>1111</v>
      </c>
      <c r="H200" s="20">
        <v>709600000</v>
      </c>
      <c r="I200" s="18">
        <v>0</v>
      </c>
      <c r="J200" s="25" t="s">
        <v>53</v>
      </c>
      <c r="K200" s="22">
        <v>94363976</v>
      </c>
      <c r="L200" s="22">
        <v>97273352</v>
      </c>
      <c r="M200" s="22">
        <v>-23656835</v>
      </c>
      <c r="N200" s="22">
        <v>0</v>
      </c>
      <c r="O200" s="22">
        <v>0</v>
      </c>
      <c r="P200" s="22">
        <v>0</v>
      </c>
      <c r="Q200" s="22">
        <f t="shared" si="14"/>
        <v>97273352</v>
      </c>
      <c r="R200" s="71">
        <v>0</v>
      </c>
      <c r="S200" s="22">
        <v>0</v>
      </c>
      <c r="T200" s="27">
        <v>0</v>
      </c>
      <c r="U200" s="22">
        <v>71398871</v>
      </c>
      <c r="V200" s="22">
        <v>71398871</v>
      </c>
      <c r="W200" s="22">
        <v>2217646</v>
      </c>
      <c r="X200" s="22">
        <v>25874481</v>
      </c>
      <c r="Y200" s="22">
        <v>0</v>
      </c>
      <c r="Z200" s="22">
        <f t="shared" si="19"/>
        <v>25874481</v>
      </c>
      <c r="AA200" s="24">
        <f t="shared" si="15"/>
        <v>0.73400237096795018</v>
      </c>
      <c r="AB200" s="24">
        <f t="shared" si="16"/>
        <v>0.73400237096795018</v>
      </c>
      <c r="AC200" s="24">
        <f t="shared" si="17"/>
        <v>0</v>
      </c>
      <c r="AD200" s="24">
        <f t="shared" si="18"/>
        <v>0.73400237096795018</v>
      </c>
    </row>
    <row r="201" spans="1:30" ht="12.75" customHeight="1" outlineLevel="2" x14ac:dyDescent="0.3">
      <c r="A201" s="18">
        <v>573</v>
      </c>
      <c r="B201" s="18" t="s">
        <v>280</v>
      </c>
      <c r="C201" s="18" t="s">
        <v>35</v>
      </c>
      <c r="D201" s="19" t="s">
        <v>52</v>
      </c>
      <c r="E201" s="18" t="s">
        <v>37</v>
      </c>
      <c r="F201" s="18" t="s">
        <v>38</v>
      </c>
      <c r="G201" s="18">
        <v>1111</v>
      </c>
      <c r="H201" s="20">
        <v>709100000</v>
      </c>
      <c r="I201" s="18">
        <v>0</v>
      </c>
      <c r="J201" s="25" t="s">
        <v>53</v>
      </c>
      <c r="K201" s="22">
        <v>0</v>
      </c>
      <c r="L201" s="22">
        <v>0</v>
      </c>
      <c r="M201" s="22">
        <v>150000000</v>
      </c>
      <c r="N201" s="22">
        <v>0</v>
      </c>
      <c r="O201" s="22">
        <v>0</v>
      </c>
      <c r="P201" s="22">
        <v>0</v>
      </c>
      <c r="Q201" s="22">
        <f t="shared" si="14"/>
        <v>0</v>
      </c>
      <c r="R201" s="22">
        <v>0</v>
      </c>
      <c r="S201" s="22">
        <v>0</v>
      </c>
      <c r="T201" s="22">
        <v>0</v>
      </c>
      <c r="U201" s="22">
        <v>0</v>
      </c>
      <c r="V201" s="22">
        <v>0</v>
      </c>
      <c r="W201" s="22">
        <v>0</v>
      </c>
      <c r="X201" s="22">
        <v>0</v>
      </c>
      <c r="Y201" s="22">
        <v>0</v>
      </c>
      <c r="Z201" s="22">
        <f t="shared" si="19"/>
        <v>0</v>
      </c>
      <c r="AA201" s="24">
        <f t="shared" si="15"/>
        <v>0</v>
      </c>
      <c r="AB201" s="24">
        <f t="shared" si="16"/>
        <v>0</v>
      </c>
      <c r="AC201" s="24">
        <f t="shared" si="17"/>
        <v>0</v>
      </c>
      <c r="AD201" s="24">
        <f t="shared" si="18"/>
        <v>0</v>
      </c>
    </row>
    <row r="202" spans="1:30" ht="15" customHeight="1" outlineLevel="2" x14ac:dyDescent="0.35">
      <c r="A202" s="18">
        <v>573</v>
      </c>
      <c r="B202" s="18" t="s">
        <v>280</v>
      </c>
      <c r="C202" s="18" t="s">
        <v>35</v>
      </c>
      <c r="D202" s="19" t="s">
        <v>52</v>
      </c>
      <c r="E202" s="18" t="s">
        <v>37</v>
      </c>
      <c r="F202" s="18">
        <v>280</v>
      </c>
      <c r="G202" s="18">
        <v>1111</v>
      </c>
      <c r="H202" s="20">
        <v>709100000</v>
      </c>
      <c r="I202" s="18">
        <v>0</v>
      </c>
      <c r="J202" s="25" t="s">
        <v>53</v>
      </c>
      <c r="K202" s="22">
        <v>41474878144</v>
      </c>
      <c r="L202" s="22">
        <v>42505116578</v>
      </c>
      <c r="M202" s="22">
        <v>0</v>
      </c>
      <c r="N202" s="22">
        <v>0</v>
      </c>
      <c r="O202" s="22">
        <v>0</v>
      </c>
      <c r="P202" s="22">
        <v>0</v>
      </c>
      <c r="Q202" s="22">
        <f t="shared" si="14"/>
        <v>42505116578</v>
      </c>
      <c r="R202" s="71">
        <v>0</v>
      </c>
      <c r="S202" s="22">
        <v>23194451.920000002</v>
      </c>
      <c r="T202" s="27">
        <v>0</v>
      </c>
      <c r="U202" s="22">
        <v>41858432473.940002</v>
      </c>
      <c r="V202" s="22">
        <v>41858432473.940002</v>
      </c>
      <c r="W202" s="22">
        <v>623489652.13999999</v>
      </c>
      <c r="X202" s="22">
        <v>623489652.13999999</v>
      </c>
      <c r="Y202" s="22">
        <v>0</v>
      </c>
      <c r="Z202" s="22">
        <f t="shared" si="19"/>
        <v>623489652.13999939</v>
      </c>
      <c r="AA202" s="24">
        <f t="shared" si="15"/>
        <v>0.98478573508031009</v>
      </c>
      <c r="AB202" s="24">
        <f t="shared" si="16"/>
        <v>0.98478573508031009</v>
      </c>
      <c r="AC202" s="24">
        <f t="shared" si="17"/>
        <v>5.4568611469248617E-4</v>
      </c>
      <c r="AD202" s="24">
        <f t="shared" si="18"/>
        <v>0.98533142119500261</v>
      </c>
    </row>
    <row r="203" spans="1:30" outlineLevel="2" x14ac:dyDescent="0.3">
      <c r="A203" s="18">
        <v>573</v>
      </c>
      <c r="B203" s="18" t="s">
        <v>282</v>
      </c>
      <c r="C203" s="18" t="s">
        <v>35</v>
      </c>
      <c r="D203" s="19" t="s">
        <v>52</v>
      </c>
      <c r="E203" s="18" t="s">
        <v>37</v>
      </c>
      <c r="F203" s="18" t="s">
        <v>38</v>
      </c>
      <c r="G203" s="18">
        <v>1111</v>
      </c>
      <c r="H203" s="20">
        <v>709200000</v>
      </c>
      <c r="I203" s="18">
        <v>0</v>
      </c>
      <c r="J203" s="25" t="s">
        <v>53</v>
      </c>
      <c r="K203" s="22">
        <v>0</v>
      </c>
      <c r="L203" s="22">
        <v>0</v>
      </c>
      <c r="M203" s="22">
        <v>20000000</v>
      </c>
      <c r="N203" s="22">
        <v>0</v>
      </c>
      <c r="O203" s="22">
        <v>0</v>
      </c>
      <c r="P203" s="22">
        <v>0</v>
      </c>
      <c r="Q203" s="22">
        <f t="shared" si="14"/>
        <v>0</v>
      </c>
      <c r="R203" s="22">
        <v>0</v>
      </c>
      <c r="S203" s="22">
        <v>0</v>
      </c>
      <c r="T203" s="22">
        <v>0</v>
      </c>
      <c r="U203" s="22">
        <v>0</v>
      </c>
      <c r="V203" s="22">
        <v>0</v>
      </c>
      <c r="W203" s="22">
        <v>0</v>
      </c>
      <c r="X203" s="22">
        <v>0</v>
      </c>
      <c r="Y203" s="22">
        <v>0</v>
      </c>
      <c r="Z203" s="22">
        <f t="shared" si="19"/>
        <v>0</v>
      </c>
      <c r="AA203" s="24">
        <f t="shared" si="15"/>
        <v>0</v>
      </c>
      <c r="AB203" s="24">
        <f t="shared" si="16"/>
        <v>0</v>
      </c>
      <c r="AC203" s="24">
        <f t="shared" si="17"/>
        <v>0</v>
      </c>
      <c r="AD203" s="24">
        <f t="shared" si="18"/>
        <v>0</v>
      </c>
    </row>
    <row r="204" spans="1:30" ht="14.5" outlineLevel="2" x14ac:dyDescent="0.35">
      <c r="A204" s="18">
        <v>573</v>
      </c>
      <c r="B204" s="18" t="s">
        <v>282</v>
      </c>
      <c r="C204" s="18" t="s">
        <v>35</v>
      </c>
      <c r="D204" s="19" t="s">
        <v>52</v>
      </c>
      <c r="E204" s="18" t="s">
        <v>37</v>
      </c>
      <c r="F204" s="18">
        <v>280</v>
      </c>
      <c r="G204" s="18">
        <v>1111</v>
      </c>
      <c r="H204" s="20">
        <v>709200000</v>
      </c>
      <c r="I204" s="18">
        <v>0</v>
      </c>
      <c r="J204" s="25" t="s">
        <v>53</v>
      </c>
      <c r="K204" s="22">
        <v>19863067069</v>
      </c>
      <c r="L204" s="22">
        <v>20912374727</v>
      </c>
      <c r="M204" s="22">
        <v>0</v>
      </c>
      <c r="N204" s="22">
        <v>0</v>
      </c>
      <c r="O204" s="22">
        <v>0</v>
      </c>
      <c r="P204" s="22">
        <v>0</v>
      </c>
      <c r="Q204" s="22">
        <f t="shared" si="14"/>
        <v>20912374727</v>
      </c>
      <c r="R204" s="71">
        <v>0</v>
      </c>
      <c r="S204" s="22">
        <v>10151740.74</v>
      </c>
      <c r="T204" s="27">
        <v>0</v>
      </c>
      <c r="U204" s="22">
        <v>20547815885.779999</v>
      </c>
      <c r="V204" s="22">
        <v>20547815885.779999</v>
      </c>
      <c r="W204" s="22">
        <v>354407100.48000002</v>
      </c>
      <c r="X204" s="22">
        <v>354407100.48000002</v>
      </c>
      <c r="Y204" s="22">
        <v>0</v>
      </c>
      <c r="Z204" s="22">
        <f t="shared" si="19"/>
        <v>354407100.47999954</v>
      </c>
      <c r="AA204" s="24">
        <f t="shared" si="15"/>
        <v>0.98256731499989247</v>
      </c>
      <c r="AB204" s="24">
        <f t="shared" si="16"/>
        <v>0.98256731499989247</v>
      </c>
      <c r="AC204" s="24">
        <f t="shared" si="17"/>
        <v>4.8544179570831199E-4</v>
      </c>
      <c r="AD204" s="24">
        <f t="shared" si="18"/>
        <v>0.98305275679560078</v>
      </c>
    </row>
    <row r="205" spans="1:30" outlineLevel="2" x14ac:dyDescent="0.3">
      <c r="A205" s="18">
        <v>573</v>
      </c>
      <c r="B205" s="18" t="s">
        <v>315</v>
      </c>
      <c r="C205" s="18" t="s">
        <v>35</v>
      </c>
      <c r="D205" s="19" t="s">
        <v>52</v>
      </c>
      <c r="E205" s="18" t="s">
        <v>37</v>
      </c>
      <c r="F205" s="18" t="s">
        <v>38</v>
      </c>
      <c r="G205" s="18">
        <v>1111</v>
      </c>
      <c r="H205" s="20">
        <v>709300000</v>
      </c>
      <c r="I205" s="18">
        <v>0</v>
      </c>
      <c r="J205" s="25" t="s">
        <v>53</v>
      </c>
      <c r="K205" s="22">
        <v>0</v>
      </c>
      <c r="L205" s="22">
        <v>0</v>
      </c>
      <c r="M205" s="22">
        <v>20000000</v>
      </c>
      <c r="N205" s="22">
        <v>0</v>
      </c>
      <c r="O205" s="22">
        <v>0</v>
      </c>
      <c r="P205" s="22">
        <v>0</v>
      </c>
      <c r="Q205" s="22">
        <f t="shared" ref="Q205:Q268" si="20">+L205+P205</f>
        <v>0</v>
      </c>
      <c r="R205" s="22">
        <v>0</v>
      </c>
      <c r="S205" s="22">
        <v>0</v>
      </c>
      <c r="T205" s="22">
        <v>0</v>
      </c>
      <c r="U205" s="22">
        <v>0</v>
      </c>
      <c r="V205" s="22">
        <v>0</v>
      </c>
      <c r="W205" s="22">
        <v>0</v>
      </c>
      <c r="X205" s="22">
        <v>0</v>
      </c>
      <c r="Y205" s="22">
        <v>0</v>
      </c>
      <c r="Z205" s="22">
        <f t="shared" si="19"/>
        <v>0</v>
      </c>
      <c r="AA205" s="24">
        <f t="shared" ref="AA205:AA268" si="21">+IFERROR(U205/L205,0)</f>
        <v>0</v>
      </c>
      <c r="AB205" s="24">
        <f t="shared" ref="AB205:AB268" si="22">+IFERROR(U205/Q205,0)</f>
        <v>0</v>
      </c>
      <c r="AC205" s="24">
        <f t="shared" ref="AC205:AC268" si="23">+IFERROR((R205+S205+T205)/Q205,0)</f>
        <v>0</v>
      </c>
      <c r="AD205" s="24">
        <f t="shared" ref="AD205:AD268" si="24">+AB205+AC205</f>
        <v>0</v>
      </c>
    </row>
    <row r="206" spans="1:30" outlineLevel="2" x14ac:dyDescent="0.3">
      <c r="A206" s="18">
        <v>573</v>
      </c>
      <c r="B206" s="18" t="s">
        <v>315</v>
      </c>
      <c r="C206" s="18" t="s">
        <v>35</v>
      </c>
      <c r="D206" s="19" t="s">
        <v>52</v>
      </c>
      <c r="E206" s="18" t="s">
        <v>37</v>
      </c>
      <c r="F206" s="18">
        <v>280</v>
      </c>
      <c r="G206" s="18">
        <v>1111</v>
      </c>
      <c r="H206" s="20">
        <v>709300000</v>
      </c>
      <c r="I206" s="18">
        <v>0</v>
      </c>
      <c r="J206" s="25" t="s">
        <v>53</v>
      </c>
      <c r="K206" s="22">
        <v>12073990465</v>
      </c>
      <c r="L206" s="22">
        <v>12667157372</v>
      </c>
      <c r="M206" s="22">
        <v>0</v>
      </c>
      <c r="N206" s="22">
        <v>0</v>
      </c>
      <c r="O206" s="22">
        <v>0</v>
      </c>
      <c r="P206" s="22">
        <v>0</v>
      </c>
      <c r="Q206" s="22">
        <f t="shared" si="20"/>
        <v>12667157372</v>
      </c>
      <c r="R206" s="22">
        <v>0</v>
      </c>
      <c r="S206" s="22">
        <v>3315566.58</v>
      </c>
      <c r="T206" s="22">
        <v>0</v>
      </c>
      <c r="U206" s="22">
        <v>12507340132.440001</v>
      </c>
      <c r="V206" s="22">
        <v>12507340132.440001</v>
      </c>
      <c r="W206" s="22">
        <v>156501672.97999999</v>
      </c>
      <c r="X206" s="22">
        <v>156501672.97999999</v>
      </c>
      <c r="Y206" s="22">
        <v>0</v>
      </c>
      <c r="Z206" s="22">
        <f t="shared" si="19"/>
        <v>156501672.97999954</v>
      </c>
      <c r="AA206" s="24">
        <f t="shared" si="21"/>
        <v>0.98738333827656821</v>
      </c>
      <c r="AB206" s="24">
        <f t="shared" si="22"/>
        <v>0.98738333827656821</v>
      </c>
      <c r="AC206" s="24">
        <f t="shared" si="23"/>
        <v>2.6174511633753468E-4</v>
      </c>
      <c r="AD206" s="24">
        <f t="shared" si="24"/>
        <v>0.9876450833929058</v>
      </c>
    </row>
    <row r="207" spans="1:30" ht="14.5" outlineLevel="2" x14ac:dyDescent="0.35">
      <c r="A207" s="18">
        <v>573</v>
      </c>
      <c r="B207" s="18" t="s">
        <v>451</v>
      </c>
      <c r="C207" s="18" t="s">
        <v>35</v>
      </c>
      <c r="D207" s="19" t="s">
        <v>52</v>
      </c>
      <c r="E207" s="18" t="s">
        <v>37</v>
      </c>
      <c r="F207" s="18" t="s">
        <v>38</v>
      </c>
      <c r="G207" s="18">
        <v>1111</v>
      </c>
      <c r="H207" s="20">
        <v>709500000</v>
      </c>
      <c r="I207" s="18">
        <v>0</v>
      </c>
      <c r="J207" s="25" t="s">
        <v>53</v>
      </c>
      <c r="K207" s="22">
        <v>0</v>
      </c>
      <c r="L207" s="22">
        <v>0</v>
      </c>
      <c r="M207" s="22">
        <v>15000000</v>
      </c>
      <c r="N207" s="22">
        <v>0</v>
      </c>
      <c r="O207" s="22">
        <v>0</v>
      </c>
      <c r="P207" s="22">
        <v>0</v>
      </c>
      <c r="Q207" s="22">
        <f t="shared" si="20"/>
        <v>0</v>
      </c>
      <c r="R207" s="71">
        <v>0</v>
      </c>
      <c r="S207" s="22">
        <v>0</v>
      </c>
      <c r="T207" s="27">
        <v>0</v>
      </c>
      <c r="U207" s="22">
        <v>0</v>
      </c>
      <c r="V207" s="22">
        <v>0</v>
      </c>
      <c r="W207" s="22">
        <v>0</v>
      </c>
      <c r="X207" s="22">
        <v>0</v>
      </c>
      <c r="Y207" s="22">
        <v>0</v>
      </c>
      <c r="Z207" s="22">
        <f t="shared" si="19"/>
        <v>0</v>
      </c>
      <c r="AA207" s="24">
        <f t="shared" si="21"/>
        <v>0</v>
      </c>
      <c r="AB207" s="24">
        <f t="shared" si="22"/>
        <v>0</v>
      </c>
      <c r="AC207" s="24">
        <f t="shared" si="23"/>
        <v>0</v>
      </c>
      <c r="AD207" s="24">
        <f t="shared" si="24"/>
        <v>0</v>
      </c>
    </row>
    <row r="208" spans="1:30" ht="14.5" outlineLevel="2" x14ac:dyDescent="0.35">
      <c r="A208" s="18">
        <v>573</v>
      </c>
      <c r="B208" s="18" t="s">
        <v>451</v>
      </c>
      <c r="C208" s="18" t="s">
        <v>35</v>
      </c>
      <c r="D208" s="19" t="s">
        <v>52</v>
      </c>
      <c r="E208" s="18" t="s">
        <v>37</v>
      </c>
      <c r="F208" s="18">
        <v>280</v>
      </c>
      <c r="G208" s="18">
        <v>1111</v>
      </c>
      <c r="H208" s="20">
        <v>709500000</v>
      </c>
      <c r="I208" s="18">
        <v>0</v>
      </c>
      <c r="J208" s="25" t="s">
        <v>53</v>
      </c>
      <c r="K208" s="22">
        <v>8627459091</v>
      </c>
      <c r="L208" s="22">
        <v>9201151658</v>
      </c>
      <c r="M208" s="22">
        <v>0</v>
      </c>
      <c r="N208" s="22">
        <v>0</v>
      </c>
      <c r="O208" s="22">
        <v>0</v>
      </c>
      <c r="P208" s="22">
        <v>0</v>
      </c>
      <c r="Q208" s="22">
        <f t="shared" si="20"/>
        <v>9201151658</v>
      </c>
      <c r="R208" s="71">
        <v>0</v>
      </c>
      <c r="S208" s="22">
        <v>1604286.02</v>
      </c>
      <c r="T208" s="27">
        <v>0</v>
      </c>
      <c r="U208" s="22">
        <v>9076856503.5400009</v>
      </c>
      <c r="V208" s="22">
        <v>9076856503.5400009</v>
      </c>
      <c r="W208" s="22">
        <v>122690868.44</v>
      </c>
      <c r="X208" s="22">
        <v>122690868.44</v>
      </c>
      <c r="Y208" s="22">
        <v>0</v>
      </c>
      <c r="Z208" s="22">
        <f t="shared" si="19"/>
        <v>122690868.43999863</v>
      </c>
      <c r="AA208" s="24">
        <f t="shared" si="21"/>
        <v>0.9864913481398897</v>
      </c>
      <c r="AB208" s="24">
        <f t="shared" si="22"/>
        <v>0.9864913481398897</v>
      </c>
      <c r="AC208" s="24">
        <f t="shared" si="23"/>
        <v>1.7435708915906667E-4</v>
      </c>
      <c r="AD208" s="24">
        <f t="shared" si="24"/>
        <v>0.98666570522904873</v>
      </c>
    </row>
    <row r="209" spans="1:30" outlineLevel="2" x14ac:dyDescent="0.3">
      <c r="A209" s="18">
        <v>573</v>
      </c>
      <c r="B209" s="18" t="s">
        <v>466</v>
      </c>
      <c r="C209" s="18" t="s">
        <v>35</v>
      </c>
      <c r="D209" s="19" t="s">
        <v>52</v>
      </c>
      <c r="E209" s="18" t="s">
        <v>37</v>
      </c>
      <c r="F209" s="18" t="s">
        <v>38</v>
      </c>
      <c r="G209" s="18">
        <v>1111</v>
      </c>
      <c r="H209" s="20">
        <v>709500000</v>
      </c>
      <c r="I209" s="18">
        <v>0</v>
      </c>
      <c r="J209" s="25" t="s">
        <v>53</v>
      </c>
      <c r="K209" s="22">
        <v>0</v>
      </c>
      <c r="L209" s="22">
        <v>0</v>
      </c>
      <c r="M209" s="22">
        <v>5890448</v>
      </c>
      <c r="N209" s="22">
        <v>0</v>
      </c>
      <c r="O209" s="22">
        <v>0</v>
      </c>
      <c r="P209" s="22">
        <v>0</v>
      </c>
      <c r="Q209" s="22">
        <f t="shared" si="20"/>
        <v>0</v>
      </c>
      <c r="R209" s="22">
        <v>0</v>
      </c>
      <c r="S209" s="22">
        <v>0</v>
      </c>
      <c r="T209" s="22">
        <v>0</v>
      </c>
      <c r="U209" s="22">
        <v>0</v>
      </c>
      <c r="V209" s="22">
        <v>0</v>
      </c>
      <c r="W209" s="22">
        <v>0</v>
      </c>
      <c r="X209" s="22">
        <v>0</v>
      </c>
      <c r="Y209" s="22">
        <v>0</v>
      </c>
      <c r="Z209" s="22">
        <f t="shared" si="19"/>
        <v>0</v>
      </c>
      <c r="AA209" s="24">
        <f t="shared" si="21"/>
        <v>0</v>
      </c>
      <c r="AB209" s="24">
        <f t="shared" si="22"/>
        <v>0</v>
      </c>
      <c r="AC209" s="24">
        <f t="shared" si="23"/>
        <v>0</v>
      </c>
      <c r="AD209" s="24">
        <f t="shared" si="24"/>
        <v>0</v>
      </c>
    </row>
    <row r="210" spans="1:30" outlineLevel="2" x14ac:dyDescent="0.3">
      <c r="A210" s="18">
        <v>573</v>
      </c>
      <c r="B210" s="18" t="s">
        <v>466</v>
      </c>
      <c r="C210" s="18" t="s">
        <v>35</v>
      </c>
      <c r="D210" s="19" t="s">
        <v>52</v>
      </c>
      <c r="E210" s="18" t="s">
        <v>37</v>
      </c>
      <c r="F210" s="18">
        <v>280</v>
      </c>
      <c r="G210" s="18">
        <v>1111</v>
      </c>
      <c r="H210" s="20">
        <v>709500000</v>
      </c>
      <c r="I210" s="18">
        <v>0</v>
      </c>
      <c r="J210" s="25" t="s">
        <v>53</v>
      </c>
      <c r="K210" s="22">
        <v>5479362261</v>
      </c>
      <c r="L210" s="22">
        <v>5636640741</v>
      </c>
      <c r="M210" s="22">
        <v>0</v>
      </c>
      <c r="N210" s="22">
        <v>0</v>
      </c>
      <c r="O210" s="22">
        <v>0</v>
      </c>
      <c r="P210" s="22">
        <v>0</v>
      </c>
      <c r="Q210" s="22">
        <f t="shared" si="20"/>
        <v>5636640741</v>
      </c>
      <c r="R210" s="22">
        <v>0</v>
      </c>
      <c r="S210" s="22">
        <v>3031382.48</v>
      </c>
      <c r="T210" s="22">
        <v>0</v>
      </c>
      <c r="U210" s="22">
        <v>5558398058.7600002</v>
      </c>
      <c r="V210" s="22">
        <v>5558398058.7600002</v>
      </c>
      <c r="W210" s="22">
        <v>75211299.760000005</v>
      </c>
      <c r="X210" s="22">
        <v>75211299.760000005</v>
      </c>
      <c r="Y210" s="22">
        <v>0</v>
      </c>
      <c r="Z210" s="22">
        <f t="shared" si="19"/>
        <v>75211299.760000229</v>
      </c>
      <c r="AA210" s="24">
        <f t="shared" si="21"/>
        <v>0.98611891624192483</v>
      </c>
      <c r="AB210" s="24">
        <f t="shared" si="22"/>
        <v>0.98611891624192483</v>
      </c>
      <c r="AC210" s="24">
        <f t="shared" si="23"/>
        <v>5.3779948364461496E-4</v>
      </c>
      <c r="AD210" s="24">
        <f t="shared" si="24"/>
        <v>0.98665671572556946</v>
      </c>
    </row>
    <row r="211" spans="1:30" outlineLevel="2" x14ac:dyDescent="0.3">
      <c r="A211" s="18">
        <v>553</v>
      </c>
      <c r="B211" s="18" t="s">
        <v>282</v>
      </c>
      <c r="C211" s="18" t="s">
        <v>35</v>
      </c>
      <c r="D211" s="19" t="s">
        <v>52</v>
      </c>
      <c r="E211" s="18"/>
      <c r="F211" s="19"/>
      <c r="G211" s="19">
        <v>1111</v>
      </c>
      <c r="H211" s="20">
        <v>709800000</v>
      </c>
      <c r="I211" s="19">
        <v>0</v>
      </c>
      <c r="J211" s="25" t="s">
        <v>53</v>
      </c>
      <c r="K211" s="22">
        <v>0</v>
      </c>
      <c r="L211" s="22">
        <v>0</v>
      </c>
      <c r="M211" s="22">
        <v>0</v>
      </c>
      <c r="N211" s="22">
        <v>0</v>
      </c>
      <c r="O211" s="22">
        <v>1781706</v>
      </c>
      <c r="P211" s="22">
        <v>0</v>
      </c>
      <c r="Q211" s="22">
        <f t="shared" si="20"/>
        <v>0</v>
      </c>
      <c r="R211" s="22">
        <v>0</v>
      </c>
      <c r="S211" s="22">
        <v>0</v>
      </c>
      <c r="T211" s="22">
        <v>0</v>
      </c>
      <c r="U211" s="22">
        <v>0</v>
      </c>
      <c r="V211" s="22">
        <v>0</v>
      </c>
      <c r="W211" s="22">
        <v>0</v>
      </c>
      <c r="X211" s="22">
        <v>0</v>
      </c>
      <c r="Y211" s="22">
        <v>0</v>
      </c>
      <c r="Z211" s="22">
        <f t="shared" si="19"/>
        <v>0</v>
      </c>
      <c r="AA211" s="24">
        <f t="shared" si="21"/>
        <v>0</v>
      </c>
      <c r="AB211" s="24">
        <f t="shared" si="22"/>
        <v>0</v>
      </c>
      <c r="AC211" s="24">
        <f t="shared" si="23"/>
        <v>0</v>
      </c>
      <c r="AD211" s="24">
        <f t="shared" si="24"/>
        <v>0</v>
      </c>
    </row>
    <row r="212" spans="1:30" outlineLevel="2" x14ac:dyDescent="0.3">
      <c r="A212" s="18">
        <v>553</v>
      </c>
      <c r="B212" s="18" t="s">
        <v>315</v>
      </c>
      <c r="C212" s="18" t="s">
        <v>35</v>
      </c>
      <c r="D212" s="19" t="s">
        <v>52</v>
      </c>
      <c r="E212" s="18"/>
      <c r="F212" s="19"/>
      <c r="G212" s="19">
        <v>1111</v>
      </c>
      <c r="H212" s="20">
        <v>709800000</v>
      </c>
      <c r="I212" s="19">
        <v>0</v>
      </c>
      <c r="J212" s="25" t="s">
        <v>53</v>
      </c>
      <c r="K212" s="22">
        <v>0</v>
      </c>
      <c r="L212" s="22">
        <v>0</v>
      </c>
      <c r="M212" s="22">
        <v>0</v>
      </c>
      <c r="N212" s="22">
        <v>0</v>
      </c>
      <c r="O212" s="22">
        <v>236310</v>
      </c>
      <c r="P212" s="22">
        <v>0</v>
      </c>
      <c r="Q212" s="22">
        <f t="shared" si="20"/>
        <v>0</v>
      </c>
      <c r="R212" s="22">
        <v>0</v>
      </c>
      <c r="S212" s="22">
        <v>0</v>
      </c>
      <c r="T212" s="22">
        <v>0</v>
      </c>
      <c r="U212" s="22">
        <v>0</v>
      </c>
      <c r="V212" s="22">
        <v>0</v>
      </c>
      <c r="W212" s="22">
        <v>0</v>
      </c>
      <c r="X212" s="22">
        <v>0</v>
      </c>
      <c r="Y212" s="22">
        <v>0</v>
      </c>
      <c r="Z212" s="22">
        <f t="shared" si="19"/>
        <v>0</v>
      </c>
      <c r="AA212" s="24">
        <f t="shared" si="21"/>
        <v>0</v>
      </c>
      <c r="AB212" s="24">
        <f t="shared" si="22"/>
        <v>0</v>
      </c>
      <c r="AC212" s="24">
        <f t="shared" si="23"/>
        <v>0</v>
      </c>
      <c r="AD212" s="24">
        <f t="shared" si="24"/>
        <v>0</v>
      </c>
    </row>
    <row r="213" spans="1:30" ht="14.5" outlineLevel="2" x14ac:dyDescent="0.35">
      <c r="A213" s="18">
        <v>554</v>
      </c>
      <c r="B213" s="18" t="s">
        <v>34</v>
      </c>
      <c r="C213" s="18" t="s">
        <v>35</v>
      </c>
      <c r="D213" s="19" t="s">
        <v>52</v>
      </c>
      <c r="E213" s="18"/>
      <c r="F213" s="19"/>
      <c r="G213" s="19">
        <v>1111</v>
      </c>
      <c r="H213" s="20">
        <v>709800000</v>
      </c>
      <c r="I213" s="19">
        <v>0</v>
      </c>
      <c r="J213" s="25" t="s">
        <v>53</v>
      </c>
      <c r="K213" s="22">
        <v>0</v>
      </c>
      <c r="L213" s="22">
        <v>0</v>
      </c>
      <c r="M213" s="22">
        <v>0</v>
      </c>
      <c r="N213" s="22">
        <v>0</v>
      </c>
      <c r="O213" s="22">
        <v>1134149</v>
      </c>
      <c r="P213" s="22">
        <v>0</v>
      </c>
      <c r="Q213" s="22">
        <f t="shared" si="20"/>
        <v>0</v>
      </c>
      <c r="R213" s="22">
        <v>0</v>
      </c>
      <c r="S213" s="22">
        <v>0</v>
      </c>
      <c r="T213" s="27">
        <v>0</v>
      </c>
      <c r="U213" s="22">
        <v>0</v>
      </c>
      <c r="V213" s="22">
        <v>0</v>
      </c>
      <c r="W213" s="22">
        <v>0</v>
      </c>
      <c r="X213" s="22">
        <v>0</v>
      </c>
      <c r="Y213" s="22">
        <v>0</v>
      </c>
      <c r="Z213" s="22">
        <f t="shared" si="19"/>
        <v>0</v>
      </c>
      <c r="AA213" s="24">
        <f t="shared" si="21"/>
        <v>0</v>
      </c>
      <c r="AB213" s="24">
        <f t="shared" si="22"/>
        <v>0</v>
      </c>
      <c r="AC213" s="24">
        <f t="shared" si="23"/>
        <v>0</v>
      </c>
      <c r="AD213" s="24">
        <f t="shared" si="24"/>
        <v>0</v>
      </c>
    </row>
    <row r="214" spans="1:30" outlineLevel="2" x14ac:dyDescent="0.3">
      <c r="A214" s="18">
        <v>555</v>
      </c>
      <c r="B214" s="18" t="s">
        <v>34</v>
      </c>
      <c r="C214" s="18" t="s">
        <v>35</v>
      </c>
      <c r="D214" s="19" t="s">
        <v>52</v>
      </c>
      <c r="E214" s="18"/>
      <c r="F214" s="19"/>
      <c r="G214" s="19">
        <v>1111</v>
      </c>
      <c r="H214" s="20">
        <v>709800000</v>
      </c>
      <c r="I214" s="19">
        <v>0</v>
      </c>
      <c r="J214" s="25" t="s">
        <v>53</v>
      </c>
      <c r="K214" s="22">
        <v>0</v>
      </c>
      <c r="L214" s="22">
        <v>0</v>
      </c>
      <c r="M214" s="22">
        <v>0</v>
      </c>
      <c r="N214" s="22">
        <v>0</v>
      </c>
      <c r="O214" s="22">
        <v>1571582</v>
      </c>
      <c r="P214" s="22">
        <v>0</v>
      </c>
      <c r="Q214" s="22">
        <f t="shared" si="20"/>
        <v>0</v>
      </c>
      <c r="R214" s="22">
        <v>0</v>
      </c>
      <c r="S214" s="22">
        <v>0</v>
      </c>
      <c r="T214" s="22">
        <v>0</v>
      </c>
      <c r="U214" s="22">
        <v>0</v>
      </c>
      <c r="V214" s="22">
        <v>0</v>
      </c>
      <c r="W214" s="22">
        <v>0</v>
      </c>
      <c r="X214" s="22">
        <v>0</v>
      </c>
      <c r="Y214" s="22">
        <v>0</v>
      </c>
      <c r="Z214" s="22">
        <f t="shared" si="19"/>
        <v>0</v>
      </c>
      <c r="AA214" s="24">
        <f t="shared" si="21"/>
        <v>0</v>
      </c>
      <c r="AB214" s="24">
        <f t="shared" si="22"/>
        <v>0</v>
      </c>
      <c r="AC214" s="24">
        <f t="shared" si="23"/>
        <v>0</v>
      </c>
      <c r="AD214" s="24">
        <f t="shared" si="24"/>
        <v>0</v>
      </c>
    </row>
    <row r="215" spans="1:30" ht="15" customHeight="1" outlineLevel="2" x14ac:dyDescent="0.3">
      <c r="A215" s="18">
        <v>556</v>
      </c>
      <c r="B215" s="18" t="s">
        <v>34</v>
      </c>
      <c r="C215" s="18" t="s">
        <v>35</v>
      </c>
      <c r="D215" s="19" t="s">
        <v>52</v>
      </c>
      <c r="E215" s="18"/>
      <c r="F215" s="19"/>
      <c r="G215" s="19">
        <v>1111</v>
      </c>
      <c r="H215" s="20">
        <v>709800000</v>
      </c>
      <c r="I215" s="19">
        <v>0</v>
      </c>
      <c r="J215" s="25" t="s">
        <v>53</v>
      </c>
      <c r="K215" s="22">
        <v>0</v>
      </c>
      <c r="L215" s="22">
        <v>0</v>
      </c>
      <c r="M215" s="22">
        <v>0</v>
      </c>
      <c r="N215" s="22">
        <v>0</v>
      </c>
      <c r="O215" s="22">
        <v>550773</v>
      </c>
      <c r="P215" s="22">
        <v>0</v>
      </c>
      <c r="Q215" s="22">
        <f t="shared" si="20"/>
        <v>0</v>
      </c>
      <c r="R215" s="22">
        <v>0</v>
      </c>
      <c r="S215" s="22">
        <v>0</v>
      </c>
      <c r="T215" s="22">
        <v>0</v>
      </c>
      <c r="U215" s="22">
        <v>0</v>
      </c>
      <c r="V215" s="22">
        <v>0</v>
      </c>
      <c r="W215" s="22">
        <v>0</v>
      </c>
      <c r="X215" s="22">
        <v>0</v>
      </c>
      <c r="Y215" s="22">
        <v>0</v>
      </c>
      <c r="Z215" s="22">
        <f t="shared" si="19"/>
        <v>0</v>
      </c>
      <c r="AA215" s="24">
        <f t="shared" si="21"/>
        <v>0</v>
      </c>
      <c r="AB215" s="24">
        <f t="shared" si="22"/>
        <v>0</v>
      </c>
      <c r="AC215" s="24">
        <f t="shared" si="23"/>
        <v>0</v>
      </c>
      <c r="AD215" s="24">
        <f t="shared" si="24"/>
        <v>0</v>
      </c>
    </row>
    <row r="216" spans="1:30" outlineLevel="2" x14ac:dyDescent="0.3">
      <c r="A216" s="18">
        <v>557</v>
      </c>
      <c r="B216" s="18" t="s">
        <v>34</v>
      </c>
      <c r="C216" s="18" t="s">
        <v>35</v>
      </c>
      <c r="D216" s="19" t="s">
        <v>52</v>
      </c>
      <c r="E216" s="18"/>
      <c r="F216" s="19"/>
      <c r="G216" s="19">
        <v>1111</v>
      </c>
      <c r="H216" s="20">
        <v>709800000</v>
      </c>
      <c r="I216" s="19">
        <v>0</v>
      </c>
      <c r="J216" s="25" t="s">
        <v>53</v>
      </c>
      <c r="K216" s="22">
        <v>0</v>
      </c>
      <c r="L216" s="22">
        <v>0</v>
      </c>
      <c r="M216" s="22">
        <v>0</v>
      </c>
      <c r="N216" s="22">
        <v>0</v>
      </c>
      <c r="O216" s="22">
        <v>11532615</v>
      </c>
      <c r="P216" s="22">
        <v>0</v>
      </c>
      <c r="Q216" s="22">
        <f t="shared" si="20"/>
        <v>0</v>
      </c>
      <c r="R216" s="22">
        <v>0</v>
      </c>
      <c r="S216" s="22">
        <v>0</v>
      </c>
      <c r="T216" s="22">
        <v>0</v>
      </c>
      <c r="U216" s="22">
        <v>0</v>
      </c>
      <c r="V216" s="22">
        <v>0</v>
      </c>
      <c r="W216" s="22">
        <v>0</v>
      </c>
      <c r="X216" s="22">
        <v>0</v>
      </c>
      <c r="Y216" s="22">
        <v>0</v>
      </c>
      <c r="Z216" s="22">
        <f t="shared" si="19"/>
        <v>0</v>
      </c>
      <c r="AA216" s="24">
        <f t="shared" si="21"/>
        <v>0</v>
      </c>
      <c r="AB216" s="24">
        <f t="shared" si="22"/>
        <v>0</v>
      </c>
      <c r="AC216" s="24">
        <f t="shared" si="23"/>
        <v>0</v>
      </c>
      <c r="AD216" s="24">
        <f t="shared" si="24"/>
        <v>0</v>
      </c>
    </row>
    <row r="217" spans="1:30" ht="15" customHeight="1" outlineLevel="2" x14ac:dyDescent="0.3">
      <c r="A217" s="18">
        <v>558</v>
      </c>
      <c r="B217" s="18" t="s">
        <v>34</v>
      </c>
      <c r="C217" s="18" t="s">
        <v>35</v>
      </c>
      <c r="D217" s="19" t="s">
        <v>52</v>
      </c>
      <c r="E217" s="18"/>
      <c r="F217" s="19"/>
      <c r="G217" s="19">
        <v>1111</v>
      </c>
      <c r="H217" s="20">
        <v>709600000</v>
      </c>
      <c r="I217" s="19">
        <v>0</v>
      </c>
      <c r="J217" s="25" t="s">
        <v>53</v>
      </c>
      <c r="K217" s="22">
        <v>0</v>
      </c>
      <c r="L217" s="22">
        <v>0</v>
      </c>
      <c r="M217" s="22">
        <v>0</v>
      </c>
      <c r="N217" s="22">
        <v>0</v>
      </c>
      <c r="O217" s="22">
        <v>94949</v>
      </c>
      <c r="P217" s="22">
        <v>0</v>
      </c>
      <c r="Q217" s="22">
        <f t="shared" si="20"/>
        <v>0</v>
      </c>
      <c r="R217" s="22">
        <v>0</v>
      </c>
      <c r="S217" s="22">
        <v>0</v>
      </c>
      <c r="T217" s="22">
        <v>0</v>
      </c>
      <c r="U217" s="22">
        <v>0</v>
      </c>
      <c r="V217" s="22">
        <v>0</v>
      </c>
      <c r="W217" s="22">
        <v>0</v>
      </c>
      <c r="X217" s="22">
        <v>0</v>
      </c>
      <c r="Y217" s="22">
        <v>0</v>
      </c>
      <c r="Z217" s="22">
        <f t="shared" si="19"/>
        <v>0</v>
      </c>
      <c r="AA217" s="24">
        <f t="shared" si="21"/>
        <v>0</v>
      </c>
      <c r="AB217" s="24">
        <f t="shared" si="22"/>
        <v>0</v>
      </c>
      <c r="AC217" s="24">
        <f t="shared" si="23"/>
        <v>0</v>
      </c>
      <c r="AD217" s="24">
        <f t="shared" si="24"/>
        <v>0</v>
      </c>
    </row>
    <row r="218" spans="1:30" outlineLevel="2" x14ac:dyDescent="0.3">
      <c r="A218" s="18">
        <v>573</v>
      </c>
      <c r="B218" s="18" t="s">
        <v>280</v>
      </c>
      <c r="C218" s="18" t="s">
        <v>35</v>
      </c>
      <c r="D218" s="19" t="s">
        <v>52</v>
      </c>
      <c r="E218" s="18"/>
      <c r="F218" s="19"/>
      <c r="G218" s="19">
        <v>1111</v>
      </c>
      <c r="H218" s="20">
        <v>709100000</v>
      </c>
      <c r="I218" s="19">
        <v>0</v>
      </c>
      <c r="J218" s="25" t="s">
        <v>53</v>
      </c>
      <c r="K218" s="22">
        <v>0</v>
      </c>
      <c r="L218" s="22">
        <v>0</v>
      </c>
      <c r="M218" s="22">
        <v>0</v>
      </c>
      <c r="N218" s="22">
        <v>0</v>
      </c>
      <c r="O218" s="22">
        <v>433018681</v>
      </c>
      <c r="P218" s="22">
        <v>0</v>
      </c>
      <c r="Q218" s="22">
        <f t="shared" si="20"/>
        <v>0</v>
      </c>
      <c r="R218" s="22">
        <v>0</v>
      </c>
      <c r="S218" s="22">
        <v>0</v>
      </c>
      <c r="T218" s="22">
        <v>0</v>
      </c>
      <c r="U218" s="22">
        <v>0</v>
      </c>
      <c r="V218" s="22">
        <v>0</v>
      </c>
      <c r="W218" s="22">
        <v>0</v>
      </c>
      <c r="X218" s="22">
        <v>0</v>
      </c>
      <c r="Y218" s="22">
        <v>0</v>
      </c>
      <c r="Z218" s="22">
        <f t="shared" si="19"/>
        <v>0</v>
      </c>
      <c r="AA218" s="24">
        <f t="shared" si="21"/>
        <v>0</v>
      </c>
      <c r="AB218" s="24">
        <f t="shared" si="22"/>
        <v>0</v>
      </c>
      <c r="AC218" s="24">
        <f t="shared" si="23"/>
        <v>0</v>
      </c>
      <c r="AD218" s="24">
        <f t="shared" si="24"/>
        <v>0</v>
      </c>
    </row>
    <row r="219" spans="1:30" outlineLevel="2" x14ac:dyDescent="0.3">
      <c r="A219" s="18">
        <v>573</v>
      </c>
      <c r="B219" s="18" t="s">
        <v>282</v>
      </c>
      <c r="C219" s="18" t="s">
        <v>35</v>
      </c>
      <c r="D219" s="19" t="s">
        <v>52</v>
      </c>
      <c r="E219" s="18"/>
      <c r="F219" s="19"/>
      <c r="G219" s="19">
        <v>1111</v>
      </c>
      <c r="H219" s="20">
        <v>709200000</v>
      </c>
      <c r="I219" s="19">
        <v>0</v>
      </c>
      <c r="J219" s="25" t="s">
        <v>53</v>
      </c>
      <c r="K219" s="22">
        <v>0</v>
      </c>
      <c r="L219" s="22">
        <v>0</v>
      </c>
      <c r="M219" s="22">
        <v>0</v>
      </c>
      <c r="N219" s="22">
        <v>0</v>
      </c>
      <c r="O219" s="22">
        <v>370121258</v>
      </c>
      <c r="P219" s="22">
        <v>0</v>
      </c>
      <c r="Q219" s="22">
        <f t="shared" si="20"/>
        <v>0</v>
      </c>
      <c r="R219" s="22">
        <v>0</v>
      </c>
      <c r="S219" s="22">
        <v>0</v>
      </c>
      <c r="T219" s="22">
        <v>0</v>
      </c>
      <c r="U219" s="22">
        <v>0</v>
      </c>
      <c r="V219" s="22">
        <v>0</v>
      </c>
      <c r="W219" s="22">
        <v>0</v>
      </c>
      <c r="X219" s="22">
        <v>0</v>
      </c>
      <c r="Y219" s="22">
        <v>0</v>
      </c>
      <c r="Z219" s="22">
        <f t="shared" si="19"/>
        <v>0</v>
      </c>
      <c r="AA219" s="24">
        <f t="shared" si="21"/>
        <v>0</v>
      </c>
      <c r="AB219" s="24">
        <f t="shared" si="22"/>
        <v>0</v>
      </c>
      <c r="AC219" s="24">
        <f t="shared" si="23"/>
        <v>0</v>
      </c>
      <c r="AD219" s="24">
        <f t="shared" si="24"/>
        <v>0</v>
      </c>
    </row>
    <row r="220" spans="1:30" outlineLevel="2" x14ac:dyDescent="0.3">
      <c r="A220" s="18">
        <v>573</v>
      </c>
      <c r="B220" s="18" t="s">
        <v>315</v>
      </c>
      <c r="C220" s="18" t="s">
        <v>35</v>
      </c>
      <c r="D220" s="19" t="s">
        <v>52</v>
      </c>
      <c r="E220" s="18"/>
      <c r="F220" s="19"/>
      <c r="G220" s="19">
        <v>1111</v>
      </c>
      <c r="H220" s="20">
        <v>709300000</v>
      </c>
      <c r="I220" s="19">
        <v>0</v>
      </c>
      <c r="J220" s="25" t="s">
        <v>53</v>
      </c>
      <c r="K220" s="22">
        <v>0</v>
      </c>
      <c r="L220" s="22">
        <v>0</v>
      </c>
      <c r="M220" s="22">
        <v>0</v>
      </c>
      <c r="N220" s="22">
        <v>0</v>
      </c>
      <c r="O220" s="22">
        <v>277665272</v>
      </c>
      <c r="P220" s="22">
        <v>0</v>
      </c>
      <c r="Q220" s="22">
        <f t="shared" si="20"/>
        <v>0</v>
      </c>
      <c r="R220" s="22">
        <v>0</v>
      </c>
      <c r="S220" s="22">
        <v>0</v>
      </c>
      <c r="T220" s="22">
        <v>0</v>
      </c>
      <c r="U220" s="22">
        <v>0</v>
      </c>
      <c r="V220" s="22">
        <v>0</v>
      </c>
      <c r="W220" s="22">
        <v>0</v>
      </c>
      <c r="X220" s="22">
        <v>0</v>
      </c>
      <c r="Y220" s="22">
        <v>0</v>
      </c>
      <c r="Z220" s="22">
        <f t="shared" si="19"/>
        <v>0</v>
      </c>
      <c r="AA220" s="24">
        <f t="shared" si="21"/>
        <v>0</v>
      </c>
      <c r="AB220" s="24">
        <f t="shared" si="22"/>
        <v>0</v>
      </c>
      <c r="AC220" s="24">
        <f t="shared" si="23"/>
        <v>0</v>
      </c>
      <c r="AD220" s="24">
        <f t="shared" si="24"/>
        <v>0</v>
      </c>
    </row>
    <row r="221" spans="1:30" ht="14.5" outlineLevel="2" x14ac:dyDescent="0.35">
      <c r="A221" s="18">
        <v>573</v>
      </c>
      <c r="B221" s="18" t="s">
        <v>451</v>
      </c>
      <c r="C221" s="18" t="s">
        <v>35</v>
      </c>
      <c r="D221" s="19" t="s">
        <v>52</v>
      </c>
      <c r="E221" s="18"/>
      <c r="F221" s="19"/>
      <c r="G221" s="19">
        <v>1111</v>
      </c>
      <c r="H221" s="20">
        <v>709500000</v>
      </c>
      <c r="I221" s="19">
        <v>0</v>
      </c>
      <c r="J221" s="25" t="s">
        <v>53</v>
      </c>
      <c r="K221" s="22">
        <v>0</v>
      </c>
      <c r="L221" s="22">
        <v>0</v>
      </c>
      <c r="M221" s="22">
        <v>0</v>
      </c>
      <c r="N221" s="22">
        <v>0</v>
      </c>
      <c r="O221" s="22">
        <v>235970269</v>
      </c>
      <c r="P221" s="22">
        <v>0</v>
      </c>
      <c r="Q221" s="22">
        <f t="shared" si="20"/>
        <v>0</v>
      </c>
      <c r="R221" s="71">
        <v>0</v>
      </c>
      <c r="S221" s="22">
        <v>0</v>
      </c>
      <c r="T221" s="27">
        <v>0</v>
      </c>
      <c r="U221" s="22">
        <v>0</v>
      </c>
      <c r="V221" s="22">
        <v>0</v>
      </c>
      <c r="W221" s="22">
        <v>0</v>
      </c>
      <c r="X221" s="22">
        <v>0</v>
      </c>
      <c r="Y221" s="22">
        <v>0</v>
      </c>
      <c r="Z221" s="22">
        <f t="shared" si="19"/>
        <v>0</v>
      </c>
      <c r="AA221" s="24">
        <f t="shared" si="21"/>
        <v>0</v>
      </c>
      <c r="AB221" s="24">
        <f t="shared" si="22"/>
        <v>0</v>
      </c>
      <c r="AC221" s="24">
        <f t="shared" si="23"/>
        <v>0</v>
      </c>
      <c r="AD221" s="24">
        <f t="shared" si="24"/>
        <v>0</v>
      </c>
    </row>
    <row r="222" spans="1:30" ht="15" customHeight="1" outlineLevel="2" x14ac:dyDescent="0.3">
      <c r="A222" s="18">
        <v>573</v>
      </c>
      <c r="B222" s="18" t="s">
        <v>466</v>
      </c>
      <c r="C222" s="18" t="s">
        <v>35</v>
      </c>
      <c r="D222" s="19" t="s">
        <v>52</v>
      </c>
      <c r="E222" s="18"/>
      <c r="F222" s="19"/>
      <c r="G222" s="19">
        <v>1111</v>
      </c>
      <c r="H222" s="20">
        <v>709500000</v>
      </c>
      <c r="I222" s="19">
        <v>0</v>
      </c>
      <c r="J222" s="25" t="s">
        <v>53</v>
      </c>
      <c r="K222" s="22">
        <v>0</v>
      </c>
      <c r="L222" s="22">
        <v>0</v>
      </c>
      <c r="M222" s="22">
        <v>0</v>
      </c>
      <c r="N222" s="22">
        <v>0</v>
      </c>
      <c r="O222" s="22">
        <v>157317087</v>
      </c>
      <c r="P222" s="22">
        <v>0</v>
      </c>
      <c r="Q222" s="22">
        <f t="shared" si="20"/>
        <v>0</v>
      </c>
      <c r="R222" s="22">
        <v>0</v>
      </c>
      <c r="S222" s="22">
        <v>0</v>
      </c>
      <c r="T222" s="22">
        <v>0</v>
      </c>
      <c r="U222" s="22">
        <v>0</v>
      </c>
      <c r="V222" s="22">
        <v>0</v>
      </c>
      <c r="W222" s="22">
        <v>0</v>
      </c>
      <c r="X222" s="22">
        <v>0</v>
      </c>
      <c r="Y222" s="22">
        <v>0</v>
      </c>
      <c r="Z222" s="22">
        <f t="shared" si="19"/>
        <v>0</v>
      </c>
      <c r="AA222" s="24">
        <f t="shared" si="21"/>
        <v>0</v>
      </c>
      <c r="AB222" s="24">
        <f t="shared" si="22"/>
        <v>0</v>
      </c>
      <c r="AC222" s="24">
        <f t="shared" si="23"/>
        <v>0</v>
      </c>
      <c r="AD222" s="24">
        <f t="shared" si="24"/>
        <v>0</v>
      </c>
    </row>
    <row r="223" spans="1:30" ht="15" customHeight="1" outlineLevel="2" x14ac:dyDescent="0.3">
      <c r="A223" s="18">
        <v>550</v>
      </c>
      <c r="B223" s="18" t="s">
        <v>34</v>
      </c>
      <c r="C223" s="18" t="s">
        <v>35</v>
      </c>
      <c r="D223" s="19" t="s">
        <v>54</v>
      </c>
      <c r="E223" s="18" t="s">
        <v>37</v>
      </c>
      <c r="F223" s="18" t="s">
        <v>38</v>
      </c>
      <c r="G223" s="18">
        <v>1111</v>
      </c>
      <c r="H223" s="20">
        <v>709800000</v>
      </c>
      <c r="I223" s="18">
        <v>0</v>
      </c>
      <c r="J223" s="25" t="s">
        <v>55</v>
      </c>
      <c r="K223" s="22">
        <v>348146250</v>
      </c>
      <c r="L223" s="22">
        <v>348146250</v>
      </c>
      <c r="M223" s="22">
        <v>-2000000</v>
      </c>
      <c r="N223" s="22">
        <v>0</v>
      </c>
      <c r="O223" s="22">
        <v>0</v>
      </c>
      <c r="P223" s="22">
        <v>450000</v>
      </c>
      <c r="Q223" s="22">
        <f t="shared" si="20"/>
        <v>348596250</v>
      </c>
      <c r="R223" s="22">
        <v>0</v>
      </c>
      <c r="S223" s="22">
        <v>0</v>
      </c>
      <c r="T223" s="22">
        <v>0</v>
      </c>
      <c r="U223" s="22">
        <v>158404491.81999999</v>
      </c>
      <c r="V223" s="22">
        <v>158404491.81999999</v>
      </c>
      <c r="W223" s="22">
        <v>187741758.18000001</v>
      </c>
      <c r="X223" s="22">
        <v>189741758.18000001</v>
      </c>
      <c r="Y223" s="22">
        <v>0</v>
      </c>
      <c r="Z223" s="22">
        <f t="shared" si="19"/>
        <v>190191758.18000001</v>
      </c>
      <c r="AA223" s="24">
        <f t="shared" si="21"/>
        <v>0.45499410612637647</v>
      </c>
      <c r="AB223" s="24">
        <f t="shared" si="22"/>
        <v>0.45440675801876812</v>
      </c>
      <c r="AC223" s="24">
        <f t="shared" si="23"/>
        <v>0</v>
      </c>
      <c r="AD223" s="24">
        <f t="shared" si="24"/>
        <v>0.45440675801876812</v>
      </c>
    </row>
    <row r="224" spans="1:30" ht="15" customHeight="1" outlineLevel="2" x14ac:dyDescent="0.3">
      <c r="A224" s="18">
        <v>550</v>
      </c>
      <c r="B224" s="18" t="s">
        <v>34</v>
      </c>
      <c r="C224" s="18" t="s">
        <v>35</v>
      </c>
      <c r="D224" s="19" t="s">
        <v>54</v>
      </c>
      <c r="E224" s="18" t="s">
        <v>37</v>
      </c>
      <c r="F224" s="19"/>
      <c r="G224" s="19">
        <v>1111</v>
      </c>
      <c r="H224" s="20">
        <v>709800000</v>
      </c>
      <c r="I224" s="19">
        <v>0</v>
      </c>
      <c r="J224" s="25" t="s">
        <v>55</v>
      </c>
      <c r="K224" s="22">
        <v>0</v>
      </c>
      <c r="L224" s="22">
        <v>0</v>
      </c>
      <c r="M224" s="22">
        <v>0</v>
      </c>
      <c r="N224" s="22">
        <v>0</v>
      </c>
      <c r="O224" s="22">
        <v>13299392</v>
      </c>
      <c r="P224" s="22">
        <v>0</v>
      </c>
      <c r="Q224" s="22">
        <f t="shared" si="20"/>
        <v>0</v>
      </c>
      <c r="R224" s="22">
        <v>0</v>
      </c>
      <c r="S224" s="22">
        <v>0</v>
      </c>
      <c r="T224" s="22">
        <v>0</v>
      </c>
      <c r="U224" s="22">
        <v>0</v>
      </c>
      <c r="V224" s="22">
        <v>0</v>
      </c>
      <c r="W224" s="22">
        <v>0</v>
      </c>
      <c r="X224" s="22">
        <v>0</v>
      </c>
      <c r="Y224" s="22">
        <v>0</v>
      </c>
      <c r="Z224" s="22">
        <f t="shared" si="19"/>
        <v>0</v>
      </c>
      <c r="AA224" s="24">
        <f t="shared" si="21"/>
        <v>0</v>
      </c>
      <c r="AB224" s="24">
        <f t="shared" si="22"/>
        <v>0</v>
      </c>
      <c r="AC224" s="24">
        <f t="shared" si="23"/>
        <v>0</v>
      </c>
      <c r="AD224" s="24">
        <f t="shared" si="24"/>
        <v>0</v>
      </c>
    </row>
    <row r="225" spans="1:30" ht="15" customHeight="1" outlineLevel="2" x14ac:dyDescent="0.35">
      <c r="A225" s="18">
        <v>551</v>
      </c>
      <c r="B225" s="18" t="s">
        <v>34</v>
      </c>
      <c r="C225" s="18" t="s">
        <v>35</v>
      </c>
      <c r="D225" s="19" t="s">
        <v>54</v>
      </c>
      <c r="E225" s="18" t="s">
        <v>37</v>
      </c>
      <c r="F225" s="18" t="s">
        <v>38</v>
      </c>
      <c r="G225" s="18">
        <v>1111</v>
      </c>
      <c r="H225" s="20">
        <v>709800000</v>
      </c>
      <c r="I225" s="18">
        <v>0</v>
      </c>
      <c r="J225" s="25" t="s">
        <v>55</v>
      </c>
      <c r="K225" s="22">
        <v>341930183</v>
      </c>
      <c r="L225" s="22">
        <v>341930183</v>
      </c>
      <c r="M225" s="22">
        <v>0</v>
      </c>
      <c r="N225" s="22">
        <v>0</v>
      </c>
      <c r="O225" s="22">
        <v>0</v>
      </c>
      <c r="P225" s="22">
        <v>7763164</v>
      </c>
      <c r="Q225" s="22">
        <f t="shared" si="20"/>
        <v>349693347</v>
      </c>
      <c r="R225" s="22">
        <v>0</v>
      </c>
      <c r="S225" s="22">
        <v>0</v>
      </c>
      <c r="T225" s="27">
        <v>0</v>
      </c>
      <c r="U225" s="22">
        <v>163797569.34999999</v>
      </c>
      <c r="V225" s="22">
        <v>163797569.34999999</v>
      </c>
      <c r="W225" s="22">
        <v>178132613.65000001</v>
      </c>
      <c r="X225" s="22">
        <v>178132613.65000001</v>
      </c>
      <c r="Y225" s="22">
        <v>0</v>
      </c>
      <c r="Z225" s="22">
        <f t="shared" si="19"/>
        <v>185895777.65000001</v>
      </c>
      <c r="AA225" s="24">
        <f t="shared" si="21"/>
        <v>0.47903805365436253</v>
      </c>
      <c r="AB225" s="24">
        <f t="shared" si="22"/>
        <v>0.4684034476355079</v>
      </c>
      <c r="AC225" s="24">
        <f t="shared" si="23"/>
        <v>0</v>
      </c>
      <c r="AD225" s="24">
        <f t="shared" si="24"/>
        <v>0.4684034476355079</v>
      </c>
    </row>
    <row r="226" spans="1:30" ht="15" customHeight="1" outlineLevel="2" x14ac:dyDescent="0.3">
      <c r="A226" s="18">
        <v>551</v>
      </c>
      <c r="B226" s="18" t="s">
        <v>34</v>
      </c>
      <c r="C226" s="18" t="s">
        <v>35</v>
      </c>
      <c r="D226" s="19" t="s">
        <v>54</v>
      </c>
      <c r="E226" s="18" t="s">
        <v>37</v>
      </c>
      <c r="F226" s="19"/>
      <c r="G226" s="19">
        <v>1111</v>
      </c>
      <c r="H226" s="20">
        <v>709800000</v>
      </c>
      <c r="I226" s="19">
        <v>0</v>
      </c>
      <c r="J226" s="25" t="s">
        <v>55</v>
      </c>
      <c r="K226" s="22">
        <v>0</v>
      </c>
      <c r="L226" s="22">
        <v>0</v>
      </c>
      <c r="M226" s="22">
        <v>0</v>
      </c>
      <c r="N226" s="22">
        <v>0</v>
      </c>
      <c r="O226" s="22">
        <v>2973385</v>
      </c>
      <c r="P226" s="22">
        <v>0</v>
      </c>
      <c r="Q226" s="22">
        <f t="shared" si="20"/>
        <v>0</v>
      </c>
      <c r="R226" s="22">
        <v>0</v>
      </c>
      <c r="S226" s="22">
        <v>0</v>
      </c>
      <c r="T226" s="22">
        <v>0</v>
      </c>
      <c r="U226" s="22">
        <v>0</v>
      </c>
      <c r="V226" s="22">
        <v>0</v>
      </c>
      <c r="W226" s="22">
        <v>0</v>
      </c>
      <c r="X226" s="22">
        <v>0</v>
      </c>
      <c r="Y226" s="22">
        <v>0</v>
      </c>
      <c r="Z226" s="22">
        <f t="shared" si="19"/>
        <v>0</v>
      </c>
      <c r="AA226" s="24">
        <f t="shared" si="21"/>
        <v>0</v>
      </c>
      <c r="AB226" s="24">
        <f t="shared" si="22"/>
        <v>0</v>
      </c>
      <c r="AC226" s="24">
        <f t="shared" si="23"/>
        <v>0</v>
      </c>
      <c r="AD226" s="24">
        <f t="shared" si="24"/>
        <v>0</v>
      </c>
    </row>
    <row r="227" spans="1:30" ht="15" customHeight="1" outlineLevel="2" x14ac:dyDescent="0.35">
      <c r="A227" s="18">
        <v>553</v>
      </c>
      <c r="B227" s="18" t="s">
        <v>280</v>
      </c>
      <c r="C227" s="18" t="s">
        <v>35</v>
      </c>
      <c r="D227" s="19" t="s">
        <v>54</v>
      </c>
      <c r="E227" s="18" t="s">
        <v>37</v>
      </c>
      <c r="F227" s="18" t="s">
        <v>38</v>
      </c>
      <c r="G227" s="18">
        <v>1111</v>
      </c>
      <c r="H227" s="20">
        <v>709800000</v>
      </c>
      <c r="I227" s="18">
        <v>0</v>
      </c>
      <c r="J227" s="25" t="s">
        <v>55</v>
      </c>
      <c r="K227" s="22">
        <v>26994563</v>
      </c>
      <c r="L227" s="22">
        <v>26994563</v>
      </c>
      <c r="M227" s="22">
        <v>0</v>
      </c>
      <c r="N227" s="22">
        <v>0</v>
      </c>
      <c r="O227" s="22">
        <v>0</v>
      </c>
      <c r="P227" s="22">
        <v>0</v>
      </c>
      <c r="Q227" s="22">
        <f t="shared" si="20"/>
        <v>26994563</v>
      </c>
      <c r="R227" s="71">
        <v>0</v>
      </c>
      <c r="S227" s="22">
        <v>0</v>
      </c>
      <c r="T227" s="27">
        <v>0</v>
      </c>
      <c r="U227" s="22">
        <v>12015845.23</v>
      </c>
      <c r="V227" s="22">
        <v>12015845.23</v>
      </c>
      <c r="W227" s="22">
        <v>14978717.77</v>
      </c>
      <c r="X227" s="22">
        <v>14978717.77</v>
      </c>
      <c r="Y227" s="22">
        <v>0</v>
      </c>
      <c r="Z227" s="22">
        <f t="shared" si="19"/>
        <v>14978717.77</v>
      </c>
      <c r="AA227" s="24">
        <f t="shared" si="21"/>
        <v>0.44512093898315747</v>
      </c>
      <c r="AB227" s="24">
        <f t="shared" si="22"/>
        <v>0.44512093898315747</v>
      </c>
      <c r="AC227" s="24">
        <f t="shared" si="23"/>
        <v>0</v>
      </c>
      <c r="AD227" s="24">
        <f t="shared" si="24"/>
        <v>0.44512093898315747</v>
      </c>
    </row>
    <row r="228" spans="1:30" ht="15" customHeight="1" outlineLevel="2" x14ac:dyDescent="0.35">
      <c r="A228" s="18">
        <v>553</v>
      </c>
      <c r="B228" s="18" t="s">
        <v>282</v>
      </c>
      <c r="C228" s="18" t="s">
        <v>35</v>
      </c>
      <c r="D228" s="19" t="s">
        <v>54</v>
      </c>
      <c r="E228" s="18" t="s">
        <v>37</v>
      </c>
      <c r="F228" s="18" t="s">
        <v>38</v>
      </c>
      <c r="G228" s="18">
        <v>1111</v>
      </c>
      <c r="H228" s="20">
        <v>709800000</v>
      </c>
      <c r="I228" s="18">
        <v>0</v>
      </c>
      <c r="J228" s="25" t="s">
        <v>55</v>
      </c>
      <c r="K228" s="22">
        <v>607086545</v>
      </c>
      <c r="L228" s="22">
        <v>607086545</v>
      </c>
      <c r="M228" s="22">
        <v>16800000</v>
      </c>
      <c r="N228" s="22">
        <v>0</v>
      </c>
      <c r="O228" s="22">
        <v>0</v>
      </c>
      <c r="P228" s="22">
        <v>200000</v>
      </c>
      <c r="Q228" s="22">
        <f t="shared" si="20"/>
        <v>607286545</v>
      </c>
      <c r="R228" s="71">
        <v>0</v>
      </c>
      <c r="S228" s="22">
        <v>0</v>
      </c>
      <c r="T228" s="27">
        <v>0</v>
      </c>
      <c r="U228" s="22">
        <v>300078912.87</v>
      </c>
      <c r="V228" s="22">
        <v>300078912.87</v>
      </c>
      <c r="W228" s="22">
        <v>307007632.13</v>
      </c>
      <c r="X228" s="22">
        <v>307007632.13</v>
      </c>
      <c r="Y228" s="22">
        <v>0</v>
      </c>
      <c r="Z228" s="22">
        <f t="shared" ref="Z228:Z291" si="25">+Q228-R228-S228-T228-U228-Y228</f>
        <v>307207632.13</v>
      </c>
      <c r="AA228" s="24">
        <f t="shared" si="21"/>
        <v>0.49429346662591578</v>
      </c>
      <c r="AB228" s="24">
        <f t="shared" si="22"/>
        <v>0.4941306790684783</v>
      </c>
      <c r="AC228" s="24">
        <f t="shared" si="23"/>
        <v>0</v>
      </c>
      <c r="AD228" s="24">
        <f t="shared" si="24"/>
        <v>0.4941306790684783</v>
      </c>
    </row>
    <row r="229" spans="1:30" ht="14.5" outlineLevel="2" x14ac:dyDescent="0.35">
      <c r="A229" s="18">
        <v>553</v>
      </c>
      <c r="B229" s="18" t="s">
        <v>315</v>
      </c>
      <c r="C229" s="18" t="s">
        <v>35</v>
      </c>
      <c r="D229" s="19" t="s">
        <v>54</v>
      </c>
      <c r="E229" s="18" t="s">
        <v>37</v>
      </c>
      <c r="F229" s="18" t="s">
        <v>38</v>
      </c>
      <c r="G229" s="18">
        <v>1111</v>
      </c>
      <c r="H229" s="20">
        <v>709800000</v>
      </c>
      <c r="I229" s="18">
        <v>0</v>
      </c>
      <c r="J229" s="25" t="s">
        <v>55</v>
      </c>
      <c r="K229" s="22">
        <v>123039558</v>
      </c>
      <c r="L229" s="22">
        <v>123039558</v>
      </c>
      <c r="M229" s="22">
        <v>0</v>
      </c>
      <c r="N229" s="22">
        <v>0</v>
      </c>
      <c r="O229" s="22">
        <v>0</v>
      </c>
      <c r="P229" s="22">
        <v>0</v>
      </c>
      <c r="Q229" s="22">
        <f t="shared" si="20"/>
        <v>123039558</v>
      </c>
      <c r="R229" s="71">
        <v>0</v>
      </c>
      <c r="S229" s="22">
        <v>0</v>
      </c>
      <c r="T229" s="27">
        <v>0</v>
      </c>
      <c r="U229" s="22">
        <v>55834347.969999999</v>
      </c>
      <c r="V229" s="22">
        <v>55834347.969999999</v>
      </c>
      <c r="W229" s="22">
        <v>67205210.030000001</v>
      </c>
      <c r="X229" s="22">
        <v>67205210.030000001</v>
      </c>
      <c r="Y229" s="22">
        <v>0</v>
      </c>
      <c r="Z229" s="22">
        <f t="shared" si="25"/>
        <v>67205210.030000001</v>
      </c>
      <c r="AA229" s="24">
        <f t="shared" si="21"/>
        <v>0.45379184448955839</v>
      </c>
      <c r="AB229" s="24">
        <f t="shared" si="22"/>
        <v>0.45379184448955839</v>
      </c>
      <c r="AC229" s="24">
        <f t="shared" si="23"/>
        <v>0</v>
      </c>
      <c r="AD229" s="24">
        <f t="shared" si="24"/>
        <v>0.45379184448955839</v>
      </c>
    </row>
    <row r="230" spans="1:30" ht="14.5" outlineLevel="2" x14ac:dyDescent="0.35">
      <c r="A230" s="18">
        <v>554</v>
      </c>
      <c r="B230" s="18" t="s">
        <v>34</v>
      </c>
      <c r="C230" s="18" t="s">
        <v>35</v>
      </c>
      <c r="D230" s="19" t="s">
        <v>54</v>
      </c>
      <c r="E230" s="18" t="s">
        <v>37</v>
      </c>
      <c r="F230" s="18" t="s">
        <v>38</v>
      </c>
      <c r="G230" s="18">
        <v>1111</v>
      </c>
      <c r="H230" s="20">
        <v>709800000</v>
      </c>
      <c r="I230" s="18">
        <v>0</v>
      </c>
      <c r="J230" s="25" t="s">
        <v>55</v>
      </c>
      <c r="K230" s="22">
        <v>68039209</v>
      </c>
      <c r="L230" s="22">
        <v>68039209</v>
      </c>
      <c r="M230" s="22">
        <v>0</v>
      </c>
      <c r="N230" s="22">
        <v>0</v>
      </c>
      <c r="O230" s="22">
        <v>0</v>
      </c>
      <c r="P230" s="22">
        <v>0</v>
      </c>
      <c r="Q230" s="22">
        <f t="shared" si="20"/>
        <v>68039209</v>
      </c>
      <c r="R230" s="71">
        <v>0</v>
      </c>
      <c r="S230" s="27">
        <v>0</v>
      </c>
      <c r="T230" s="27">
        <v>0</v>
      </c>
      <c r="U230" s="22">
        <v>27139241.170000002</v>
      </c>
      <c r="V230" s="22">
        <v>27139241.170000002</v>
      </c>
      <c r="W230" s="22">
        <v>40899967.829999998</v>
      </c>
      <c r="X230" s="22">
        <v>40899967.829999998</v>
      </c>
      <c r="Y230" s="22">
        <v>0</v>
      </c>
      <c r="Z230" s="22">
        <f t="shared" si="25"/>
        <v>40899967.829999998</v>
      </c>
      <c r="AA230" s="24">
        <f t="shared" si="21"/>
        <v>0.39887649443426071</v>
      </c>
      <c r="AB230" s="24">
        <f t="shared" si="22"/>
        <v>0.39887649443426071</v>
      </c>
      <c r="AC230" s="24">
        <f t="shared" si="23"/>
        <v>0</v>
      </c>
      <c r="AD230" s="24">
        <f t="shared" si="24"/>
        <v>0.39887649443426071</v>
      </c>
    </row>
    <row r="231" spans="1:30" ht="14.5" outlineLevel="2" x14ac:dyDescent="0.35">
      <c r="A231" s="18">
        <v>555</v>
      </c>
      <c r="B231" s="18" t="s">
        <v>34</v>
      </c>
      <c r="C231" s="18" t="s">
        <v>35</v>
      </c>
      <c r="D231" s="19" t="s">
        <v>54</v>
      </c>
      <c r="E231" s="18" t="s">
        <v>37</v>
      </c>
      <c r="F231" s="18" t="s">
        <v>38</v>
      </c>
      <c r="G231" s="18">
        <v>1111</v>
      </c>
      <c r="H231" s="20">
        <v>709800000</v>
      </c>
      <c r="I231" s="18">
        <v>0</v>
      </c>
      <c r="J231" s="25" t="s">
        <v>55</v>
      </c>
      <c r="K231" s="22">
        <v>492811183</v>
      </c>
      <c r="L231" s="22">
        <v>492811183</v>
      </c>
      <c r="M231" s="22">
        <v>-17000000</v>
      </c>
      <c r="N231" s="22">
        <v>0</v>
      </c>
      <c r="O231" s="22">
        <v>0</v>
      </c>
      <c r="P231" s="22">
        <v>0</v>
      </c>
      <c r="Q231" s="22">
        <f t="shared" si="20"/>
        <v>492811183</v>
      </c>
      <c r="R231" s="71">
        <v>0</v>
      </c>
      <c r="S231" s="22">
        <v>0</v>
      </c>
      <c r="T231" s="27">
        <v>0</v>
      </c>
      <c r="U231" s="22">
        <v>217754876.72999999</v>
      </c>
      <c r="V231" s="22">
        <v>217754876.72999999</v>
      </c>
      <c r="W231" s="22">
        <v>258056306.27000001</v>
      </c>
      <c r="X231" s="22">
        <v>275056306.26999998</v>
      </c>
      <c r="Y231" s="22">
        <v>0</v>
      </c>
      <c r="Z231" s="22">
        <f t="shared" si="25"/>
        <v>275056306.26999998</v>
      </c>
      <c r="AA231" s="24">
        <f t="shared" si="21"/>
        <v>0.44186269354605939</v>
      </c>
      <c r="AB231" s="24">
        <f t="shared" si="22"/>
        <v>0.44186269354605939</v>
      </c>
      <c r="AC231" s="24">
        <f t="shared" si="23"/>
        <v>0</v>
      </c>
      <c r="AD231" s="24">
        <f t="shared" si="24"/>
        <v>0.44186269354605939</v>
      </c>
    </row>
    <row r="232" spans="1:30" ht="14.5" outlineLevel="2" x14ac:dyDescent="0.35">
      <c r="A232" s="18">
        <v>556</v>
      </c>
      <c r="B232" s="18" t="s">
        <v>34</v>
      </c>
      <c r="C232" s="18" t="s">
        <v>35</v>
      </c>
      <c r="D232" s="19" t="s">
        <v>54</v>
      </c>
      <c r="E232" s="18" t="s">
        <v>37</v>
      </c>
      <c r="F232" s="18" t="s">
        <v>38</v>
      </c>
      <c r="G232" s="18">
        <v>1111</v>
      </c>
      <c r="H232" s="20">
        <v>709800000</v>
      </c>
      <c r="I232" s="18">
        <v>0</v>
      </c>
      <c r="J232" s="25" t="s">
        <v>55</v>
      </c>
      <c r="K232" s="22">
        <v>152388123</v>
      </c>
      <c r="L232" s="22">
        <v>152388123</v>
      </c>
      <c r="M232" s="22">
        <v>-3441177</v>
      </c>
      <c r="N232" s="22">
        <v>0</v>
      </c>
      <c r="O232" s="22">
        <v>0</v>
      </c>
      <c r="P232" s="22">
        <v>0</v>
      </c>
      <c r="Q232" s="22">
        <f t="shared" si="20"/>
        <v>152388123</v>
      </c>
      <c r="R232" s="71">
        <v>0</v>
      </c>
      <c r="S232" s="22">
        <v>0</v>
      </c>
      <c r="T232" s="27">
        <v>0</v>
      </c>
      <c r="U232" s="22">
        <v>67690316.519999996</v>
      </c>
      <c r="V232" s="22">
        <v>67690316.519999996</v>
      </c>
      <c r="W232" s="22">
        <v>81256629.480000004</v>
      </c>
      <c r="X232" s="22">
        <v>84697806.480000004</v>
      </c>
      <c r="Y232" s="22">
        <v>0</v>
      </c>
      <c r="Z232" s="22">
        <f t="shared" si="25"/>
        <v>84697806.480000004</v>
      </c>
      <c r="AA232" s="24">
        <f t="shared" si="21"/>
        <v>0.44419679951041852</v>
      </c>
      <c r="AB232" s="24">
        <f t="shared" si="22"/>
        <v>0.44419679951041852</v>
      </c>
      <c r="AC232" s="24">
        <f t="shared" si="23"/>
        <v>0</v>
      </c>
      <c r="AD232" s="24">
        <f t="shared" si="24"/>
        <v>0.44419679951041852</v>
      </c>
    </row>
    <row r="233" spans="1:30" ht="14.5" outlineLevel="2" x14ac:dyDescent="0.35">
      <c r="A233" s="18">
        <v>557</v>
      </c>
      <c r="B233" s="18" t="s">
        <v>34</v>
      </c>
      <c r="C233" s="18" t="s">
        <v>35</v>
      </c>
      <c r="D233" s="19" t="s">
        <v>54</v>
      </c>
      <c r="E233" s="18" t="s">
        <v>37</v>
      </c>
      <c r="F233" s="18" t="s">
        <v>38</v>
      </c>
      <c r="G233" s="18">
        <v>1111</v>
      </c>
      <c r="H233" s="20">
        <v>709800000</v>
      </c>
      <c r="I233" s="18">
        <v>0</v>
      </c>
      <c r="J233" s="25" t="s">
        <v>55</v>
      </c>
      <c r="K233" s="22">
        <v>3197608220</v>
      </c>
      <c r="L233" s="22">
        <v>3197608220</v>
      </c>
      <c r="M233" s="22">
        <v>-396672435</v>
      </c>
      <c r="N233" s="22">
        <v>0</v>
      </c>
      <c r="O233" s="22">
        <v>0</v>
      </c>
      <c r="P233" s="22">
        <v>0</v>
      </c>
      <c r="Q233" s="22">
        <f t="shared" si="20"/>
        <v>3197608220</v>
      </c>
      <c r="R233" s="71">
        <v>0</v>
      </c>
      <c r="S233" s="22">
        <v>0</v>
      </c>
      <c r="T233" s="27">
        <v>0</v>
      </c>
      <c r="U233" s="22">
        <v>1354155901.3399999</v>
      </c>
      <c r="V233" s="22">
        <v>1354155901.3399999</v>
      </c>
      <c r="W233" s="22">
        <v>1446779883.6600001</v>
      </c>
      <c r="X233" s="22">
        <v>1843452318.6600001</v>
      </c>
      <c r="Y233" s="22">
        <v>0</v>
      </c>
      <c r="Z233" s="22">
        <f t="shared" si="25"/>
        <v>1843452318.6600001</v>
      </c>
      <c r="AA233" s="24">
        <f t="shared" si="21"/>
        <v>0.42349024901493404</v>
      </c>
      <c r="AB233" s="24">
        <f t="shared" si="22"/>
        <v>0.42349024901493404</v>
      </c>
      <c r="AC233" s="24">
        <f t="shared" si="23"/>
        <v>0</v>
      </c>
      <c r="AD233" s="24">
        <f t="shared" si="24"/>
        <v>0.42349024901493404</v>
      </c>
    </row>
    <row r="234" spans="1:30" ht="14.5" outlineLevel="2" x14ac:dyDescent="0.35">
      <c r="A234" s="18">
        <v>558</v>
      </c>
      <c r="B234" s="18" t="s">
        <v>34</v>
      </c>
      <c r="C234" s="18" t="s">
        <v>35</v>
      </c>
      <c r="D234" s="19" t="s">
        <v>54</v>
      </c>
      <c r="E234" s="18" t="s">
        <v>37</v>
      </c>
      <c r="F234" s="18" t="s">
        <v>38</v>
      </c>
      <c r="G234" s="18">
        <v>1111</v>
      </c>
      <c r="H234" s="20">
        <v>709600000</v>
      </c>
      <c r="I234" s="18">
        <v>0</v>
      </c>
      <c r="J234" s="25" t="s">
        <v>55</v>
      </c>
      <c r="K234" s="22">
        <v>329537044</v>
      </c>
      <c r="L234" s="22">
        <v>329537044</v>
      </c>
      <c r="M234" s="22">
        <v>-200000000</v>
      </c>
      <c r="N234" s="22">
        <v>0</v>
      </c>
      <c r="O234" s="22">
        <v>0</v>
      </c>
      <c r="P234" s="22">
        <v>0</v>
      </c>
      <c r="Q234" s="22">
        <f t="shared" si="20"/>
        <v>329537044</v>
      </c>
      <c r="R234" s="71">
        <v>0</v>
      </c>
      <c r="S234" s="22">
        <v>0</v>
      </c>
      <c r="T234" s="27">
        <v>0</v>
      </c>
      <c r="U234" s="22">
        <v>21765957.609999999</v>
      </c>
      <c r="V234" s="22">
        <v>21765957.609999999</v>
      </c>
      <c r="W234" s="22">
        <v>107771086.39</v>
      </c>
      <c r="X234" s="22">
        <v>307771086.38999999</v>
      </c>
      <c r="Y234" s="22">
        <v>0</v>
      </c>
      <c r="Z234" s="22">
        <f t="shared" si="25"/>
        <v>307771086.38999999</v>
      </c>
      <c r="AA234" s="24">
        <f t="shared" si="21"/>
        <v>6.6050108800514692E-2</v>
      </c>
      <c r="AB234" s="24">
        <f t="shared" si="22"/>
        <v>6.6050108800514692E-2</v>
      </c>
      <c r="AC234" s="24">
        <f t="shared" si="23"/>
        <v>0</v>
      </c>
      <c r="AD234" s="24">
        <f t="shared" si="24"/>
        <v>6.6050108800514692E-2</v>
      </c>
    </row>
    <row r="235" spans="1:30" outlineLevel="2" x14ac:dyDescent="0.3">
      <c r="A235" s="18">
        <v>573</v>
      </c>
      <c r="B235" s="18" t="s">
        <v>280</v>
      </c>
      <c r="C235" s="18" t="s">
        <v>35</v>
      </c>
      <c r="D235" s="19" t="s">
        <v>54</v>
      </c>
      <c r="E235" s="18" t="s">
        <v>37</v>
      </c>
      <c r="F235" s="18" t="s">
        <v>38</v>
      </c>
      <c r="G235" s="18">
        <v>1111</v>
      </c>
      <c r="H235" s="20">
        <v>709100000</v>
      </c>
      <c r="I235" s="18">
        <v>0</v>
      </c>
      <c r="J235" s="25" t="s">
        <v>55</v>
      </c>
      <c r="K235" s="22">
        <v>0</v>
      </c>
      <c r="L235" s="22">
        <v>0</v>
      </c>
      <c r="M235" s="22">
        <v>880000000</v>
      </c>
      <c r="N235" s="22">
        <v>0</v>
      </c>
      <c r="O235" s="22">
        <v>0</v>
      </c>
      <c r="P235" s="22">
        <v>0</v>
      </c>
      <c r="Q235" s="22">
        <f t="shared" si="20"/>
        <v>0</v>
      </c>
      <c r="R235" s="22">
        <v>0</v>
      </c>
      <c r="S235" s="22">
        <v>0</v>
      </c>
      <c r="T235" s="22">
        <v>0</v>
      </c>
      <c r="U235" s="22">
        <v>0</v>
      </c>
      <c r="V235" s="22">
        <v>0</v>
      </c>
      <c r="W235" s="22">
        <v>0</v>
      </c>
      <c r="X235" s="22">
        <v>0</v>
      </c>
      <c r="Y235" s="22">
        <v>0</v>
      </c>
      <c r="Z235" s="22">
        <f t="shared" si="25"/>
        <v>0</v>
      </c>
      <c r="AA235" s="24">
        <f t="shared" si="21"/>
        <v>0</v>
      </c>
      <c r="AB235" s="24">
        <f t="shared" si="22"/>
        <v>0</v>
      </c>
      <c r="AC235" s="24">
        <f t="shared" si="23"/>
        <v>0</v>
      </c>
      <c r="AD235" s="24">
        <f t="shared" si="24"/>
        <v>0</v>
      </c>
    </row>
    <row r="236" spans="1:30" ht="14.5" outlineLevel="2" x14ac:dyDescent="0.35">
      <c r="A236" s="18">
        <v>573</v>
      </c>
      <c r="B236" s="18" t="s">
        <v>280</v>
      </c>
      <c r="C236" s="18" t="s">
        <v>35</v>
      </c>
      <c r="D236" s="19" t="s">
        <v>54</v>
      </c>
      <c r="E236" s="18" t="s">
        <v>37</v>
      </c>
      <c r="F236" s="18">
        <v>280</v>
      </c>
      <c r="G236" s="18">
        <v>1111</v>
      </c>
      <c r="H236" s="20">
        <v>709100000</v>
      </c>
      <c r="I236" s="18">
        <v>0</v>
      </c>
      <c r="J236" s="25" t="s">
        <v>55</v>
      </c>
      <c r="K236" s="22">
        <v>144678833572</v>
      </c>
      <c r="L236" s="22">
        <v>144378833572</v>
      </c>
      <c r="M236" s="22">
        <v>0</v>
      </c>
      <c r="N236" s="22">
        <v>0</v>
      </c>
      <c r="O236" s="22">
        <v>0</v>
      </c>
      <c r="P236" s="22">
        <v>-1267609879</v>
      </c>
      <c r="Q236" s="22">
        <f t="shared" si="20"/>
        <v>143111223693</v>
      </c>
      <c r="R236" s="71">
        <v>0</v>
      </c>
      <c r="S236" s="22">
        <v>0</v>
      </c>
      <c r="T236" s="27">
        <v>0</v>
      </c>
      <c r="U236" s="22">
        <v>65851327101.190002</v>
      </c>
      <c r="V236" s="22">
        <v>65851327101.190002</v>
      </c>
      <c r="W236" s="22">
        <v>77243896591.809998</v>
      </c>
      <c r="X236" s="22">
        <v>78527506470.809998</v>
      </c>
      <c r="Y236" s="22">
        <v>0</v>
      </c>
      <c r="Z236" s="22">
        <f t="shared" si="25"/>
        <v>77259896591.809998</v>
      </c>
      <c r="AA236" s="24">
        <f t="shared" si="21"/>
        <v>0.45610097735240901</v>
      </c>
      <c r="AB236" s="24">
        <f t="shared" si="22"/>
        <v>0.46014089881904202</v>
      </c>
      <c r="AC236" s="24">
        <f t="shared" si="23"/>
        <v>0</v>
      </c>
      <c r="AD236" s="24">
        <f t="shared" si="24"/>
        <v>0.46014089881904202</v>
      </c>
    </row>
    <row r="237" spans="1:30" ht="15" customHeight="1" outlineLevel="2" x14ac:dyDescent="0.3">
      <c r="A237" s="18">
        <v>573</v>
      </c>
      <c r="B237" s="18" t="s">
        <v>282</v>
      </c>
      <c r="C237" s="18" t="s">
        <v>35</v>
      </c>
      <c r="D237" s="19" t="s">
        <v>54</v>
      </c>
      <c r="E237" s="18" t="s">
        <v>37</v>
      </c>
      <c r="F237" s="18" t="s">
        <v>38</v>
      </c>
      <c r="G237" s="18">
        <v>1111</v>
      </c>
      <c r="H237" s="20">
        <v>709200000</v>
      </c>
      <c r="I237" s="18">
        <v>0</v>
      </c>
      <c r="J237" s="25" t="s">
        <v>55</v>
      </c>
      <c r="K237" s="22">
        <v>0</v>
      </c>
      <c r="L237" s="22">
        <v>0</v>
      </c>
      <c r="M237" s="22">
        <v>336000000</v>
      </c>
      <c r="N237" s="22">
        <v>0</v>
      </c>
      <c r="O237" s="22">
        <v>0</v>
      </c>
      <c r="P237" s="22">
        <v>0</v>
      </c>
      <c r="Q237" s="22">
        <f t="shared" si="20"/>
        <v>0</v>
      </c>
      <c r="R237" s="22">
        <v>0</v>
      </c>
      <c r="S237" s="22">
        <v>0</v>
      </c>
      <c r="T237" s="22">
        <v>0</v>
      </c>
      <c r="U237" s="22">
        <v>0</v>
      </c>
      <c r="V237" s="22">
        <v>0</v>
      </c>
      <c r="W237" s="22">
        <v>0</v>
      </c>
      <c r="X237" s="22">
        <v>0</v>
      </c>
      <c r="Y237" s="22">
        <v>0</v>
      </c>
      <c r="Z237" s="22">
        <f t="shared" si="25"/>
        <v>0</v>
      </c>
      <c r="AA237" s="24">
        <f t="shared" si="21"/>
        <v>0</v>
      </c>
      <c r="AB237" s="24">
        <f t="shared" si="22"/>
        <v>0</v>
      </c>
      <c r="AC237" s="24">
        <f t="shared" si="23"/>
        <v>0</v>
      </c>
      <c r="AD237" s="24">
        <f t="shared" si="24"/>
        <v>0</v>
      </c>
    </row>
    <row r="238" spans="1:30" ht="12.75" customHeight="1" outlineLevel="2" x14ac:dyDescent="0.35">
      <c r="A238" s="18">
        <v>573</v>
      </c>
      <c r="B238" s="18" t="s">
        <v>282</v>
      </c>
      <c r="C238" s="18" t="s">
        <v>35</v>
      </c>
      <c r="D238" s="19" t="s">
        <v>54</v>
      </c>
      <c r="E238" s="18" t="s">
        <v>37</v>
      </c>
      <c r="F238" s="18">
        <v>280</v>
      </c>
      <c r="G238" s="18">
        <v>1111</v>
      </c>
      <c r="H238" s="20">
        <v>709200000</v>
      </c>
      <c r="I238" s="18">
        <v>0</v>
      </c>
      <c r="J238" s="25" t="s">
        <v>55</v>
      </c>
      <c r="K238" s="22">
        <v>49002407378</v>
      </c>
      <c r="L238" s="22">
        <v>49002407378</v>
      </c>
      <c r="M238" s="22">
        <v>0</v>
      </c>
      <c r="N238" s="22">
        <v>0</v>
      </c>
      <c r="O238" s="22">
        <v>0</v>
      </c>
      <c r="P238" s="22">
        <v>137000000</v>
      </c>
      <c r="Q238" s="22">
        <f t="shared" si="20"/>
        <v>49139407378</v>
      </c>
      <c r="R238" s="71">
        <v>0</v>
      </c>
      <c r="S238" s="22">
        <v>0</v>
      </c>
      <c r="T238" s="27">
        <v>0</v>
      </c>
      <c r="U238" s="22">
        <v>24023119589.009998</v>
      </c>
      <c r="V238" s="22">
        <v>24023119589.009998</v>
      </c>
      <c r="W238" s="22">
        <v>24979287788.990002</v>
      </c>
      <c r="X238" s="22">
        <v>24979287788.990002</v>
      </c>
      <c r="Y238" s="22">
        <v>0</v>
      </c>
      <c r="Z238" s="22">
        <f t="shared" si="25"/>
        <v>25116287788.990002</v>
      </c>
      <c r="AA238" s="24">
        <f t="shared" si="21"/>
        <v>0.49024366096338684</v>
      </c>
      <c r="AB238" s="24">
        <f t="shared" si="22"/>
        <v>0.48887686829868626</v>
      </c>
      <c r="AC238" s="24">
        <f t="shared" si="23"/>
        <v>0</v>
      </c>
      <c r="AD238" s="24">
        <f t="shared" si="24"/>
        <v>0.48887686829868626</v>
      </c>
    </row>
    <row r="239" spans="1:30" ht="15" customHeight="1" outlineLevel="2" x14ac:dyDescent="0.3">
      <c r="A239" s="18">
        <v>573</v>
      </c>
      <c r="B239" s="18" t="s">
        <v>315</v>
      </c>
      <c r="C239" s="18" t="s">
        <v>35</v>
      </c>
      <c r="D239" s="19" t="s">
        <v>54</v>
      </c>
      <c r="E239" s="18" t="s">
        <v>37</v>
      </c>
      <c r="F239" s="18" t="s">
        <v>38</v>
      </c>
      <c r="G239" s="18">
        <v>1111</v>
      </c>
      <c r="H239" s="20">
        <v>709300000</v>
      </c>
      <c r="I239" s="18">
        <v>0</v>
      </c>
      <c r="J239" s="25" t="s">
        <v>55</v>
      </c>
      <c r="K239" s="22">
        <v>0</v>
      </c>
      <c r="L239" s="22">
        <v>0</v>
      </c>
      <c r="M239" s="22">
        <v>105000000</v>
      </c>
      <c r="N239" s="22">
        <v>0</v>
      </c>
      <c r="O239" s="22">
        <v>0</v>
      </c>
      <c r="P239" s="22">
        <v>0</v>
      </c>
      <c r="Q239" s="22">
        <f t="shared" si="20"/>
        <v>0</v>
      </c>
      <c r="R239" s="22">
        <v>0</v>
      </c>
      <c r="S239" s="22">
        <v>0</v>
      </c>
      <c r="T239" s="22">
        <v>0</v>
      </c>
      <c r="U239" s="22">
        <v>0</v>
      </c>
      <c r="V239" s="22">
        <v>0</v>
      </c>
      <c r="W239" s="22">
        <v>0</v>
      </c>
      <c r="X239" s="22">
        <v>0</v>
      </c>
      <c r="Y239" s="22">
        <v>0</v>
      </c>
      <c r="Z239" s="22">
        <f t="shared" si="25"/>
        <v>0</v>
      </c>
      <c r="AA239" s="24">
        <f t="shared" si="21"/>
        <v>0</v>
      </c>
      <c r="AB239" s="24">
        <f t="shared" si="22"/>
        <v>0</v>
      </c>
      <c r="AC239" s="24">
        <f t="shared" si="23"/>
        <v>0</v>
      </c>
      <c r="AD239" s="24">
        <f t="shared" si="24"/>
        <v>0</v>
      </c>
    </row>
    <row r="240" spans="1:30" ht="15" customHeight="1" outlineLevel="2" x14ac:dyDescent="0.3">
      <c r="A240" s="18">
        <v>573</v>
      </c>
      <c r="B240" s="18" t="s">
        <v>315</v>
      </c>
      <c r="C240" s="18" t="s">
        <v>35</v>
      </c>
      <c r="D240" s="19" t="s">
        <v>54</v>
      </c>
      <c r="E240" s="18" t="s">
        <v>37</v>
      </c>
      <c r="F240" s="18">
        <v>280</v>
      </c>
      <c r="G240" s="18">
        <v>1111</v>
      </c>
      <c r="H240" s="20">
        <v>709300000</v>
      </c>
      <c r="I240" s="18">
        <v>0</v>
      </c>
      <c r="J240" s="25" t="s">
        <v>55</v>
      </c>
      <c r="K240" s="22">
        <v>38776605606</v>
      </c>
      <c r="L240" s="22">
        <v>38776605606</v>
      </c>
      <c r="M240" s="22">
        <v>0</v>
      </c>
      <c r="N240" s="22">
        <v>0</v>
      </c>
      <c r="O240" s="22">
        <v>0</v>
      </c>
      <c r="P240" s="22">
        <v>106000000</v>
      </c>
      <c r="Q240" s="22">
        <f t="shared" si="20"/>
        <v>38882605606</v>
      </c>
      <c r="R240" s="22">
        <v>0</v>
      </c>
      <c r="S240" s="22">
        <v>0</v>
      </c>
      <c r="T240" s="22">
        <v>0</v>
      </c>
      <c r="U240" s="22">
        <v>19150683035.23</v>
      </c>
      <c r="V240" s="22">
        <v>19150683035.23</v>
      </c>
      <c r="W240" s="22">
        <v>19625922570.77</v>
      </c>
      <c r="X240" s="22">
        <v>19625922570.77</v>
      </c>
      <c r="Y240" s="22">
        <v>0</v>
      </c>
      <c r="Z240" s="22">
        <f t="shared" si="25"/>
        <v>19731922570.77</v>
      </c>
      <c r="AA240" s="24">
        <f t="shared" si="21"/>
        <v>0.49387208436487712</v>
      </c>
      <c r="AB240" s="24">
        <f t="shared" si="22"/>
        <v>0.49252571263575107</v>
      </c>
      <c r="AC240" s="24">
        <f t="shared" si="23"/>
        <v>0</v>
      </c>
      <c r="AD240" s="24">
        <f t="shared" si="24"/>
        <v>0.49252571263575107</v>
      </c>
    </row>
    <row r="241" spans="1:30" ht="12.75" customHeight="1" outlineLevel="2" x14ac:dyDescent="0.35">
      <c r="A241" s="18">
        <v>573</v>
      </c>
      <c r="B241" s="18" t="s">
        <v>451</v>
      </c>
      <c r="C241" s="18" t="s">
        <v>35</v>
      </c>
      <c r="D241" s="19" t="s">
        <v>54</v>
      </c>
      <c r="E241" s="18" t="s">
        <v>37</v>
      </c>
      <c r="F241" s="18" t="s">
        <v>38</v>
      </c>
      <c r="G241" s="18">
        <v>1111</v>
      </c>
      <c r="H241" s="20">
        <v>709500000</v>
      </c>
      <c r="I241" s="18">
        <v>0</v>
      </c>
      <c r="J241" s="25" t="s">
        <v>55</v>
      </c>
      <c r="K241" s="22">
        <v>0</v>
      </c>
      <c r="L241" s="22">
        <v>0</v>
      </c>
      <c r="M241" s="22">
        <v>93000000</v>
      </c>
      <c r="N241" s="22">
        <v>0</v>
      </c>
      <c r="O241" s="22">
        <v>0</v>
      </c>
      <c r="P241" s="22">
        <v>0</v>
      </c>
      <c r="Q241" s="22">
        <f t="shared" si="20"/>
        <v>0</v>
      </c>
      <c r="R241" s="71">
        <v>0</v>
      </c>
      <c r="S241" s="22">
        <v>0</v>
      </c>
      <c r="T241" s="27">
        <v>0</v>
      </c>
      <c r="U241" s="22">
        <v>0</v>
      </c>
      <c r="V241" s="22">
        <v>0</v>
      </c>
      <c r="W241" s="22">
        <v>0</v>
      </c>
      <c r="X241" s="22">
        <v>0</v>
      </c>
      <c r="Y241" s="22">
        <v>0</v>
      </c>
      <c r="Z241" s="22">
        <f t="shared" si="25"/>
        <v>0</v>
      </c>
      <c r="AA241" s="24">
        <f t="shared" si="21"/>
        <v>0</v>
      </c>
      <c r="AB241" s="24">
        <f t="shared" si="22"/>
        <v>0</v>
      </c>
      <c r="AC241" s="24">
        <f t="shared" si="23"/>
        <v>0</v>
      </c>
      <c r="AD241" s="24">
        <f t="shared" si="24"/>
        <v>0</v>
      </c>
    </row>
    <row r="242" spans="1:30" ht="15" customHeight="1" outlineLevel="2" x14ac:dyDescent="0.35">
      <c r="A242" s="18">
        <v>573</v>
      </c>
      <c r="B242" s="18" t="s">
        <v>451</v>
      </c>
      <c r="C242" s="18" t="s">
        <v>35</v>
      </c>
      <c r="D242" s="19" t="s">
        <v>54</v>
      </c>
      <c r="E242" s="18" t="s">
        <v>37</v>
      </c>
      <c r="F242" s="18">
        <v>280</v>
      </c>
      <c r="G242" s="18">
        <v>1111</v>
      </c>
      <c r="H242" s="20">
        <v>709500000</v>
      </c>
      <c r="I242" s="18">
        <v>0</v>
      </c>
      <c r="J242" s="25" t="s">
        <v>55</v>
      </c>
      <c r="K242" s="22">
        <v>18177153935</v>
      </c>
      <c r="L242" s="22">
        <v>18177153935</v>
      </c>
      <c r="M242" s="22">
        <v>0</v>
      </c>
      <c r="N242" s="22">
        <v>0</v>
      </c>
      <c r="O242" s="22">
        <v>0</v>
      </c>
      <c r="P242" s="22">
        <v>13700000</v>
      </c>
      <c r="Q242" s="22">
        <f t="shared" si="20"/>
        <v>18190853935</v>
      </c>
      <c r="R242" s="71">
        <v>0</v>
      </c>
      <c r="S242" s="22">
        <v>0</v>
      </c>
      <c r="T242" s="27">
        <v>0</v>
      </c>
      <c r="U242" s="22">
        <v>9383273489.1000004</v>
      </c>
      <c r="V242" s="22">
        <v>9383273489.1000004</v>
      </c>
      <c r="W242" s="22">
        <v>8793880445.8999996</v>
      </c>
      <c r="X242" s="22">
        <v>8793880445.8999996</v>
      </c>
      <c r="Y242" s="22">
        <v>0</v>
      </c>
      <c r="Z242" s="22">
        <f t="shared" si="25"/>
        <v>8807580445.8999996</v>
      </c>
      <c r="AA242" s="24">
        <f t="shared" si="21"/>
        <v>0.51621246773030649</v>
      </c>
      <c r="AB242" s="24">
        <f t="shared" si="22"/>
        <v>0.51582369484294366</v>
      </c>
      <c r="AC242" s="24">
        <f t="shared" si="23"/>
        <v>0</v>
      </c>
      <c r="AD242" s="24">
        <f t="shared" si="24"/>
        <v>0.51582369484294366</v>
      </c>
    </row>
    <row r="243" spans="1:30" ht="15" customHeight="1" outlineLevel="2" x14ac:dyDescent="0.3">
      <c r="A243" s="18">
        <v>573</v>
      </c>
      <c r="B243" s="18" t="s">
        <v>466</v>
      </c>
      <c r="C243" s="18" t="s">
        <v>35</v>
      </c>
      <c r="D243" s="19" t="s">
        <v>54</v>
      </c>
      <c r="E243" s="18" t="s">
        <v>37</v>
      </c>
      <c r="F243" s="18" t="s">
        <v>38</v>
      </c>
      <c r="G243" s="18">
        <v>1111</v>
      </c>
      <c r="H243" s="20">
        <v>709500000</v>
      </c>
      <c r="I243" s="18">
        <v>0</v>
      </c>
      <c r="J243" s="25" t="s">
        <v>55</v>
      </c>
      <c r="K243" s="22">
        <v>0</v>
      </c>
      <c r="L243" s="22">
        <v>0</v>
      </c>
      <c r="M243" s="22">
        <v>10000000</v>
      </c>
      <c r="N243" s="22">
        <v>0</v>
      </c>
      <c r="O243" s="22">
        <v>0</v>
      </c>
      <c r="P243" s="22">
        <v>0</v>
      </c>
      <c r="Q243" s="22">
        <f t="shared" si="20"/>
        <v>0</v>
      </c>
      <c r="R243" s="22">
        <v>0</v>
      </c>
      <c r="S243" s="22">
        <v>0</v>
      </c>
      <c r="T243" s="22">
        <v>0</v>
      </c>
      <c r="U243" s="22">
        <v>0</v>
      </c>
      <c r="V243" s="22">
        <v>0</v>
      </c>
      <c r="W243" s="22">
        <v>0</v>
      </c>
      <c r="X243" s="22">
        <v>0</v>
      </c>
      <c r="Y243" s="22">
        <v>0</v>
      </c>
      <c r="Z243" s="22">
        <f t="shared" si="25"/>
        <v>0</v>
      </c>
      <c r="AA243" s="24">
        <f t="shared" si="21"/>
        <v>0</v>
      </c>
      <c r="AB243" s="24">
        <f t="shared" si="22"/>
        <v>0</v>
      </c>
      <c r="AC243" s="24">
        <f t="shared" si="23"/>
        <v>0</v>
      </c>
      <c r="AD243" s="24">
        <f t="shared" si="24"/>
        <v>0</v>
      </c>
    </row>
    <row r="244" spans="1:30" ht="12.75" customHeight="1" outlineLevel="2" x14ac:dyDescent="0.3">
      <c r="A244" s="18">
        <v>573</v>
      </c>
      <c r="B244" s="18" t="s">
        <v>466</v>
      </c>
      <c r="C244" s="18" t="s">
        <v>35</v>
      </c>
      <c r="D244" s="19" t="s">
        <v>54</v>
      </c>
      <c r="E244" s="18" t="s">
        <v>37</v>
      </c>
      <c r="F244" s="18">
        <v>280</v>
      </c>
      <c r="G244" s="18">
        <v>1111</v>
      </c>
      <c r="H244" s="20">
        <v>709500000</v>
      </c>
      <c r="I244" s="18">
        <v>0</v>
      </c>
      <c r="J244" s="25" t="s">
        <v>55</v>
      </c>
      <c r="K244" s="22">
        <v>12824955133</v>
      </c>
      <c r="L244" s="22">
        <v>12824955133</v>
      </c>
      <c r="M244" s="22">
        <v>0</v>
      </c>
      <c r="N244" s="22">
        <v>0</v>
      </c>
      <c r="O244" s="22">
        <v>0</v>
      </c>
      <c r="P244" s="22">
        <v>10000000</v>
      </c>
      <c r="Q244" s="22">
        <f t="shared" si="20"/>
        <v>12834955133</v>
      </c>
      <c r="R244" s="22">
        <v>0</v>
      </c>
      <c r="S244" s="22">
        <v>0</v>
      </c>
      <c r="T244" s="22">
        <v>0</v>
      </c>
      <c r="U244" s="22">
        <v>6378047206.4899998</v>
      </c>
      <c r="V244" s="22">
        <v>6378047206.4899998</v>
      </c>
      <c r="W244" s="22">
        <v>6446907926.5100002</v>
      </c>
      <c r="X244" s="22">
        <v>6446907926.5100002</v>
      </c>
      <c r="Y244" s="22">
        <v>0</v>
      </c>
      <c r="Z244" s="22">
        <f t="shared" si="25"/>
        <v>6456907926.5100002</v>
      </c>
      <c r="AA244" s="24">
        <f t="shared" si="21"/>
        <v>0.49731536214724004</v>
      </c>
      <c r="AB244" s="24">
        <f t="shared" si="22"/>
        <v>0.49692789264929954</v>
      </c>
      <c r="AC244" s="24">
        <f t="shared" si="23"/>
        <v>0</v>
      </c>
      <c r="AD244" s="24">
        <f t="shared" si="24"/>
        <v>0.49692789264929954</v>
      </c>
    </row>
    <row r="245" spans="1:30" ht="15" customHeight="1" outlineLevel="2" x14ac:dyDescent="0.3">
      <c r="A245" s="18">
        <v>553</v>
      </c>
      <c r="B245" s="18" t="s">
        <v>282</v>
      </c>
      <c r="C245" s="18" t="s">
        <v>35</v>
      </c>
      <c r="D245" s="19" t="s">
        <v>54</v>
      </c>
      <c r="E245" s="18"/>
      <c r="F245" s="19"/>
      <c r="G245" s="19">
        <v>1111</v>
      </c>
      <c r="H245" s="20">
        <v>709800000</v>
      </c>
      <c r="I245" s="19">
        <v>0</v>
      </c>
      <c r="J245" s="25" t="s">
        <v>55</v>
      </c>
      <c r="K245" s="22">
        <v>0</v>
      </c>
      <c r="L245" s="22">
        <v>0</v>
      </c>
      <c r="M245" s="22">
        <v>0</v>
      </c>
      <c r="N245" s="22">
        <v>0</v>
      </c>
      <c r="O245" s="22">
        <v>7453512</v>
      </c>
      <c r="P245" s="22">
        <v>0</v>
      </c>
      <c r="Q245" s="22">
        <f t="shared" si="20"/>
        <v>0</v>
      </c>
      <c r="R245" s="22">
        <v>0</v>
      </c>
      <c r="S245" s="22">
        <v>0</v>
      </c>
      <c r="T245" s="22">
        <v>0</v>
      </c>
      <c r="U245" s="22">
        <v>0</v>
      </c>
      <c r="V245" s="22">
        <v>0</v>
      </c>
      <c r="W245" s="22">
        <v>0</v>
      </c>
      <c r="X245" s="22">
        <v>0</v>
      </c>
      <c r="Y245" s="22">
        <v>0</v>
      </c>
      <c r="Z245" s="22">
        <f t="shared" si="25"/>
        <v>0</v>
      </c>
      <c r="AA245" s="24">
        <f t="shared" si="21"/>
        <v>0</v>
      </c>
      <c r="AB245" s="24">
        <f t="shared" si="22"/>
        <v>0</v>
      </c>
      <c r="AC245" s="24">
        <f t="shared" si="23"/>
        <v>0</v>
      </c>
      <c r="AD245" s="24">
        <f t="shared" si="24"/>
        <v>0</v>
      </c>
    </row>
    <row r="246" spans="1:30" ht="12.75" customHeight="1" outlineLevel="2" x14ac:dyDescent="0.3">
      <c r="A246" s="18">
        <v>553</v>
      </c>
      <c r="B246" s="18" t="s">
        <v>315</v>
      </c>
      <c r="C246" s="18" t="s">
        <v>35</v>
      </c>
      <c r="D246" s="19" t="s">
        <v>54</v>
      </c>
      <c r="E246" s="18"/>
      <c r="F246" s="19"/>
      <c r="G246" s="19">
        <v>1111</v>
      </c>
      <c r="H246" s="20">
        <v>709800000</v>
      </c>
      <c r="I246" s="19">
        <v>0</v>
      </c>
      <c r="J246" s="25" t="s">
        <v>55</v>
      </c>
      <c r="K246" s="22">
        <v>0</v>
      </c>
      <c r="L246" s="22">
        <v>0</v>
      </c>
      <c r="M246" s="22">
        <v>0</v>
      </c>
      <c r="N246" s="22">
        <v>0</v>
      </c>
      <c r="O246" s="22">
        <v>120655</v>
      </c>
      <c r="P246" s="22">
        <v>0</v>
      </c>
      <c r="Q246" s="22">
        <f t="shared" si="20"/>
        <v>0</v>
      </c>
      <c r="R246" s="22">
        <v>0</v>
      </c>
      <c r="S246" s="22">
        <v>0</v>
      </c>
      <c r="T246" s="22">
        <v>0</v>
      </c>
      <c r="U246" s="22">
        <v>0</v>
      </c>
      <c r="V246" s="22">
        <v>0</v>
      </c>
      <c r="W246" s="22">
        <v>0</v>
      </c>
      <c r="X246" s="22">
        <v>0</v>
      </c>
      <c r="Y246" s="22">
        <v>0</v>
      </c>
      <c r="Z246" s="22">
        <f t="shared" si="25"/>
        <v>0</v>
      </c>
      <c r="AA246" s="24">
        <f t="shared" si="21"/>
        <v>0</v>
      </c>
      <c r="AB246" s="24">
        <f t="shared" si="22"/>
        <v>0</v>
      </c>
      <c r="AC246" s="24">
        <f t="shared" si="23"/>
        <v>0</v>
      </c>
      <c r="AD246" s="24">
        <f t="shared" si="24"/>
        <v>0</v>
      </c>
    </row>
    <row r="247" spans="1:30" ht="15" customHeight="1" outlineLevel="2" x14ac:dyDescent="0.35">
      <c r="A247" s="18">
        <v>554</v>
      </c>
      <c r="B247" s="18" t="s">
        <v>34</v>
      </c>
      <c r="C247" s="18" t="s">
        <v>35</v>
      </c>
      <c r="D247" s="19" t="s">
        <v>54</v>
      </c>
      <c r="E247" s="18"/>
      <c r="F247" s="19"/>
      <c r="G247" s="19">
        <v>1111</v>
      </c>
      <c r="H247" s="20">
        <v>709800000</v>
      </c>
      <c r="I247" s="19">
        <v>0</v>
      </c>
      <c r="J247" s="25" t="s">
        <v>55</v>
      </c>
      <c r="K247" s="22">
        <v>0</v>
      </c>
      <c r="L247" s="22">
        <v>0</v>
      </c>
      <c r="M247" s="22">
        <v>0</v>
      </c>
      <c r="N247" s="22">
        <v>0</v>
      </c>
      <c r="O247" s="22">
        <v>1825029</v>
      </c>
      <c r="P247" s="22">
        <v>0</v>
      </c>
      <c r="Q247" s="22">
        <f t="shared" si="20"/>
        <v>0</v>
      </c>
      <c r="R247" s="22">
        <v>0</v>
      </c>
      <c r="S247" s="22">
        <v>0</v>
      </c>
      <c r="T247" s="27">
        <v>0</v>
      </c>
      <c r="U247" s="22">
        <v>0</v>
      </c>
      <c r="V247" s="22">
        <v>0</v>
      </c>
      <c r="W247" s="22">
        <v>0</v>
      </c>
      <c r="X247" s="22">
        <v>0</v>
      </c>
      <c r="Y247" s="22">
        <v>0</v>
      </c>
      <c r="Z247" s="22">
        <f t="shared" si="25"/>
        <v>0</v>
      </c>
      <c r="AA247" s="24">
        <f t="shared" si="21"/>
        <v>0</v>
      </c>
      <c r="AB247" s="24">
        <f t="shared" si="22"/>
        <v>0</v>
      </c>
      <c r="AC247" s="24">
        <f t="shared" si="23"/>
        <v>0</v>
      </c>
      <c r="AD247" s="24">
        <f t="shared" si="24"/>
        <v>0</v>
      </c>
    </row>
    <row r="248" spans="1:30" ht="12.75" customHeight="1" outlineLevel="2" x14ac:dyDescent="0.3">
      <c r="A248" s="18">
        <v>555</v>
      </c>
      <c r="B248" s="18" t="s">
        <v>34</v>
      </c>
      <c r="C248" s="18" t="s">
        <v>35</v>
      </c>
      <c r="D248" s="19" t="s">
        <v>54</v>
      </c>
      <c r="E248" s="18"/>
      <c r="F248" s="19"/>
      <c r="G248" s="19">
        <v>1111</v>
      </c>
      <c r="H248" s="20">
        <v>709800000</v>
      </c>
      <c r="I248" s="19">
        <v>0</v>
      </c>
      <c r="J248" s="25" t="s">
        <v>55</v>
      </c>
      <c r="K248" s="22">
        <v>0</v>
      </c>
      <c r="L248" s="22">
        <v>0</v>
      </c>
      <c r="M248" s="22">
        <v>0</v>
      </c>
      <c r="N248" s="22">
        <v>0</v>
      </c>
      <c r="O248" s="22">
        <v>3427579</v>
      </c>
      <c r="P248" s="22">
        <v>0</v>
      </c>
      <c r="Q248" s="22">
        <f t="shared" si="20"/>
        <v>0</v>
      </c>
      <c r="R248" s="22">
        <v>0</v>
      </c>
      <c r="S248" s="22">
        <v>0</v>
      </c>
      <c r="T248" s="22">
        <v>0</v>
      </c>
      <c r="U248" s="22">
        <v>0</v>
      </c>
      <c r="V248" s="22">
        <v>0</v>
      </c>
      <c r="W248" s="22">
        <v>0</v>
      </c>
      <c r="X248" s="22">
        <v>0</v>
      </c>
      <c r="Y248" s="22">
        <v>0</v>
      </c>
      <c r="Z248" s="22">
        <f t="shared" si="25"/>
        <v>0</v>
      </c>
      <c r="AA248" s="24">
        <f t="shared" si="21"/>
        <v>0</v>
      </c>
      <c r="AB248" s="24">
        <f t="shared" si="22"/>
        <v>0</v>
      </c>
      <c r="AC248" s="24">
        <f t="shared" si="23"/>
        <v>0</v>
      </c>
      <c r="AD248" s="24">
        <f t="shared" si="24"/>
        <v>0</v>
      </c>
    </row>
    <row r="249" spans="1:30" ht="15" customHeight="1" outlineLevel="2" x14ac:dyDescent="0.3">
      <c r="A249" s="18">
        <v>556</v>
      </c>
      <c r="B249" s="18" t="s">
        <v>34</v>
      </c>
      <c r="C249" s="18" t="s">
        <v>35</v>
      </c>
      <c r="D249" s="19" t="s">
        <v>54</v>
      </c>
      <c r="E249" s="18"/>
      <c r="F249" s="19"/>
      <c r="G249" s="19">
        <v>1111</v>
      </c>
      <c r="H249" s="20">
        <v>709800000</v>
      </c>
      <c r="I249" s="19">
        <v>0</v>
      </c>
      <c r="J249" s="25" t="s">
        <v>55</v>
      </c>
      <c r="K249" s="22">
        <v>0</v>
      </c>
      <c r="L249" s="22">
        <v>0</v>
      </c>
      <c r="M249" s="22">
        <v>0</v>
      </c>
      <c r="N249" s="22">
        <v>0</v>
      </c>
      <c r="O249" s="22">
        <v>2037631</v>
      </c>
      <c r="P249" s="22">
        <v>0</v>
      </c>
      <c r="Q249" s="22">
        <f t="shared" si="20"/>
        <v>0</v>
      </c>
      <c r="R249" s="22">
        <v>0</v>
      </c>
      <c r="S249" s="22">
        <v>0</v>
      </c>
      <c r="T249" s="22">
        <v>0</v>
      </c>
      <c r="U249" s="22">
        <v>0</v>
      </c>
      <c r="V249" s="22">
        <v>0</v>
      </c>
      <c r="W249" s="22">
        <v>0</v>
      </c>
      <c r="X249" s="22">
        <v>0</v>
      </c>
      <c r="Y249" s="22">
        <v>0</v>
      </c>
      <c r="Z249" s="22">
        <f t="shared" si="25"/>
        <v>0</v>
      </c>
      <c r="AA249" s="24">
        <f t="shared" si="21"/>
        <v>0</v>
      </c>
      <c r="AB249" s="24">
        <f t="shared" si="22"/>
        <v>0</v>
      </c>
      <c r="AC249" s="24">
        <f t="shared" si="23"/>
        <v>0</v>
      </c>
      <c r="AD249" s="24">
        <f t="shared" si="24"/>
        <v>0</v>
      </c>
    </row>
    <row r="250" spans="1:30" ht="12.75" customHeight="1" outlineLevel="2" x14ac:dyDescent="0.3">
      <c r="A250" s="18">
        <v>557</v>
      </c>
      <c r="B250" s="18" t="s">
        <v>34</v>
      </c>
      <c r="C250" s="18" t="s">
        <v>35</v>
      </c>
      <c r="D250" s="19" t="s">
        <v>54</v>
      </c>
      <c r="E250" s="18"/>
      <c r="F250" s="19"/>
      <c r="G250" s="19">
        <v>1111</v>
      </c>
      <c r="H250" s="20">
        <v>709800000</v>
      </c>
      <c r="I250" s="19">
        <v>0</v>
      </c>
      <c r="J250" s="25" t="s">
        <v>55</v>
      </c>
      <c r="K250" s="22">
        <v>0</v>
      </c>
      <c r="L250" s="22">
        <v>0</v>
      </c>
      <c r="M250" s="22">
        <v>0</v>
      </c>
      <c r="N250" s="22">
        <v>0</v>
      </c>
      <c r="O250" s="22">
        <v>66347776</v>
      </c>
      <c r="P250" s="22">
        <v>0</v>
      </c>
      <c r="Q250" s="22">
        <f t="shared" si="20"/>
        <v>0</v>
      </c>
      <c r="R250" s="22">
        <v>0</v>
      </c>
      <c r="S250" s="22">
        <v>0</v>
      </c>
      <c r="T250" s="22">
        <v>0</v>
      </c>
      <c r="U250" s="22">
        <v>0</v>
      </c>
      <c r="V250" s="22">
        <v>0</v>
      </c>
      <c r="W250" s="22">
        <v>0</v>
      </c>
      <c r="X250" s="22">
        <v>0</v>
      </c>
      <c r="Y250" s="22">
        <v>0</v>
      </c>
      <c r="Z250" s="22">
        <f t="shared" si="25"/>
        <v>0</v>
      </c>
      <c r="AA250" s="24">
        <f t="shared" si="21"/>
        <v>0</v>
      </c>
      <c r="AB250" s="24">
        <f t="shared" si="22"/>
        <v>0</v>
      </c>
      <c r="AC250" s="24">
        <f t="shared" si="23"/>
        <v>0</v>
      </c>
      <c r="AD250" s="24">
        <f t="shared" si="24"/>
        <v>0</v>
      </c>
    </row>
    <row r="251" spans="1:30" outlineLevel="2" x14ac:dyDescent="0.3">
      <c r="A251" s="18">
        <v>558</v>
      </c>
      <c r="B251" s="18" t="s">
        <v>34</v>
      </c>
      <c r="C251" s="18" t="s">
        <v>35</v>
      </c>
      <c r="D251" s="19" t="s">
        <v>54</v>
      </c>
      <c r="E251" s="18"/>
      <c r="F251" s="19"/>
      <c r="G251" s="19">
        <v>1111</v>
      </c>
      <c r="H251" s="20">
        <v>709600000</v>
      </c>
      <c r="I251" s="19">
        <v>0</v>
      </c>
      <c r="J251" s="25" t="s">
        <v>55</v>
      </c>
      <c r="K251" s="22">
        <v>0</v>
      </c>
      <c r="L251" s="22">
        <v>0</v>
      </c>
      <c r="M251" s="22">
        <v>0</v>
      </c>
      <c r="N251" s="22">
        <v>0</v>
      </c>
      <c r="O251" s="22">
        <v>44323</v>
      </c>
      <c r="P251" s="22">
        <v>0</v>
      </c>
      <c r="Q251" s="22">
        <f t="shared" si="20"/>
        <v>0</v>
      </c>
      <c r="R251" s="22">
        <v>0</v>
      </c>
      <c r="S251" s="22">
        <v>0</v>
      </c>
      <c r="T251" s="22">
        <v>0</v>
      </c>
      <c r="U251" s="22">
        <v>0</v>
      </c>
      <c r="V251" s="22">
        <v>0</v>
      </c>
      <c r="W251" s="22">
        <v>0</v>
      </c>
      <c r="X251" s="22">
        <v>0</v>
      </c>
      <c r="Y251" s="22">
        <v>0</v>
      </c>
      <c r="Z251" s="22">
        <f t="shared" si="25"/>
        <v>0</v>
      </c>
      <c r="AA251" s="24">
        <f t="shared" si="21"/>
        <v>0</v>
      </c>
      <c r="AB251" s="24">
        <f t="shared" si="22"/>
        <v>0</v>
      </c>
      <c r="AC251" s="24">
        <f t="shared" si="23"/>
        <v>0</v>
      </c>
      <c r="AD251" s="24">
        <f t="shared" si="24"/>
        <v>0</v>
      </c>
    </row>
    <row r="252" spans="1:30" outlineLevel="2" x14ac:dyDescent="0.3">
      <c r="A252" s="18">
        <v>573</v>
      </c>
      <c r="B252" s="18" t="s">
        <v>280</v>
      </c>
      <c r="C252" s="18" t="s">
        <v>35</v>
      </c>
      <c r="D252" s="19" t="s">
        <v>54</v>
      </c>
      <c r="E252" s="18"/>
      <c r="F252" s="19"/>
      <c r="G252" s="19">
        <v>1111</v>
      </c>
      <c r="H252" s="20">
        <v>709100000</v>
      </c>
      <c r="I252" s="19">
        <v>0</v>
      </c>
      <c r="J252" s="25" t="s">
        <v>55</v>
      </c>
      <c r="K252" s="22">
        <v>0</v>
      </c>
      <c r="L252" s="22">
        <v>0</v>
      </c>
      <c r="M252" s="22">
        <v>0</v>
      </c>
      <c r="N252" s="22">
        <v>0</v>
      </c>
      <c r="O252" s="22">
        <v>2597036443</v>
      </c>
      <c r="P252" s="22">
        <v>0</v>
      </c>
      <c r="Q252" s="22">
        <f t="shared" si="20"/>
        <v>0</v>
      </c>
      <c r="R252" s="22">
        <v>0</v>
      </c>
      <c r="S252" s="22">
        <v>0</v>
      </c>
      <c r="T252" s="22">
        <v>0</v>
      </c>
      <c r="U252" s="22">
        <v>0</v>
      </c>
      <c r="V252" s="22">
        <v>0</v>
      </c>
      <c r="W252" s="22">
        <v>0</v>
      </c>
      <c r="X252" s="22">
        <v>0</v>
      </c>
      <c r="Y252" s="22">
        <v>0</v>
      </c>
      <c r="Z252" s="22">
        <f t="shared" si="25"/>
        <v>0</v>
      </c>
      <c r="AA252" s="24">
        <f t="shared" si="21"/>
        <v>0</v>
      </c>
      <c r="AB252" s="24">
        <f t="shared" si="22"/>
        <v>0</v>
      </c>
      <c r="AC252" s="24">
        <f t="shared" si="23"/>
        <v>0</v>
      </c>
      <c r="AD252" s="24">
        <f t="shared" si="24"/>
        <v>0</v>
      </c>
    </row>
    <row r="253" spans="1:30" outlineLevel="2" x14ac:dyDescent="0.3">
      <c r="A253" s="18">
        <v>573</v>
      </c>
      <c r="B253" s="18" t="s">
        <v>282</v>
      </c>
      <c r="C253" s="18" t="s">
        <v>35</v>
      </c>
      <c r="D253" s="19" t="s">
        <v>54</v>
      </c>
      <c r="E253" s="18"/>
      <c r="F253" s="19"/>
      <c r="G253" s="19">
        <v>1111</v>
      </c>
      <c r="H253" s="20">
        <v>709200000</v>
      </c>
      <c r="I253" s="19">
        <v>0</v>
      </c>
      <c r="J253" s="25" t="s">
        <v>55</v>
      </c>
      <c r="K253" s="22">
        <v>0</v>
      </c>
      <c r="L253" s="22">
        <v>0</v>
      </c>
      <c r="M253" s="22">
        <v>0</v>
      </c>
      <c r="N253" s="22">
        <v>0</v>
      </c>
      <c r="O253" s="22">
        <v>5467682050</v>
      </c>
      <c r="P253" s="22">
        <v>0</v>
      </c>
      <c r="Q253" s="22">
        <f t="shared" si="20"/>
        <v>0</v>
      </c>
      <c r="R253" s="22">
        <v>0</v>
      </c>
      <c r="S253" s="22">
        <v>0</v>
      </c>
      <c r="T253" s="22">
        <v>0</v>
      </c>
      <c r="U253" s="22">
        <v>0</v>
      </c>
      <c r="V253" s="22">
        <v>0</v>
      </c>
      <c r="W253" s="22">
        <v>0</v>
      </c>
      <c r="X253" s="22">
        <v>0</v>
      </c>
      <c r="Y253" s="22">
        <v>0</v>
      </c>
      <c r="Z253" s="22">
        <f t="shared" si="25"/>
        <v>0</v>
      </c>
      <c r="AA253" s="24">
        <f t="shared" si="21"/>
        <v>0</v>
      </c>
      <c r="AB253" s="24">
        <f t="shared" si="22"/>
        <v>0</v>
      </c>
      <c r="AC253" s="24">
        <f t="shared" si="23"/>
        <v>0</v>
      </c>
      <c r="AD253" s="24">
        <f t="shared" si="24"/>
        <v>0</v>
      </c>
    </row>
    <row r="254" spans="1:30" outlineLevel="2" x14ac:dyDescent="0.3">
      <c r="A254" s="18">
        <v>573</v>
      </c>
      <c r="B254" s="18" t="s">
        <v>315</v>
      </c>
      <c r="C254" s="18" t="s">
        <v>35</v>
      </c>
      <c r="D254" s="19" t="s">
        <v>54</v>
      </c>
      <c r="E254" s="18"/>
      <c r="F254" s="19"/>
      <c r="G254" s="19">
        <v>1111</v>
      </c>
      <c r="H254" s="20">
        <v>709300000</v>
      </c>
      <c r="I254" s="19">
        <v>0</v>
      </c>
      <c r="J254" s="25" t="s">
        <v>55</v>
      </c>
      <c r="K254" s="22">
        <v>0</v>
      </c>
      <c r="L254" s="22">
        <v>0</v>
      </c>
      <c r="M254" s="22">
        <v>0</v>
      </c>
      <c r="N254" s="22">
        <v>0</v>
      </c>
      <c r="O254" s="22">
        <v>5072427990</v>
      </c>
      <c r="P254" s="22">
        <v>0</v>
      </c>
      <c r="Q254" s="22">
        <f t="shared" si="20"/>
        <v>0</v>
      </c>
      <c r="R254" s="22">
        <v>0</v>
      </c>
      <c r="S254" s="22">
        <v>0</v>
      </c>
      <c r="T254" s="22">
        <v>0</v>
      </c>
      <c r="U254" s="22">
        <v>0</v>
      </c>
      <c r="V254" s="22">
        <v>0</v>
      </c>
      <c r="W254" s="22">
        <v>0</v>
      </c>
      <c r="X254" s="22">
        <v>0</v>
      </c>
      <c r="Y254" s="22">
        <v>0</v>
      </c>
      <c r="Z254" s="22">
        <f t="shared" si="25"/>
        <v>0</v>
      </c>
      <c r="AA254" s="24">
        <f t="shared" si="21"/>
        <v>0</v>
      </c>
      <c r="AB254" s="24">
        <f t="shared" si="22"/>
        <v>0</v>
      </c>
      <c r="AC254" s="24">
        <f t="shared" si="23"/>
        <v>0</v>
      </c>
      <c r="AD254" s="24">
        <f t="shared" si="24"/>
        <v>0</v>
      </c>
    </row>
    <row r="255" spans="1:30" ht="14.5" outlineLevel="2" x14ac:dyDescent="0.35">
      <c r="A255" s="18">
        <v>573</v>
      </c>
      <c r="B255" s="18" t="s">
        <v>451</v>
      </c>
      <c r="C255" s="18" t="s">
        <v>35</v>
      </c>
      <c r="D255" s="19" t="s">
        <v>54</v>
      </c>
      <c r="E255" s="18"/>
      <c r="F255" s="19"/>
      <c r="G255" s="19">
        <v>1111</v>
      </c>
      <c r="H255" s="20">
        <v>709500000</v>
      </c>
      <c r="I255" s="19">
        <v>0</v>
      </c>
      <c r="J255" s="25" t="s">
        <v>55</v>
      </c>
      <c r="K255" s="22">
        <v>0</v>
      </c>
      <c r="L255" s="22">
        <v>0</v>
      </c>
      <c r="M255" s="22">
        <v>0</v>
      </c>
      <c r="N255" s="22">
        <v>0</v>
      </c>
      <c r="O255" s="22">
        <v>4521667695</v>
      </c>
      <c r="P255" s="22">
        <v>0</v>
      </c>
      <c r="Q255" s="22">
        <f t="shared" si="20"/>
        <v>0</v>
      </c>
      <c r="R255" s="71">
        <v>0</v>
      </c>
      <c r="S255" s="22">
        <v>0</v>
      </c>
      <c r="T255" s="27">
        <v>0</v>
      </c>
      <c r="U255" s="22">
        <v>0</v>
      </c>
      <c r="V255" s="22">
        <v>0</v>
      </c>
      <c r="W255" s="22">
        <v>0</v>
      </c>
      <c r="X255" s="22">
        <v>0</v>
      </c>
      <c r="Y255" s="22">
        <v>0</v>
      </c>
      <c r="Z255" s="22">
        <f t="shared" si="25"/>
        <v>0</v>
      </c>
      <c r="AA255" s="24">
        <f t="shared" si="21"/>
        <v>0</v>
      </c>
      <c r="AB255" s="24">
        <f t="shared" si="22"/>
        <v>0</v>
      </c>
      <c r="AC255" s="24">
        <f t="shared" si="23"/>
        <v>0</v>
      </c>
      <c r="AD255" s="24">
        <f t="shared" si="24"/>
        <v>0</v>
      </c>
    </row>
    <row r="256" spans="1:30" outlineLevel="2" x14ac:dyDescent="0.3">
      <c r="A256" s="18">
        <v>573</v>
      </c>
      <c r="B256" s="18" t="s">
        <v>466</v>
      </c>
      <c r="C256" s="18" t="s">
        <v>35</v>
      </c>
      <c r="D256" s="19" t="s">
        <v>54</v>
      </c>
      <c r="E256" s="18"/>
      <c r="F256" s="19"/>
      <c r="G256" s="19">
        <v>1111</v>
      </c>
      <c r="H256" s="20">
        <v>709500000</v>
      </c>
      <c r="I256" s="19">
        <v>0</v>
      </c>
      <c r="J256" s="25" t="s">
        <v>55</v>
      </c>
      <c r="K256" s="22">
        <v>0</v>
      </c>
      <c r="L256" s="22">
        <v>0</v>
      </c>
      <c r="M256" s="22">
        <v>0</v>
      </c>
      <c r="N256" s="22">
        <v>0</v>
      </c>
      <c r="O256" s="22">
        <v>2861841456</v>
      </c>
      <c r="P256" s="22">
        <v>0</v>
      </c>
      <c r="Q256" s="22">
        <f t="shared" si="20"/>
        <v>0</v>
      </c>
      <c r="R256" s="22">
        <v>0</v>
      </c>
      <c r="S256" s="22">
        <v>0</v>
      </c>
      <c r="T256" s="22">
        <v>0</v>
      </c>
      <c r="U256" s="22">
        <v>0</v>
      </c>
      <c r="V256" s="22">
        <v>0</v>
      </c>
      <c r="W256" s="22">
        <v>0</v>
      </c>
      <c r="X256" s="22">
        <v>0</v>
      </c>
      <c r="Y256" s="22">
        <v>0</v>
      </c>
      <c r="Z256" s="22">
        <f t="shared" si="25"/>
        <v>0</v>
      </c>
      <c r="AA256" s="24">
        <f t="shared" si="21"/>
        <v>0</v>
      </c>
      <c r="AB256" s="24">
        <f t="shared" si="22"/>
        <v>0</v>
      </c>
      <c r="AC256" s="24">
        <f t="shared" si="23"/>
        <v>0</v>
      </c>
      <c r="AD256" s="24">
        <f t="shared" si="24"/>
        <v>0</v>
      </c>
    </row>
    <row r="257" spans="1:30" ht="67.5" outlineLevel="2" x14ac:dyDescent="0.3">
      <c r="A257" s="18">
        <v>550</v>
      </c>
      <c r="B257" s="18" t="s">
        <v>34</v>
      </c>
      <c r="C257" s="18" t="s">
        <v>35</v>
      </c>
      <c r="D257" s="19" t="s">
        <v>56</v>
      </c>
      <c r="E257" s="18">
        <v>200</v>
      </c>
      <c r="F257" s="19"/>
      <c r="G257" s="19">
        <v>1112</v>
      </c>
      <c r="H257" s="20">
        <v>709800000</v>
      </c>
      <c r="I257" s="19">
        <v>0</v>
      </c>
      <c r="J257" s="25" t="s">
        <v>57</v>
      </c>
      <c r="K257" s="22">
        <v>0</v>
      </c>
      <c r="L257" s="22">
        <v>0</v>
      </c>
      <c r="M257" s="22">
        <v>0</v>
      </c>
      <c r="N257" s="22">
        <v>0</v>
      </c>
      <c r="O257" s="22">
        <v>42384482</v>
      </c>
      <c r="P257" s="22">
        <v>0</v>
      </c>
      <c r="Q257" s="22">
        <f t="shared" si="20"/>
        <v>0</v>
      </c>
      <c r="R257" s="22">
        <v>0</v>
      </c>
      <c r="S257" s="22">
        <v>0</v>
      </c>
      <c r="T257" s="22">
        <v>0</v>
      </c>
      <c r="U257" s="22">
        <v>0</v>
      </c>
      <c r="V257" s="22">
        <v>0</v>
      </c>
      <c r="W257" s="22">
        <v>0</v>
      </c>
      <c r="X257" s="22">
        <v>0</v>
      </c>
      <c r="Y257" s="22">
        <v>0</v>
      </c>
      <c r="Z257" s="22">
        <f t="shared" si="25"/>
        <v>0</v>
      </c>
      <c r="AA257" s="24">
        <f t="shared" si="21"/>
        <v>0</v>
      </c>
      <c r="AB257" s="24">
        <f t="shared" si="22"/>
        <v>0</v>
      </c>
      <c r="AC257" s="24">
        <f t="shared" si="23"/>
        <v>0</v>
      </c>
      <c r="AD257" s="24">
        <f t="shared" si="24"/>
        <v>0</v>
      </c>
    </row>
    <row r="258" spans="1:30" ht="64.5" customHeight="1" outlineLevel="2" x14ac:dyDescent="0.3">
      <c r="A258" s="18">
        <v>551</v>
      </c>
      <c r="B258" s="18" t="s">
        <v>34</v>
      </c>
      <c r="C258" s="18" t="s">
        <v>35</v>
      </c>
      <c r="D258" s="19" t="s">
        <v>56</v>
      </c>
      <c r="E258" s="18">
        <v>200</v>
      </c>
      <c r="F258" s="19"/>
      <c r="G258" s="19">
        <v>1112</v>
      </c>
      <c r="H258" s="20">
        <v>709800000</v>
      </c>
      <c r="I258" s="19">
        <v>0</v>
      </c>
      <c r="J258" s="25" t="s">
        <v>57</v>
      </c>
      <c r="K258" s="22">
        <v>0</v>
      </c>
      <c r="L258" s="22">
        <v>0</v>
      </c>
      <c r="M258" s="22">
        <v>0</v>
      </c>
      <c r="N258" s="22">
        <v>0</v>
      </c>
      <c r="O258" s="22">
        <v>45036428</v>
      </c>
      <c r="P258" s="22">
        <v>0</v>
      </c>
      <c r="Q258" s="22">
        <f t="shared" si="20"/>
        <v>0</v>
      </c>
      <c r="R258" s="22">
        <v>0</v>
      </c>
      <c r="S258" s="22">
        <v>0</v>
      </c>
      <c r="T258" s="22">
        <v>0</v>
      </c>
      <c r="U258" s="22">
        <v>0</v>
      </c>
      <c r="V258" s="22">
        <v>0</v>
      </c>
      <c r="W258" s="22">
        <v>0</v>
      </c>
      <c r="X258" s="22">
        <v>0</v>
      </c>
      <c r="Y258" s="22">
        <v>0</v>
      </c>
      <c r="Z258" s="22">
        <f t="shared" si="25"/>
        <v>0</v>
      </c>
      <c r="AA258" s="24">
        <f t="shared" si="21"/>
        <v>0</v>
      </c>
      <c r="AB258" s="24">
        <f t="shared" si="22"/>
        <v>0</v>
      </c>
      <c r="AC258" s="24">
        <f t="shared" si="23"/>
        <v>0</v>
      </c>
      <c r="AD258" s="24">
        <f t="shared" si="24"/>
        <v>0</v>
      </c>
    </row>
    <row r="259" spans="1:30" ht="76.5" customHeight="1" outlineLevel="2" x14ac:dyDescent="0.3">
      <c r="A259" s="18">
        <v>553</v>
      </c>
      <c r="B259" s="18" t="s">
        <v>280</v>
      </c>
      <c r="C259" s="18" t="s">
        <v>35</v>
      </c>
      <c r="D259" s="19" t="s">
        <v>56</v>
      </c>
      <c r="E259" s="18">
        <v>200</v>
      </c>
      <c r="F259" s="19"/>
      <c r="G259" s="19">
        <v>1112</v>
      </c>
      <c r="H259" s="20">
        <v>709800000</v>
      </c>
      <c r="I259" s="19">
        <v>0</v>
      </c>
      <c r="J259" s="25" t="s">
        <v>57</v>
      </c>
      <c r="K259" s="22">
        <v>0</v>
      </c>
      <c r="L259" s="22">
        <v>0</v>
      </c>
      <c r="M259" s="22">
        <v>0</v>
      </c>
      <c r="N259" s="22">
        <v>0</v>
      </c>
      <c r="O259" s="22">
        <v>2128314</v>
      </c>
      <c r="P259" s="22">
        <v>0</v>
      </c>
      <c r="Q259" s="22">
        <f t="shared" si="20"/>
        <v>0</v>
      </c>
      <c r="R259" s="22">
        <v>0</v>
      </c>
      <c r="S259" s="22">
        <v>0</v>
      </c>
      <c r="T259" s="22">
        <v>0</v>
      </c>
      <c r="U259" s="22">
        <v>0</v>
      </c>
      <c r="V259" s="22">
        <v>0</v>
      </c>
      <c r="W259" s="22">
        <v>0</v>
      </c>
      <c r="X259" s="22">
        <v>0</v>
      </c>
      <c r="Y259" s="22">
        <v>0</v>
      </c>
      <c r="Z259" s="22">
        <f t="shared" si="25"/>
        <v>0</v>
      </c>
      <c r="AA259" s="24">
        <f t="shared" si="21"/>
        <v>0</v>
      </c>
      <c r="AB259" s="24">
        <f t="shared" si="22"/>
        <v>0</v>
      </c>
      <c r="AC259" s="24">
        <f t="shared" si="23"/>
        <v>0</v>
      </c>
      <c r="AD259" s="24">
        <f t="shared" si="24"/>
        <v>0</v>
      </c>
    </row>
    <row r="260" spans="1:30" ht="69.75" customHeight="1" outlineLevel="2" x14ac:dyDescent="0.3">
      <c r="A260" s="18">
        <v>553</v>
      </c>
      <c r="B260" s="18" t="s">
        <v>282</v>
      </c>
      <c r="C260" s="18" t="s">
        <v>35</v>
      </c>
      <c r="D260" s="19" t="s">
        <v>56</v>
      </c>
      <c r="E260" s="18">
        <v>200</v>
      </c>
      <c r="F260" s="19"/>
      <c r="G260" s="19">
        <v>1112</v>
      </c>
      <c r="H260" s="20">
        <v>709800000</v>
      </c>
      <c r="I260" s="19">
        <v>0</v>
      </c>
      <c r="J260" s="25" t="s">
        <v>57</v>
      </c>
      <c r="K260" s="22">
        <v>0</v>
      </c>
      <c r="L260" s="22">
        <v>0</v>
      </c>
      <c r="M260" s="22">
        <v>0</v>
      </c>
      <c r="N260" s="22">
        <v>0</v>
      </c>
      <c r="O260" s="22">
        <v>29540970</v>
      </c>
      <c r="P260" s="22">
        <v>0</v>
      </c>
      <c r="Q260" s="22">
        <f t="shared" si="20"/>
        <v>0</v>
      </c>
      <c r="R260" s="22">
        <v>0</v>
      </c>
      <c r="S260" s="22">
        <v>0</v>
      </c>
      <c r="T260" s="22">
        <v>0</v>
      </c>
      <c r="U260" s="22">
        <v>0</v>
      </c>
      <c r="V260" s="22">
        <v>0</v>
      </c>
      <c r="W260" s="22">
        <v>0</v>
      </c>
      <c r="X260" s="22">
        <v>0</v>
      </c>
      <c r="Y260" s="22">
        <v>0</v>
      </c>
      <c r="Z260" s="22">
        <f t="shared" si="25"/>
        <v>0</v>
      </c>
      <c r="AA260" s="24">
        <f t="shared" si="21"/>
        <v>0</v>
      </c>
      <c r="AB260" s="24">
        <f t="shared" si="22"/>
        <v>0</v>
      </c>
      <c r="AC260" s="24">
        <f t="shared" si="23"/>
        <v>0</v>
      </c>
      <c r="AD260" s="24">
        <f t="shared" si="24"/>
        <v>0</v>
      </c>
    </row>
    <row r="261" spans="1:30" ht="70.5" customHeight="1" outlineLevel="2" x14ac:dyDescent="0.3">
      <c r="A261" s="18">
        <v>553</v>
      </c>
      <c r="B261" s="18" t="s">
        <v>315</v>
      </c>
      <c r="C261" s="18" t="s">
        <v>35</v>
      </c>
      <c r="D261" s="19" t="s">
        <v>56</v>
      </c>
      <c r="E261" s="18">
        <v>200</v>
      </c>
      <c r="F261" s="19"/>
      <c r="G261" s="19">
        <v>1112</v>
      </c>
      <c r="H261" s="20">
        <v>709800000</v>
      </c>
      <c r="I261" s="19">
        <v>0</v>
      </c>
      <c r="J261" s="25" t="s">
        <v>316</v>
      </c>
      <c r="K261" s="22">
        <v>0</v>
      </c>
      <c r="L261" s="22">
        <v>0</v>
      </c>
      <c r="M261" s="22">
        <v>0</v>
      </c>
      <c r="N261" s="22">
        <v>0</v>
      </c>
      <c r="O261" s="22">
        <v>4773335</v>
      </c>
      <c r="P261" s="22">
        <v>0</v>
      </c>
      <c r="Q261" s="22">
        <f t="shared" si="20"/>
        <v>0</v>
      </c>
      <c r="R261" s="22">
        <v>0</v>
      </c>
      <c r="S261" s="22">
        <v>0</v>
      </c>
      <c r="T261" s="22">
        <v>0</v>
      </c>
      <c r="U261" s="22">
        <v>0</v>
      </c>
      <c r="V261" s="22">
        <v>0</v>
      </c>
      <c r="W261" s="22">
        <v>0</v>
      </c>
      <c r="X261" s="22">
        <v>0</v>
      </c>
      <c r="Y261" s="22">
        <v>0</v>
      </c>
      <c r="Z261" s="22">
        <f t="shared" si="25"/>
        <v>0</v>
      </c>
      <c r="AA261" s="24">
        <f t="shared" si="21"/>
        <v>0</v>
      </c>
      <c r="AB261" s="24">
        <f t="shared" si="22"/>
        <v>0</v>
      </c>
      <c r="AC261" s="24">
        <f t="shared" si="23"/>
        <v>0</v>
      </c>
      <c r="AD261" s="24">
        <f t="shared" si="24"/>
        <v>0</v>
      </c>
    </row>
    <row r="262" spans="1:30" ht="62.25" customHeight="1" outlineLevel="2" x14ac:dyDescent="0.35">
      <c r="A262" s="18">
        <v>554</v>
      </c>
      <c r="B262" s="18" t="s">
        <v>34</v>
      </c>
      <c r="C262" s="18" t="s">
        <v>35</v>
      </c>
      <c r="D262" s="19" t="s">
        <v>56</v>
      </c>
      <c r="E262" s="18">
        <v>200</v>
      </c>
      <c r="F262" s="19"/>
      <c r="G262" s="19">
        <v>1112</v>
      </c>
      <c r="H262" s="20">
        <v>709800000</v>
      </c>
      <c r="I262" s="19">
        <v>0</v>
      </c>
      <c r="J262" s="25" t="s">
        <v>316</v>
      </c>
      <c r="K262" s="22">
        <v>0</v>
      </c>
      <c r="L262" s="22">
        <v>0</v>
      </c>
      <c r="M262" s="22">
        <v>0</v>
      </c>
      <c r="N262" s="22">
        <v>0</v>
      </c>
      <c r="O262" s="22">
        <v>1253474</v>
      </c>
      <c r="P262" s="22">
        <v>0</v>
      </c>
      <c r="Q262" s="22">
        <f t="shared" si="20"/>
        <v>0</v>
      </c>
      <c r="R262" s="22">
        <v>0</v>
      </c>
      <c r="S262" s="22">
        <v>0</v>
      </c>
      <c r="T262" s="27">
        <v>0</v>
      </c>
      <c r="U262" s="22">
        <v>0</v>
      </c>
      <c r="V262" s="22">
        <v>0</v>
      </c>
      <c r="W262" s="22">
        <v>0</v>
      </c>
      <c r="X262" s="22">
        <v>0</v>
      </c>
      <c r="Y262" s="22">
        <v>0</v>
      </c>
      <c r="Z262" s="22">
        <f t="shared" si="25"/>
        <v>0</v>
      </c>
      <c r="AA262" s="24">
        <f t="shared" si="21"/>
        <v>0</v>
      </c>
      <c r="AB262" s="24">
        <f t="shared" si="22"/>
        <v>0</v>
      </c>
      <c r="AC262" s="24">
        <f t="shared" si="23"/>
        <v>0</v>
      </c>
      <c r="AD262" s="24">
        <f t="shared" si="24"/>
        <v>0</v>
      </c>
    </row>
    <row r="263" spans="1:30" ht="64.5" customHeight="1" outlineLevel="2" x14ac:dyDescent="0.3">
      <c r="A263" s="18">
        <v>555</v>
      </c>
      <c r="B263" s="18" t="s">
        <v>34</v>
      </c>
      <c r="C263" s="18" t="s">
        <v>35</v>
      </c>
      <c r="D263" s="19" t="s">
        <v>56</v>
      </c>
      <c r="E263" s="18">
        <v>200</v>
      </c>
      <c r="F263" s="19"/>
      <c r="G263" s="19">
        <v>1112</v>
      </c>
      <c r="H263" s="20">
        <v>709800000</v>
      </c>
      <c r="I263" s="19">
        <v>0</v>
      </c>
      <c r="J263" s="25" t="s">
        <v>316</v>
      </c>
      <c r="K263" s="22">
        <v>0</v>
      </c>
      <c r="L263" s="22">
        <v>0</v>
      </c>
      <c r="M263" s="22">
        <v>0</v>
      </c>
      <c r="N263" s="22">
        <v>0</v>
      </c>
      <c r="O263" s="22">
        <v>17066347</v>
      </c>
      <c r="P263" s="22">
        <v>0</v>
      </c>
      <c r="Q263" s="22">
        <f t="shared" si="20"/>
        <v>0</v>
      </c>
      <c r="R263" s="22">
        <v>0</v>
      </c>
      <c r="S263" s="22">
        <v>0</v>
      </c>
      <c r="T263" s="22">
        <v>0</v>
      </c>
      <c r="U263" s="22">
        <v>0</v>
      </c>
      <c r="V263" s="22">
        <v>0</v>
      </c>
      <c r="W263" s="22">
        <v>0</v>
      </c>
      <c r="X263" s="22">
        <v>0</v>
      </c>
      <c r="Y263" s="22">
        <v>0</v>
      </c>
      <c r="Z263" s="22">
        <f t="shared" si="25"/>
        <v>0</v>
      </c>
      <c r="AA263" s="24">
        <f t="shared" si="21"/>
        <v>0</v>
      </c>
      <c r="AB263" s="24">
        <f t="shared" si="22"/>
        <v>0</v>
      </c>
      <c r="AC263" s="24">
        <f t="shared" si="23"/>
        <v>0</v>
      </c>
      <c r="AD263" s="24">
        <f t="shared" si="24"/>
        <v>0</v>
      </c>
    </row>
    <row r="264" spans="1:30" ht="68.25" customHeight="1" outlineLevel="2" x14ac:dyDescent="0.3">
      <c r="A264" s="18">
        <v>556</v>
      </c>
      <c r="B264" s="18" t="s">
        <v>34</v>
      </c>
      <c r="C264" s="18" t="s">
        <v>35</v>
      </c>
      <c r="D264" s="19" t="s">
        <v>56</v>
      </c>
      <c r="E264" s="18">
        <v>200</v>
      </c>
      <c r="F264" s="19"/>
      <c r="G264" s="19">
        <v>1112</v>
      </c>
      <c r="H264" s="20">
        <v>709800000</v>
      </c>
      <c r="I264" s="19">
        <v>0</v>
      </c>
      <c r="J264" s="25" t="s">
        <v>316</v>
      </c>
      <c r="K264" s="22">
        <v>0</v>
      </c>
      <c r="L264" s="22">
        <v>0</v>
      </c>
      <c r="M264" s="22">
        <v>0</v>
      </c>
      <c r="N264" s="22">
        <v>0</v>
      </c>
      <c r="O264" s="22">
        <v>2536354</v>
      </c>
      <c r="P264" s="22">
        <v>0</v>
      </c>
      <c r="Q264" s="22">
        <f t="shared" si="20"/>
        <v>0</v>
      </c>
      <c r="R264" s="22">
        <v>0</v>
      </c>
      <c r="S264" s="22">
        <v>0</v>
      </c>
      <c r="T264" s="22">
        <v>0</v>
      </c>
      <c r="U264" s="22">
        <v>0</v>
      </c>
      <c r="V264" s="22">
        <v>0</v>
      </c>
      <c r="W264" s="22">
        <v>0</v>
      </c>
      <c r="X264" s="22">
        <v>0</v>
      </c>
      <c r="Y264" s="22">
        <v>0</v>
      </c>
      <c r="Z264" s="22">
        <f t="shared" si="25"/>
        <v>0</v>
      </c>
      <c r="AA264" s="24">
        <f t="shared" si="21"/>
        <v>0</v>
      </c>
      <c r="AB264" s="24">
        <f t="shared" si="22"/>
        <v>0</v>
      </c>
      <c r="AC264" s="24">
        <f t="shared" si="23"/>
        <v>0</v>
      </c>
      <c r="AD264" s="24">
        <f t="shared" si="24"/>
        <v>0</v>
      </c>
    </row>
    <row r="265" spans="1:30" ht="67.5" outlineLevel="2" x14ac:dyDescent="0.3">
      <c r="A265" s="18">
        <v>557</v>
      </c>
      <c r="B265" s="18" t="s">
        <v>34</v>
      </c>
      <c r="C265" s="18" t="s">
        <v>35</v>
      </c>
      <c r="D265" s="19" t="s">
        <v>56</v>
      </c>
      <c r="E265" s="18">
        <v>200</v>
      </c>
      <c r="F265" s="19"/>
      <c r="G265" s="19">
        <v>1112</v>
      </c>
      <c r="H265" s="20">
        <v>709800000</v>
      </c>
      <c r="I265" s="19">
        <v>0</v>
      </c>
      <c r="J265" s="25" t="s">
        <v>316</v>
      </c>
      <c r="K265" s="22">
        <v>0</v>
      </c>
      <c r="L265" s="22">
        <v>0</v>
      </c>
      <c r="M265" s="22">
        <v>0</v>
      </c>
      <c r="N265" s="22">
        <v>0</v>
      </c>
      <c r="O265" s="22">
        <v>88847806</v>
      </c>
      <c r="P265" s="22">
        <v>0</v>
      </c>
      <c r="Q265" s="22">
        <f t="shared" si="20"/>
        <v>0</v>
      </c>
      <c r="R265" s="22">
        <v>0</v>
      </c>
      <c r="S265" s="22">
        <v>0</v>
      </c>
      <c r="T265" s="22">
        <v>0</v>
      </c>
      <c r="U265" s="22">
        <v>0</v>
      </c>
      <c r="V265" s="22">
        <v>0</v>
      </c>
      <c r="W265" s="22">
        <v>0</v>
      </c>
      <c r="X265" s="22">
        <v>0</v>
      </c>
      <c r="Y265" s="22">
        <v>0</v>
      </c>
      <c r="Z265" s="22">
        <f t="shared" si="25"/>
        <v>0</v>
      </c>
      <c r="AA265" s="24">
        <f t="shared" si="21"/>
        <v>0</v>
      </c>
      <c r="AB265" s="24">
        <f t="shared" si="22"/>
        <v>0</v>
      </c>
      <c r="AC265" s="24">
        <f t="shared" si="23"/>
        <v>0</v>
      </c>
      <c r="AD265" s="24">
        <f t="shared" si="24"/>
        <v>0</v>
      </c>
    </row>
    <row r="266" spans="1:30" ht="15" customHeight="1" outlineLevel="2" x14ac:dyDescent="0.3">
      <c r="A266" s="18">
        <v>558</v>
      </c>
      <c r="B266" s="18" t="s">
        <v>34</v>
      </c>
      <c r="C266" s="18" t="s">
        <v>35</v>
      </c>
      <c r="D266" s="19" t="s">
        <v>56</v>
      </c>
      <c r="E266" s="18">
        <v>200</v>
      </c>
      <c r="F266" s="19"/>
      <c r="G266" s="19">
        <v>1112</v>
      </c>
      <c r="H266" s="20">
        <v>709600000</v>
      </c>
      <c r="I266" s="19">
        <v>0</v>
      </c>
      <c r="J266" s="25" t="s">
        <v>316</v>
      </c>
      <c r="K266" s="22">
        <v>0</v>
      </c>
      <c r="L266" s="22">
        <v>0</v>
      </c>
      <c r="M266" s="22">
        <v>0</v>
      </c>
      <c r="N266" s="22">
        <v>0</v>
      </c>
      <c r="O266" s="22">
        <v>113783</v>
      </c>
      <c r="P266" s="22">
        <v>0</v>
      </c>
      <c r="Q266" s="22">
        <f t="shared" si="20"/>
        <v>0</v>
      </c>
      <c r="R266" s="22">
        <v>0</v>
      </c>
      <c r="S266" s="22">
        <v>0</v>
      </c>
      <c r="T266" s="22">
        <v>0</v>
      </c>
      <c r="U266" s="22">
        <v>0</v>
      </c>
      <c r="V266" s="22">
        <v>0</v>
      </c>
      <c r="W266" s="22">
        <v>0</v>
      </c>
      <c r="X266" s="22">
        <v>0</v>
      </c>
      <c r="Y266" s="22">
        <v>0</v>
      </c>
      <c r="Z266" s="22">
        <f t="shared" si="25"/>
        <v>0</v>
      </c>
      <c r="AA266" s="24">
        <f t="shared" si="21"/>
        <v>0</v>
      </c>
      <c r="AB266" s="24">
        <f t="shared" si="22"/>
        <v>0</v>
      </c>
      <c r="AC266" s="24">
        <f t="shared" si="23"/>
        <v>0</v>
      </c>
      <c r="AD266" s="24">
        <f t="shared" si="24"/>
        <v>0</v>
      </c>
    </row>
    <row r="267" spans="1:30" ht="15" customHeight="1" outlineLevel="2" x14ac:dyDescent="0.3">
      <c r="A267" s="18">
        <v>573</v>
      </c>
      <c r="B267" s="18" t="s">
        <v>280</v>
      </c>
      <c r="C267" s="18" t="s">
        <v>35</v>
      </c>
      <c r="D267" s="19" t="s">
        <v>56</v>
      </c>
      <c r="E267" s="18">
        <v>200</v>
      </c>
      <c r="F267" s="19"/>
      <c r="G267" s="19">
        <v>1112</v>
      </c>
      <c r="H267" s="20">
        <v>709100000</v>
      </c>
      <c r="I267" s="19">
        <v>0</v>
      </c>
      <c r="J267" s="25" t="s">
        <v>316</v>
      </c>
      <c r="K267" s="22">
        <v>0</v>
      </c>
      <c r="L267" s="22">
        <v>0</v>
      </c>
      <c r="M267" s="22">
        <v>0</v>
      </c>
      <c r="N267" s="22">
        <v>0</v>
      </c>
      <c r="O267" s="22">
        <v>4653925485</v>
      </c>
      <c r="P267" s="22">
        <v>0</v>
      </c>
      <c r="Q267" s="22">
        <f t="shared" si="20"/>
        <v>0</v>
      </c>
      <c r="R267" s="22">
        <v>0</v>
      </c>
      <c r="S267" s="22">
        <v>0</v>
      </c>
      <c r="T267" s="22">
        <v>0</v>
      </c>
      <c r="U267" s="22">
        <v>0</v>
      </c>
      <c r="V267" s="22">
        <v>0</v>
      </c>
      <c r="W267" s="22">
        <v>0</v>
      </c>
      <c r="X267" s="22">
        <v>0</v>
      </c>
      <c r="Y267" s="22">
        <v>0</v>
      </c>
      <c r="Z267" s="22">
        <f t="shared" si="25"/>
        <v>0</v>
      </c>
      <c r="AA267" s="24">
        <f t="shared" si="21"/>
        <v>0</v>
      </c>
      <c r="AB267" s="24">
        <f t="shared" si="22"/>
        <v>0</v>
      </c>
      <c r="AC267" s="24">
        <f t="shared" si="23"/>
        <v>0</v>
      </c>
      <c r="AD267" s="24">
        <f t="shared" si="24"/>
        <v>0</v>
      </c>
    </row>
    <row r="268" spans="1:30" ht="117" customHeight="1" outlineLevel="2" x14ac:dyDescent="0.3">
      <c r="A268" s="18">
        <v>573</v>
      </c>
      <c r="B268" s="18" t="s">
        <v>282</v>
      </c>
      <c r="C268" s="18" t="s">
        <v>35</v>
      </c>
      <c r="D268" s="19" t="s">
        <v>56</v>
      </c>
      <c r="E268" s="18">
        <v>200</v>
      </c>
      <c r="F268" s="19"/>
      <c r="G268" s="19">
        <v>1112</v>
      </c>
      <c r="H268" s="20">
        <v>709200000</v>
      </c>
      <c r="I268" s="19">
        <v>0</v>
      </c>
      <c r="J268" s="25" t="s">
        <v>316</v>
      </c>
      <c r="K268" s="22">
        <v>0</v>
      </c>
      <c r="L268" s="22">
        <v>0</v>
      </c>
      <c r="M268" s="22">
        <v>0</v>
      </c>
      <c r="N268" s="22">
        <v>0</v>
      </c>
      <c r="O268" s="22">
        <v>3109444882</v>
      </c>
      <c r="P268" s="22">
        <v>0</v>
      </c>
      <c r="Q268" s="22">
        <f t="shared" si="20"/>
        <v>0</v>
      </c>
      <c r="R268" s="22">
        <v>0</v>
      </c>
      <c r="S268" s="22">
        <v>0</v>
      </c>
      <c r="T268" s="22">
        <v>0</v>
      </c>
      <c r="U268" s="22">
        <v>0</v>
      </c>
      <c r="V268" s="22">
        <v>0</v>
      </c>
      <c r="W268" s="22">
        <v>0</v>
      </c>
      <c r="X268" s="22">
        <v>0</v>
      </c>
      <c r="Y268" s="22">
        <v>0</v>
      </c>
      <c r="Z268" s="22">
        <f t="shared" si="25"/>
        <v>0</v>
      </c>
      <c r="AA268" s="24">
        <f t="shared" si="21"/>
        <v>0</v>
      </c>
      <c r="AB268" s="24">
        <f t="shared" si="22"/>
        <v>0</v>
      </c>
      <c r="AC268" s="24">
        <f t="shared" si="23"/>
        <v>0</v>
      </c>
      <c r="AD268" s="24">
        <f t="shared" si="24"/>
        <v>0</v>
      </c>
    </row>
    <row r="269" spans="1:30" ht="67.5" outlineLevel="2" x14ac:dyDescent="0.3">
      <c r="A269" s="18">
        <v>573</v>
      </c>
      <c r="B269" s="18" t="s">
        <v>315</v>
      </c>
      <c r="C269" s="18" t="s">
        <v>35</v>
      </c>
      <c r="D269" s="19" t="s">
        <v>56</v>
      </c>
      <c r="E269" s="18">
        <v>200</v>
      </c>
      <c r="F269" s="19"/>
      <c r="G269" s="19">
        <v>1112</v>
      </c>
      <c r="H269" s="20">
        <v>709300000</v>
      </c>
      <c r="I269" s="19">
        <v>0</v>
      </c>
      <c r="J269" s="25" t="s">
        <v>316</v>
      </c>
      <c r="K269" s="22">
        <v>0</v>
      </c>
      <c r="L269" s="22">
        <v>0</v>
      </c>
      <c r="M269" s="22">
        <v>0</v>
      </c>
      <c r="N269" s="22">
        <v>0</v>
      </c>
      <c r="O269" s="22">
        <v>2196639624</v>
      </c>
      <c r="P269" s="22">
        <v>0</v>
      </c>
      <c r="Q269" s="22">
        <f t="shared" ref="Q269:Q332" si="26">+L269+P269</f>
        <v>0</v>
      </c>
      <c r="R269" s="22">
        <v>0</v>
      </c>
      <c r="S269" s="22">
        <v>0</v>
      </c>
      <c r="T269" s="22">
        <v>0</v>
      </c>
      <c r="U269" s="22">
        <v>0</v>
      </c>
      <c r="V269" s="22">
        <v>0</v>
      </c>
      <c r="W269" s="22">
        <v>0</v>
      </c>
      <c r="X269" s="22">
        <v>0</v>
      </c>
      <c r="Y269" s="22">
        <v>0</v>
      </c>
      <c r="Z269" s="22">
        <f t="shared" si="25"/>
        <v>0</v>
      </c>
      <c r="AA269" s="24">
        <f t="shared" ref="AA269:AA332" si="27">+IFERROR(U269/L269,0)</f>
        <v>0</v>
      </c>
      <c r="AB269" s="24">
        <f t="shared" ref="AB269:AB332" si="28">+IFERROR(U269/Q269,0)</f>
        <v>0</v>
      </c>
      <c r="AC269" s="24">
        <f t="shared" ref="AC269:AC332" si="29">+IFERROR((R269+S269+T269)/Q269,0)</f>
        <v>0</v>
      </c>
      <c r="AD269" s="24">
        <f t="shared" ref="AD269:AD332" si="30">+AB269+AC269</f>
        <v>0</v>
      </c>
    </row>
    <row r="270" spans="1:30" ht="67.5" outlineLevel="2" x14ac:dyDescent="0.35">
      <c r="A270" s="18">
        <v>573</v>
      </c>
      <c r="B270" s="18" t="s">
        <v>451</v>
      </c>
      <c r="C270" s="18" t="s">
        <v>35</v>
      </c>
      <c r="D270" s="19" t="s">
        <v>56</v>
      </c>
      <c r="E270" s="18">
        <v>200</v>
      </c>
      <c r="F270" s="19"/>
      <c r="G270" s="19">
        <v>1112</v>
      </c>
      <c r="H270" s="20">
        <v>709500000</v>
      </c>
      <c r="I270" s="19">
        <v>0</v>
      </c>
      <c r="J270" s="25" t="s">
        <v>316</v>
      </c>
      <c r="K270" s="22">
        <v>0</v>
      </c>
      <c r="L270" s="22">
        <v>0</v>
      </c>
      <c r="M270" s="22">
        <v>0</v>
      </c>
      <c r="N270" s="22">
        <v>0</v>
      </c>
      <c r="O270" s="22">
        <v>1956863496</v>
      </c>
      <c r="P270" s="22">
        <v>0</v>
      </c>
      <c r="Q270" s="22">
        <f t="shared" si="26"/>
        <v>0</v>
      </c>
      <c r="R270" s="71">
        <v>0</v>
      </c>
      <c r="S270" s="22">
        <v>0</v>
      </c>
      <c r="T270" s="27">
        <v>0</v>
      </c>
      <c r="U270" s="22">
        <v>0</v>
      </c>
      <c r="V270" s="22">
        <v>0</v>
      </c>
      <c r="W270" s="22">
        <v>0</v>
      </c>
      <c r="X270" s="22">
        <v>0</v>
      </c>
      <c r="Y270" s="22">
        <v>0</v>
      </c>
      <c r="Z270" s="22">
        <f t="shared" si="25"/>
        <v>0</v>
      </c>
      <c r="AA270" s="24">
        <f t="shared" si="27"/>
        <v>0</v>
      </c>
      <c r="AB270" s="24">
        <f t="shared" si="28"/>
        <v>0</v>
      </c>
      <c r="AC270" s="24">
        <f t="shared" si="29"/>
        <v>0</v>
      </c>
      <c r="AD270" s="24">
        <f t="shared" si="30"/>
        <v>0</v>
      </c>
    </row>
    <row r="271" spans="1:30" ht="67.5" outlineLevel="2" x14ac:dyDescent="0.3">
      <c r="A271" s="18">
        <v>573</v>
      </c>
      <c r="B271" s="18" t="s">
        <v>466</v>
      </c>
      <c r="C271" s="18" t="s">
        <v>35</v>
      </c>
      <c r="D271" s="19" t="s">
        <v>56</v>
      </c>
      <c r="E271" s="18">
        <v>200</v>
      </c>
      <c r="F271" s="19"/>
      <c r="G271" s="19">
        <v>1112</v>
      </c>
      <c r="H271" s="20">
        <v>709500000</v>
      </c>
      <c r="I271" s="19">
        <v>0</v>
      </c>
      <c r="J271" s="25" t="s">
        <v>316</v>
      </c>
      <c r="K271" s="22">
        <v>0</v>
      </c>
      <c r="L271" s="22">
        <v>0</v>
      </c>
      <c r="M271" s="22">
        <v>0</v>
      </c>
      <c r="N271" s="22">
        <v>0</v>
      </c>
      <c r="O271" s="22">
        <v>881379833</v>
      </c>
      <c r="P271" s="22">
        <v>0</v>
      </c>
      <c r="Q271" s="22">
        <f t="shared" si="26"/>
        <v>0</v>
      </c>
      <c r="R271" s="22">
        <v>0</v>
      </c>
      <c r="S271" s="22">
        <v>0</v>
      </c>
      <c r="T271" s="22">
        <v>0</v>
      </c>
      <c r="U271" s="22">
        <v>0</v>
      </c>
      <c r="V271" s="22">
        <v>0</v>
      </c>
      <c r="W271" s="22">
        <v>0</v>
      </c>
      <c r="X271" s="22">
        <v>0</v>
      </c>
      <c r="Y271" s="22">
        <v>0</v>
      </c>
      <c r="Z271" s="22">
        <f t="shared" si="25"/>
        <v>0</v>
      </c>
      <c r="AA271" s="24">
        <f t="shared" si="27"/>
        <v>0</v>
      </c>
      <c r="AB271" s="24">
        <f t="shared" si="28"/>
        <v>0</v>
      </c>
      <c r="AC271" s="24">
        <f t="shared" si="29"/>
        <v>0</v>
      </c>
      <c r="AD271" s="24">
        <f t="shared" si="30"/>
        <v>0</v>
      </c>
    </row>
    <row r="272" spans="1:30" ht="67.5" outlineLevel="2" x14ac:dyDescent="0.3">
      <c r="A272" s="18">
        <v>550</v>
      </c>
      <c r="B272" s="18" t="s">
        <v>34</v>
      </c>
      <c r="C272" s="18" t="s">
        <v>35</v>
      </c>
      <c r="D272" s="19" t="s">
        <v>56</v>
      </c>
      <c r="E272" s="18" t="s">
        <v>58</v>
      </c>
      <c r="F272" s="18" t="s">
        <v>38</v>
      </c>
      <c r="G272" s="18">
        <v>1112</v>
      </c>
      <c r="H272" s="20">
        <v>709800000</v>
      </c>
      <c r="I272" s="18">
        <v>0</v>
      </c>
      <c r="J272" s="25" t="s">
        <v>59</v>
      </c>
      <c r="K272" s="22">
        <v>627569933</v>
      </c>
      <c r="L272" s="22">
        <v>627569933</v>
      </c>
      <c r="M272" s="22">
        <v>0</v>
      </c>
      <c r="N272" s="22">
        <v>0</v>
      </c>
      <c r="O272" s="22">
        <v>0</v>
      </c>
      <c r="P272" s="22">
        <v>0</v>
      </c>
      <c r="Q272" s="22">
        <f t="shared" si="26"/>
        <v>627569933</v>
      </c>
      <c r="R272" s="22">
        <v>0</v>
      </c>
      <c r="S272" s="22">
        <v>284647033</v>
      </c>
      <c r="T272" s="22">
        <v>0</v>
      </c>
      <c r="U272" s="22">
        <v>339581340</v>
      </c>
      <c r="V272" s="22">
        <v>339581340</v>
      </c>
      <c r="W272" s="22">
        <v>0</v>
      </c>
      <c r="X272" s="22">
        <v>3341560</v>
      </c>
      <c r="Y272" s="22">
        <v>0</v>
      </c>
      <c r="Z272" s="22">
        <f t="shared" si="25"/>
        <v>3341560</v>
      </c>
      <c r="AA272" s="24">
        <f t="shared" si="27"/>
        <v>0.54110517751652709</v>
      </c>
      <c r="AB272" s="24">
        <f t="shared" si="28"/>
        <v>0.54110517751652709</v>
      </c>
      <c r="AC272" s="24">
        <f t="shared" si="29"/>
        <v>0.45357022067531078</v>
      </c>
      <c r="AD272" s="24">
        <f t="shared" si="30"/>
        <v>0.99467539819183792</v>
      </c>
    </row>
    <row r="273" spans="1:30" ht="67.5" outlineLevel="2" x14ac:dyDescent="0.3">
      <c r="A273" s="18">
        <v>551</v>
      </c>
      <c r="B273" s="18" t="s">
        <v>34</v>
      </c>
      <c r="C273" s="18" t="s">
        <v>35</v>
      </c>
      <c r="D273" s="19" t="s">
        <v>56</v>
      </c>
      <c r="E273" s="18" t="s">
        <v>58</v>
      </c>
      <c r="F273" s="18" t="s">
        <v>38</v>
      </c>
      <c r="G273" s="18">
        <v>1112</v>
      </c>
      <c r="H273" s="20">
        <v>709800000</v>
      </c>
      <c r="I273" s="18">
        <v>0</v>
      </c>
      <c r="J273" s="25" t="s">
        <v>59</v>
      </c>
      <c r="K273" s="22">
        <v>890771174</v>
      </c>
      <c r="L273" s="22">
        <v>890771174</v>
      </c>
      <c r="M273" s="22">
        <v>43130560</v>
      </c>
      <c r="N273" s="22">
        <v>0</v>
      </c>
      <c r="O273" s="22">
        <v>0</v>
      </c>
      <c r="P273" s="22">
        <v>0</v>
      </c>
      <c r="Q273" s="22">
        <f t="shared" si="26"/>
        <v>890771174</v>
      </c>
      <c r="R273" s="22">
        <v>0</v>
      </c>
      <c r="S273" s="22">
        <v>385610180</v>
      </c>
      <c r="T273" s="29">
        <v>0</v>
      </c>
      <c r="U273" s="22">
        <v>500511248</v>
      </c>
      <c r="V273" s="22">
        <v>500511248</v>
      </c>
      <c r="W273" s="22">
        <v>0</v>
      </c>
      <c r="X273" s="22">
        <v>4649746</v>
      </c>
      <c r="Y273" s="22">
        <v>0</v>
      </c>
      <c r="Z273" s="22">
        <f t="shared" si="25"/>
        <v>4649746</v>
      </c>
      <c r="AA273" s="24">
        <f t="shared" si="27"/>
        <v>0.56188532207711517</v>
      </c>
      <c r="AB273" s="24">
        <f t="shared" si="28"/>
        <v>0.56188532207711517</v>
      </c>
      <c r="AC273" s="24">
        <f t="shared" si="29"/>
        <v>0.43289476720314257</v>
      </c>
      <c r="AD273" s="24">
        <f t="shared" si="30"/>
        <v>0.99478008928025774</v>
      </c>
    </row>
    <row r="274" spans="1:30" ht="67.5" outlineLevel="2" x14ac:dyDescent="0.35">
      <c r="A274" s="18">
        <v>553</v>
      </c>
      <c r="B274" s="18" t="s">
        <v>280</v>
      </c>
      <c r="C274" s="18" t="s">
        <v>35</v>
      </c>
      <c r="D274" s="19" t="s">
        <v>56</v>
      </c>
      <c r="E274" s="18" t="s">
        <v>58</v>
      </c>
      <c r="F274" s="18" t="s">
        <v>38</v>
      </c>
      <c r="G274" s="18">
        <v>1112</v>
      </c>
      <c r="H274" s="20">
        <v>709800000</v>
      </c>
      <c r="I274" s="18">
        <v>0</v>
      </c>
      <c r="J274" s="25" t="s">
        <v>59</v>
      </c>
      <c r="K274" s="22">
        <v>26689073</v>
      </c>
      <c r="L274" s="22">
        <v>26689073</v>
      </c>
      <c r="M274" s="22">
        <v>200000</v>
      </c>
      <c r="N274" s="22">
        <v>0</v>
      </c>
      <c r="O274" s="22">
        <v>0</v>
      </c>
      <c r="P274" s="22">
        <v>3000000</v>
      </c>
      <c r="Q274" s="22">
        <f t="shared" si="26"/>
        <v>29689073</v>
      </c>
      <c r="R274" s="71">
        <v>0</v>
      </c>
      <c r="S274" s="22">
        <v>11486032</v>
      </c>
      <c r="T274" s="27">
        <v>0</v>
      </c>
      <c r="U274" s="22">
        <v>15203041</v>
      </c>
      <c r="V274" s="22">
        <v>15203041</v>
      </c>
      <c r="W274" s="22">
        <v>0</v>
      </c>
      <c r="X274" s="22">
        <v>0</v>
      </c>
      <c r="Y274" s="22">
        <v>0</v>
      </c>
      <c r="Z274" s="22">
        <f t="shared" si="25"/>
        <v>3000000</v>
      </c>
      <c r="AA274" s="24">
        <f t="shared" si="27"/>
        <v>0.56963540846847693</v>
      </c>
      <c r="AB274" s="24">
        <f t="shared" si="28"/>
        <v>0.51207530123961764</v>
      </c>
      <c r="AC274" s="24">
        <f t="shared" si="29"/>
        <v>0.38687742119802798</v>
      </c>
      <c r="AD274" s="24">
        <f t="shared" si="30"/>
        <v>0.89895272243764568</v>
      </c>
    </row>
    <row r="275" spans="1:30" ht="67.5" outlineLevel="2" x14ac:dyDescent="0.35">
      <c r="A275" s="18">
        <v>553</v>
      </c>
      <c r="B275" s="18" t="s">
        <v>282</v>
      </c>
      <c r="C275" s="18" t="s">
        <v>35</v>
      </c>
      <c r="D275" s="19" t="s">
        <v>56</v>
      </c>
      <c r="E275" s="18" t="s">
        <v>58</v>
      </c>
      <c r="F275" s="18" t="s">
        <v>38</v>
      </c>
      <c r="G275" s="18">
        <v>1112</v>
      </c>
      <c r="H275" s="20">
        <v>709800000</v>
      </c>
      <c r="I275" s="18">
        <v>0</v>
      </c>
      <c r="J275" s="25" t="s">
        <v>59</v>
      </c>
      <c r="K275" s="22">
        <v>488962583</v>
      </c>
      <c r="L275" s="22">
        <v>488962583</v>
      </c>
      <c r="M275" s="22">
        <v>0</v>
      </c>
      <c r="N275" s="22">
        <v>0</v>
      </c>
      <c r="O275" s="22">
        <v>0</v>
      </c>
      <c r="P275" s="22">
        <v>1800000</v>
      </c>
      <c r="Q275" s="22">
        <f t="shared" si="26"/>
        <v>490762583</v>
      </c>
      <c r="R275" s="71">
        <v>0</v>
      </c>
      <c r="S275" s="22">
        <v>219188165</v>
      </c>
      <c r="T275" s="27">
        <v>0</v>
      </c>
      <c r="U275" s="22">
        <v>269542166</v>
      </c>
      <c r="V275" s="22">
        <v>269542166</v>
      </c>
      <c r="W275" s="22">
        <v>0</v>
      </c>
      <c r="X275" s="22">
        <v>232252</v>
      </c>
      <c r="Y275" s="22">
        <v>0</v>
      </c>
      <c r="Z275" s="22">
        <f t="shared" si="25"/>
        <v>2032252</v>
      </c>
      <c r="AA275" s="24">
        <f t="shared" si="27"/>
        <v>0.55125315386351348</v>
      </c>
      <c r="AB275" s="24">
        <f t="shared" si="28"/>
        <v>0.54923128888984596</v>
      </c>
      <c r="AC275" s="24">
        <f t="shared" si="29"/>
        <v>0.44662770266656615</v>
      </c>
      <c r="AD275" s="24">
        <f t="shared" si="30"/>
        <v>0.99585899155641211</v>
      </c>
    </row>
    <row r="276" spans="1:30" ht="73.5" customHeight="1" outlineLevel="2" x14ac:dyDescent="0.35">
      <c r="A276" s="18">
        <v>553</v>
      </c>
      <c r="B276" s="18" t="s">
        <v>315</v>
      </c>
      <c r="C276" s="18" t="s">
        <v>35</v>
      </c>
      <c r="D276" s="19" t="s">
        <v>56</v>
      </c>
      <c r="E276" s="18" t="s">
        <v>58</v>
      </c>
      <c r="F276" s="18" t="s">
        <v>38</v>
      </c>
      <c r="G276" s="18">
        <v>1112</v>
      </c>
      <c r="H276" s="20">
        <v>709800000</v>
      </c>
      <c r="I276" s="18">
        <v>0</v>
      </c>
      <c r="J276" s="25" t="s">
        <v>59</v>
      </c>
      <c r="K276" s="22">
        <v>95081072</v>
      </c>
      <c r="L276" s="22">
        <v>95081072</v>
      </c>
      <c r="M276" s="22">
        <v>2600000</v>
      </c>
      <c r="N276" s="22">
        <v>0</v>
      </c>
      <c r="O276" s="22">
        <v>0</v>
      </c>
      <c r="P276" s="22">
        <v>0</v>
      </c>
      <c r="Q276" s="22">
        <f t="shared" si="26"/>
        <v>95081072</v>
      </c>
      <c r="R276" s="22">
        <v>0</v>
      </c>
      <c r="S276" s="22">
        <v>41181599</v>
      </c>
      <c r="T276" s="27">
        <v>0</v>
      </c>
      <c r="U276" s="22">
        <v>53899473</v>
      </c>
      <c r="V276" s="22">
        <v>53899473</v>
      </c>
      <c r="W276" s="22">
        <v>0</v>
      </c>
      <c r="X276" s="22">
        <v>0</v>
      </c>
      <c r="Y276" s="22">
        <v>0</v>
      </c>
      <c r="Z276" s="22">
        <f t="shared" si="25"/>
        <v>0</v>
      </c>
      <c r="AA276" s="24">
        <f t="shared" si="27"/>
        <v>0.56687910502313221</v>
      </c>
      <c r="AB276" s="24">
        <f t="shared" si="28"/>
        <v>0.56687910502313221</v>
      </c>
      <c r="AC276" s="24">
        <f t="shared" si="29"/>
        <v>0.43312089497686773</v>
      </c>
      <c r="AD276" s="24">
        <f t="shared" si="30"/>
        <v>1</v>
      </c>
    </row>
    <row r="277" spans="1:30" ht="77.25" customHeight="1" outlineLevel="2" x14ac:dyDescent="0.35">
      <c r="A277" s="18">
        <v>554</v>
      </c>
      <c r="B277" s="18" t="s">
        <v>34</v>
      </c>
      <c r="C277" s="18" t="s">
        <v>35</v>
      </c>
      <c r="D277" s="19" t="s">
        <v>56</v>
      </c>
      <c r="E277" s="18" t="s">
        <v>58</v>
      </c>
      <c r="F277" s="18" t="s">
        <v>38</v>
      </c>
      <c r="G277" s="18">
        <v>1112</v>
      </c>
      <c r="H277" s="20">
        <v>709800000</v>
      </c>
      <c r="I277" s="18">
        <v>0</v>
      </c>
      <c r="J277" s="25" t="s">
        <v>59</v>
      </c>
      <c r="K277" s="22">
        <v>169413669</v>
      </c>
      <c r="L277" s="22">
        <v>169413669</v>
      </c>
      <c r="M277" s="22">
        <v>0</v>
      </c>
      <c r="N277" s="22">
        <v>0</v>
      </c>
      <c r="O277" s="22">
        <v>0</v>
      </c>
      <c r="P277" s="22">
        <v>0</v>
      </c>
      <c r="Q277" s="22">
        <f t="shared" si="26"/>
        <v>169413669</v>
      </c>
      <c r="R277" s="71">
        <v>0</v>
      </c>
      <c r="S277" s="22">
        <v>87408798</v>
      </c>
      <c r="T277" s="27">
        <v>0</v>
      </c>
      <c r="U277" s="22">
        <v>75843960</v>
      </c>
      <c r="V277" s="22">
        <v>75843960</v>
      </c>
      <c r="W277" s="22">
        <v>0</v>
      </c>
      <c r="X277" s="22">
        <v>6160911</v>
      </c>
      <c r="Y277" s="22">
        <v>0</v>
      </c>
      <c r="Z277" s="22">
        <f t="shared" si="25"/>
        <v>6160911</v>
      </c>
      <c r="AA277" s="24">
        <f t="shared" si="27"/>
        <v>0.44768500940735778</v>
      </c>
      <c r="AB277" s="24">
        <f t="shared" si="28"/>
        <v>0.44768500940735778</v>
      </c>
      <c r="AC277" s="24">
        <f t="shared" si="29"/>
        <v>0.51594891082844085</v>
      </c>
      <c r="AD277" s="24">
        <f t="shared" si="30"/>
        <v>0.96363392023579864</v>
      </c>
    </row>
    <row r="278" spans="1:30" ht="67.5" outlineLevel="2" x14ac:dyDescent="0.35">
      <c r="A278" s="18">
        <v>555</v>
      </c>
      <c r="B278" s="18" t="s">
        <v>34</v>
      </c>
      <c r="C278" s="18" t="s">
        <v>35</v>
      </c>
      <c r="D278" s="19" t="s">
        <v>56</v>
      </c>
      <c r="E278" s="18" t="s">
        <v>58</v>
      </c>
      <c r="F278" s="18" t="s">
        <v>38</v>
      </c>
      <c r="G278" s="18">
        <v>1112</v>
      </c>
      <c r="H278" s="20">
        <v>709800000</v>
      </c>
      <c r="I278" s="18">
        <v>0</v>
      </c>
      <c r="J278" s="25" t="s">
        <v>59</v>
      </c>
      <c r="K278" s="22">
        <v>475474793</v>
      </c>
      <c r="L278" s="22">
        <v>475474793</v>
      </c>
      <c r="M278" s="22">
        <v>0</v>
      </c>
      <c r="N278" s="22">
        <v>0</v>
      </c>
      <c r="O278" s="22">
        <v>0</v>
      </c>
      <c r="P278" s="22">
        <v>0</v>
      </c>
      <c r="Q278" s="22">
        <f t="shared" si="26"/>
        <v>475474793</v>
      </c>
      <c r="R278" s="71">
        <v>0</v>
      </c>
      <c r="S278" s="22">
        <v>213725978</v>
      </c>
      <c r="T278" s="27">
        <v>0</v>
      </c>
      <c r="U278" s="22">
        <v>261276536</v>
      </c>
      <c r="V278" s="22">
        <v>261276536</v>
      </c>
      <c r="W278" s="22">
        <v>0</v>
      </c>
      <c r="X278" s="22">
        <v>472279</v>
      </c>
      <c r="Y278" s="22">
        <v>0</v>
      </c>
      <c r="Z278" s="22">
        <f t="shared" si="25"/>
        <v>472279</v>
      </c>
      <c r="AA278" s="24">
        <f t="shared" si="27"/>
        <v>0.54950659813421487</v>
      </c>
      <c r="AB278" s="24">
        <f t="shared" si="28"/>
        <v>0.54950659813421487</v>
      </c>
      <c r="AC278" s="24">
        <f t="shared" si="29"/>
        <v>0.44950012313271043</v>
      </c>
      <c r="AD278" s="24">
        <f t="shared" si="30"/>
        <v>0.99900672126692536</v>
      </c>
    </row>
    <row r="279" spans="1:30" ht="67.5" outlineLevel="2" x14ac:dyDescent="0.35">
      <c r="A279" s="18">
        <v>556</v>
      </c>
      <c r="B279" s="18" t="s">
        <v>34</v>
      </c>
      <c r="C279" s="18" t="s">
        <v>35</v>
      </c>
      <c r="D279" s="19" t="s">
        <v>56</v>
      </c>
      <c r="E279" s="18" t="s">
        <v>58</v>
      </c>
      <c r="F279" s="18" t="s">
        <v>38</v>
      </c>
      <c r="G279" s="18">
        <v>1112</v>
      </c>
      <c r="H279" s="20">
        <v>709800000</v>
      </c>
      <c r="I279" s="18">
        <v>0</v>
      </c>
      <c r="J279" s="25" t="s">
        <v>59</v>
      </c>
      <c r="K279" s="22">
        <v>112602972</v>
      </c>
      <c r="L279" s="22">
        <v>112602972</v>
      </c>
      <c r="M279" s="22">
        <v>0</v>
      </c>
      <c r="N279" s="22">
        <v>0</v>
      </c>
      <c r="O279" s="22">
        <v>0</v>
      </c>
      <c r="P279" s="22">
        <v>0</v>
      </c>
      <c r="Q279" s="22">
        <f t="shared" si="26"/>
        <v>112602972</v>
      </c>
      <c r="R279" s="71">
        <v>0</v>
      </c>
      <c r="S279" s="22">
        <v>53376492</v>
      </c>
      <c r="T279" s="27">
        <v>0</v>
      </c>
      <c r="U279" s="22">
        <v>59226480</v>
      </c>
      <c r="V279" s="22">
        <v>59226480</v>
      </c>
      <c r="W279" s="22">
        <v>0</v>
      </c>
      <c r="X279" s="22">
        <v>0</v>
      </c>
      <c r="Y279" s="22">
        <v>0</v>
      </c>
      <c r="Z279" s="22">
        <f t="shared" si="25"/>
        <v>0</v>
      </c>
      <c r="AA279" s="24">
        <f t="shared" si="27"/>
        <v>0.5259761705046293</v>
      </c>
      <c r="AB279" s="24">
        <f t="shared" si="28"/>
        <v>0.5259761705046293</v>
      </c>
      <c r="AC279" s="24">
        <f t="shared" si="29"/>
        <v>0.4740238294953707</v>
      </c>
      <c r="AD279" s="24">
        <f t="shared" si="30"/>
        <v>1</v>
      </c>
    </row>
    <row r="280" spans="1:30" ht="67.5" outlineLevel="2" x14ac:dyDescent="0.35">
      <c r="A280" s="18">
        <v>557</v>
      </c>
      <c r="B280" s="18" t="s">
        <v>34</v>
      </c>
      <c r="C280" s="18" t="s">
        <v>35</v>
      </c>
      <c r="D280" s="19" t="s">
        <v>56</v>
      </c>
      <c r="E280" s="18" t="s">
        <v>58</v>
      </c>
      <c r="F280" s="18" t="s">
        <v>38</v>
      </c>
      <c r="G280" s="18">
        <v>1112</v>
      </c>
      <c r="H280" s="20">
        <v>709800000</v>
      </c>
      <c r="I280" s="18">
        <v>0</v>
      </c>
      <c r="J280" s="25" t="s">
        <v>59</v>
      </c>
      <c r="K280" s="22">
        <v>2089334423</v>
      </c>
      <c r="L280" s="22">
        <v>2089334423</v>
      </c>
      <c r="M280" s="22">
        <v>0</v>
      </c>
      <c r="N280" s="22">
        <v>0</v>
      </c>
      <c r="O280" s="22">
        <v>0</v>
      </c>
      <c r="P280" s="22">
        <v>0</v>
      </c>
      <c r="Q280" s="22">
        <f t="shared" si="26"/>
        <v>2089334423</v>
      </c>
      <c r="R280" s="71">
        <v>0</v>
      </c>
      <c r="S280" s="22">
        <v>917222974</v>
      </c>
      <c r="T280" s="27">
        <v>0</v>
      </c>
      <c r="U280" s="22">
        <v>1171140156</v>
      </c>
      <c r="V280" s="22">
        <v>1171140156</v>
      </c>
      <c r="W280" s="22">
        <v>0</v>
      </c>
      <c r="X280" s="22">
        <v>971293</v>
      </c>
      <c r="Y280" s="22">
        <v>0</v>
      </c>
      <c r="Z280" s="22">
        <f t="shared" si="25"/>
        <v>971293</v>
      </c>
      <c r="AA280" s="24">
        <f t="shared" si="27"/>
        <v>0.5605326476737037</v>
      </c>
      <c r="AB280" s="24">
        <f t="shared" si="28"/>
        <v>0.5605326476737037</v>
      </c>
      <c r="AC280" s="24">
        <f t="shared" si="29"/>
        <v>0.43900247078827742</v>
      </c>
      <c r="AD280" s="24">
        <f t="shared" si="30"/>
        <v>0.99953511846198118</v>
      </c>
    </row>
    <row r="281" spans="1:30" ht="67.5" outlineLevel="2" x14ac:dyDescent="0.35">
      <c r="A281" s="18">
        <v>558</v>
      </c>
      <c r="B281" s="18" t="s">
        <v>34</v>
      </c>
      <c r="C281" s="18" t="s">
        <v>35</v>
      </c>
      <c r="D281" s="19" t="s">
        <v>56</v>
      </c>
      <c r="E281" s="18" t="s">
        <v>58</v>
      </c>
      <c r="F281" s="18" t="s">
        <v>38</v>
      </c>
      <c r="G281" s="18">
        <v>1112</v>
      </c>
      <c r="H281" s="20">
        <v>709600000</v>
      </c>
      <c r="I281" s="18">
        <v>0</v>
      </c>
      <c r="J281" s="25" t="s">
        <v>59</v>
      </c>
      <c r="K281" s="22">
        <v>110571079</v>
      </c>
      <c r="L281" s="22">
        <v>110571079</v>
      </c>
      <c r="M281" s="22">
        <v>0</v>
      </c>
      <c r="N281" s="22">
        <v>0</v>
      </c>
      <c r="O281" s="22">
        <v>0</v>
      </c>
      <c r="P281" s="22">
        <v>-1500000</v>
      </c>
      <c r="Q281" s="22">
        <f t="shared" si="26"/>
        <v>109071079</v>
      </c>
      <c r="R281" s="72">
        <v>0</v>
      </c>
      <c r="S281" s="22">
        <v>62000382</v>
      </c>
      <c r="T281" s="27">
        <v>0</v>
      </c>
      <c r="U281" s="22">
        <v>46496237</v>
      </c>
      <c r="V281" s="22">
        <v>46496237</v>
      </c>
      <c r="W281" s="22">
        <v>0</v>
      </c>
      <c r="X281" s="22">
        <v>2074460</v>
      </c>
      <c r="Y281" s="22">
        <v>0</v>
      </c>
      <c r="Z281" s="22">
        <f t="shared" si="25"/>
        <v>574460</v>
      </c>
      <c r="AA281" s="24">
        <f t="shared" si="27"/>
        <v>0.42050993280078236</v>
      </c>
      <c r="AB281" s="24">
        <f t="shared" si="28"/>
        <v>0.42629299559785228</v>
      </c>
      <c r="AC281" s="24">
        <f t="shared" si="29"/>
        <v>0.56844016368445383</v>
      </c>
      <c r="AD281" s="24">
        <f t="shared" si="30"/>
        <v>0.9947331592823061</v>
      </c>
    </row>
    <row r="282" spans="1:30" ht="60" customHeight="1" outlineLevel="2" x14ac:dyDescent="0.35">
      <c r="A282" s="18">
        <v>573</v>
      </c>
      <c r="B282" s="18" t="s">
        <v>280</v>
      </c>
      <c r="C282" s="18" t="s">
        <v>35</v>
      </c>
      <c r="D282" s="19" t="s">
        <v>56</v>
      </c>
      <c r="E282" s="18" t="s">
        <v>58</v>
      </c>
      <c r="F282" s="18" t="s">
        <v>38</v>
      </c>
      <c r="G282" s="18">
        <v>1112</v>
      </c>
      <c r="H282" s="20">
        <v>709100000</v>
      </c>
      <c r="I282" s="18">
        <v>0</v>
      </c>
      <c r="J282" s="25" t="s">
        <v>59</v>
      </c>
      <c r="K282" s="22">
        <v>48492877340</v>
      </c>
      <c r="L282" s="22">
        <v>48492877340</v>
      </c>
      <c r="M282" s="22">
        <v>0</v>
      </c>
      <c r="N282" s="22">
        <v>0</v>
      </c>
      <c r="O282" s="22">
        <v>0</v>
      </c>
      <c r="P282" s="22">
        <v>582500000</v>
      </c>
      <c r="Q282" s="22">
        <f t="shared" si="26"/>
        <v>49075377340</v>
      </c>
      <c r="R282" s="71">
        <v>0</v>
      </c>
      <c r="S282" s="22">
        <v>20758050444</v>
      </c>
      <c r="T282" s="27">
        <v>0</v>
      </c>
      <c r="U282" s="22">
        <v>27734826896</v>
      </c>
      <c r="V282" s="22">
        <v>27734826896</v>
      </c>
      <c r="W282" s="22">
        <v>0</v>
      </c>
      <c r="X282" s="22">
        <v>0</v>
      </c>
      <c r="Y282" s="22">
        <v>0</v>
      </c>
      <c r="Z282" s="22">
        <f t="shared" si="25"/>
        <v>582500000</v>
      </c>
      <c r="AA282" s="24">
        <f t="shared" si="27"/>
        <v>0.57193609489372488</v>
      </c>
      <c r="AB282" s="24">
        <f t="shared" si="28"/>
        <v>0.56514750164527217</v>
      </c>
      <c r="AC282" s="24">
        <f t="shared" si="29"/>
        <v>0.42298300225356961</v>
      </c>
      <c r="AD282" s="24">
        <f t="shared" si="30"/>
        <v>0.98813050389884172</v>
      </c>
    </row>
    <row r="283" spans="1:30" ht="67.5" outlineLevel="2" x14ac:dyDescent="0.35">
      <c r="A283" s="18">
        <v>573</v>
      </c>
      <c r="B283" s="18" t="s">
        <v>282</v>
      </c>
      <c r="C283" s="18" t="s">
        <v>35</v>
      </c>
      <c r="D283" s="19" t="s">
        <v>56</v>
      </c>
      <c r="E283" s="18" t="s">
        <v>58</v>
      </c>
      <c r="F283" s="18" t="s">
        <v>38</v>
      </c>
      <c r="G283" s="18">
        <v>1112</v>
      </c>
      <c r="H283" s="20">
        <v>709200000</v>
      </c>
      <c r="I283" s="18">
        <v>0</v>
      </c>
      <c r="J283" s="25" t="s">
        <v>59</v>
      </c>
      <c r="K283" s="22">
        <v>23241783037</v>
      </c>
      <c r="L283" s="22">
        <v>23241783037</v>
      </c>
      <c r="M283" s="22">
        <v>-694060.55</v>
      </c>
      <c r="N283" s="22">
        <v>0</v>
      </c>
      <c r="O283" s="22">
        <v>0</v>
      </c>
      <c r="P283" s="22">
        <v>582500000</v>
      </c>
      <c r="Q283" s="22">
        <f t="shared" si="26"/>
        <v>23824283037</v>
      </c>
      <c r="R283" s="71">
        <v>0</v>
      </c>
      <c r="S283" s="22">
        <v>9452875035.4500008</v>
      </c>
      <c r="T283" s="27">
        <v>0</v>
      </c>
      <c r="U283" s="22">
        <v>13788213941</v>
      </c>
      <c r="V283" s="22">
        <v>13788213941</v>
      </c>
      <c r="W283" s="22">
        <v>0</v>
      </c>
      <c r="X283" s="22">
        <v>694060.55</v>
      </c>
      <c r="Y283" s="22">
        <v>0</v>
      </c>
      <c r="Z283" s="22">
        <f t="shared" si="25"/>
        <v>583194060.54999924</v>
      </c>
      <c r="AA283" s="24">
        <f t="shared" si="27"/>
        <v>0.59325112531382418</v>
      </c>
      <c r="AB283" s="24">
        <f t="shared" si="28"/>
        <v>0.5787462279383766</v>
      </c>
      <c r="AC283" s="24">
        <f t="shared" si="29"/>
        <v>0.39677479573128532</v>
      </c>
      <c r="AD283" s="24">
        <f t="shared" si="30"/>
        <v>0.97552102366966187</v>
      </c>
    </row>
    <row r="284" spans="1:30" ht="182.25" customHeight="1" outlineLevel="2" x14ac:dyDescent="0.3">
      <c r="A284" s="18">
        <v>573</v>
      </c>
      <c r="B284" s="18" t="s">
        <v>315</v>
      </c>
      <c r="C284" s="18" t="s">
        <v>35</v>
      </c>
      <c r="D284" s="19" t="s">
        <v>56</v>
      </c>
      <c r="E284" s="18" t="s">
        <v>58</v>
      </c>
      <c r="F284" s="18" t="s">
        <v>38</v>
      </c>
      <c r="G284" s="18">
        <v>1112</v>
      </c>
      <c r="H284" s="20">
        <v>709300000</v>
      </c>
      <c r="I284" s="18">
        <v>0</v>
      </c>
      <c r="J284" s="25" t="s">
        <v>59</v>
      </c>
      <c r="K284" s="22">
        <v>14131160637</v>
      </c>
      <c r="L284" s="22">
        <v>14131160637</v>
      </c>
      <c r="M284" s="22">
        <v>0</v>
      </c>
      <c r="N284" s="22">
        <v>0</v>
      </c>
      <c r="O284" s="22">
        <v>0</v>
      </c>
      <c r="P284" s="22">
        <v>0</v>
      </c>
      <c r="Q284" s="22">
        <f t="shared" si="26"/>
        <v>14131160637</v>
      </c>
      <c r="R284" s="22">
        <v>0</v>
      </c>
      <c r="S284" s="22">
        <v>5775325161</v>
      </c>
      <c r="T284" s="22">
        <v>0</v>
      </c>
      <c r="U284" s="22">
        <v>8355835476</v>
      </c>
      <c r="V284" s="22">
        <v>8355835476</v>
      </c>
      <c r="W284" s="22">
        <v>0</v>
      </c>
      <c r="X284" s="22">
        <v>0</v>
      </c>
      <c r="Y284" s="22">
        <v>0</v>
      </c>
      <c r="Z284" s="22">
        <f t="shared" si="25"/>
        <v>0</v>
      </c>
      <c r="AA284" s="24">
        <f t="shared" si="27"/>
        <v>0.59130567478807716</v>
      </c>
      <c r="AB284" s="24">
        <f t="shared" si="28"/>
        <v>0.59130567478807716</v>
      </c>
      <c r="AC284" s="24">
        <f t="shared" si="29"/>
        <v>0.40869432521192278</v>
      </c>
      <c r="AD284" s="24">
        <f t="shared" si="30"/>
        <v>1</v>
      </c>
    </row>
    <row r="285" spans="1:30" ht="94.5" customHeight="1" outlineLevel="2" x14ac:dyDescent="0.35">
      <c r="A285" s="18">
        <v>573</v>
      </c>
      <c r="B285" s="18" t="s">
        <v>451</v>
      </c>
      <c r="C285" s="18" t="s">
        <v>35</v>
      </c>
      <c r="D285" s="19" t="s">
        <v>56</v>
      </c>
      <c r="E285" s="18" t="s">
        <v>58</v>
      </c>
      <c r="F285" s="18" t="s">
        <v>38</v>
      </c>
      <c r="G285" s="18">
        <v>1112</v>
      </c>
      <c r="H285" s="20">
        <v>709500000</v>
      </c>
      <c r="I285" s="18">
        <v>0</v>
      </c>
      <c r="J285" s="25" t="s">
        <v>59</v>
      </c>
      <c r="K285" s="22">
        <v>9927030290</v>
      </c>
      <c r="L285" s="22">
        <v>9927030290</v>
      </c>
      <c r="M285" s="22">
        <v>2947299.0200000005</v>
      </c>
      <c r="N285" s="22">
        <v>0</v>
      </c>
      <c r="O285" s="22">
        <v>0</v>
      </c>
      <c r="P285" s="22">
        <v>0</v>
      </c>
      <c r="Q285" s="22">
        <f t="shared" si="26"/>
        <v>9927030290</v>
      </c>
      <c r="R285" s="71">
        <v>0</v>
      </c>
      <c r="S285" s="22">
        <v>3817279918</v>
      </c>
      <c r="T285" s="27">
        <v>0</v>
      </c>
      <c r="U285" s="22">
        <v>6109750372</v>
      </c>
      <c r="V285" s="22">
        <v>6109750372</v>
      </c>
      <c r="W285" s="22">
        <v>0</v>
      </c>
      <c r="X285" s="22">
        <v>0</v>
      </c>
      <c r="Y285" s="22">
        <v>0</v>
      </c>
      <c r="Z285" s="22">
        <f t="shared" si="25"/>
        <v>0</v>
      </c>
      <c r="AA285" s="24">
        <f t="shared" si="27"/>
        <v>0.6154660753029696</v>
      </c>
      <c r="AB285" s="24">
        <f t="shared" si="28"/>
        <v>0.6154660753029696</v>
      </c>
      <c r="AC285" s="24">
        <f t="shared" si="29"/>
        <v>0.3845339246970304</v>
      </c>
      <c r="AD285" s="24">
        <f t="shared" si="30"/>
        <v>1</v>
      </c>
    </row>
    <row r="286" spans="1:30" ht="84.75" customHeight="1" outlineLevel="2" x14ac:dyDescent="0.3">
      <c r="A286" s="18">
        <v>573</v>
      </c>
      <c r="B286" s="18" t="s">
        <v>466</v>
      </c>
      <c r="C286" s="18" t="s">
        <v>35</v>
      </c>
      <c r="D286" s="19" t="s">
        <v>56</v>
      </c>
      <c r="E286" s="18" t="s">
        <v>58</v>
      </c>
      <c r="F286" s="18" t="s">
        <v>38</v>
      </c>
      <c r="G286" s="18">
        <v>1112</v>
      </c>
      <c r="H286" s="20">
        <v>709500000</v>
      </c>
      <c r="I286" s="18">
        <v>0</v>
      </c>
      <c r="J286" s="25" t="s">
        <v>59</v>
      </c>
      <c r="K286" s="22">
        <v>6415483792</v>
      </c>
      <c r="L286" s="22">
        <v>6415483792</v>
      </c>
      <c r="M286" s="22">
        <v>-2253238.4700000002</v>
      </c>
      <c r="N286" s="22">
        <v>0</v>
      </c>
      <c r="O286" s="22">
        <v>0</v>
      </c>
      <c r="P286" s="22">
        <v>0</v>
      </c>
      <c r="Q286" s="22">
        <f t="shared" si="26"/>
        <v>6415483792</v>
      </c>
      <c r="R286" s="22">
        <v>0</v>
      </c>
      <c r="S286" s="22">
        <v>2754626761.5300002</v>
      </c>
      <c r="T286" s="22">
        <v>0</v>
      </c>
      <c r="U286" s="22">
        <v>3658603792</v>
      </c>
      <c r="V286" s="22">
        <v>3658603792</v>
      </c>
      <c r="W286" s="22">
        <v>0</v>
      </c>
      <c r="X286" s="22">
        <v>2253238.4700000002</v>
      </c>
      <c r="Y286" s="22">
        <v>0</v>
      </c>
      <c r="Z286" s="22">
        <f t="shared" si="25"/>
        <v>2253238.4699997902</v>
      </c>
      <c r="AA286" s="24">
        <f t="shared" si="27"/>
        <v>0.57027714676205976</v>
      </c>
      <c r="AB286" s="24">
        <f t="shared" si="28"/>
        <v>0.57027714676205976</v>
      </c>
      <c r="AC286" s="24">
        <f t="shared" si="29"/>
        <v>0.42937163444555393</v>
      </c>
      <c r="AD286" s="24">
        <f t="shared" si="30"/>
        <v>0.99964878120761369</v>
      </c>
    </row>
    <row r="287" spans="1:30" ht="165" customHeight="1" outlineLevel="2" x14ac:dyDescent="0.3">
      <c r="A287" s="18">
        <v>550</v>
      </c>
      <c r="B287" s="18" t="s">
        <v>34</v>
      </c>
      <c r="C287" s="18" t="s">
        <v>35</v>
      </c>
      <c r="D287" s="19" t="s">
        <v>60</v>
      </c>
      <c r="E287" s="18">
        <v>200</v>
      </c>
      <c r="F287" s="19"/>
      <c r="G287" s="19">
        <v>1112</v>
      </c>
      <c r="H287" s="20">
        <v>709800000</v>
      </c>
      <c r="I287" s="19">
        <v>0</v>
      </c>
      <c r="J287" s="25" t="s">
        <v>61</v>
      </c>
      <c r="K287" s="22">
        <v>0</v>
      </c>
      <c r="L287" s="22">
        <v>0</v>
      </c>
      <c r="M287" s="22">
        <v>0</v>
      </c>
      <c r="N287" s="22">
        <v>0</v>
      </c>
      <c r="O287" s="22">
        <v>2532945</v>
      </c>
      <c r="P287" s="22">
        <v>0</v>
      </c>
      <c r="Q287" s="22">
        <f t="shared" si="26"/>
        <v>0</v>
      </c>
      <c r="R287" s="22">
        <v>0</v>
      </c>
      <c r="S287" s="22">
        <v>0</v>
      </c>
      <c r="T287" s="22">
        <v>0</v>
      </c>
      <c r="U287" s="22">
        <v>0</v>
      </c>
      <c r="V287" s="22">
        <v>0</v>
      </c>
      <c r="W287" s="22">
        <v>0</v>
      </c>
      <c r="X287" s="22">
        <v>0</v>
      </c>
      <c r="Y287" s="22">
        <v>0</v>
      </c>
      <c r="Z287" s="22">
        <f t="shared" si="25"/>
        <v>0</v>
      </c>
      <c r="AA287" s="24">
        <f t="shared" si="27"/>
        <v>0</v>
      </c>
      <c r="AB287" s="24">
        <f t="shared" si="28"/>
        <v>0</v>
      </c>
      <c r="AC287" s="24">
        <f t="shared" si="29"/>
        <v>0</v>
      </c>
      <c r="AD287" s="24">
        <f t="shared" si="30"/>
        <v>0</v>
      </c>
    </row>
    <row r="288" spans="1:30" ht="166.5" customHeight="1" outlineLevel="2" x14ac:dyDescent="0.3">
      <c r="A288" s="18">
        <v>551</v>
      </c>
      <c r="B288" s="18" t="s">
        <v>34</v>
      </c>
      <c r="C288" s="18" t="s">
        <v>35</v>
      </c>
      <c r="D288" s="19" t="s">
        <v>60</v>
      </c>
      <c r="E288" s="18">
        <v>200</v>
      </c>
      <c r="F288" s="19"/>
      <c r="G288" s="19">
        <v>1112</v>
      </c>
      <c r="H288" s="20">
        <v>709800000</v>
      </c>
      <c r="I288" s="19">
        <v>0</v>
      </c>
      <c r="J288" s="25" t="s">
        <v>61</v>
      </c>
      <c r="K288" s="22">
        <v>0</v>
      </c>
      <c r="L288" s="22">
        <v>0</v>
      </c>
      <c r="M288" s="22">
        <v>0</v>
      </c>
      <c r="N288" s="22">
        <v>0</v>
      </c>
      <c r="O288" s="22">
        <v>4564131</v>
      </c>
      <c r="P288" s="22">
        <v>0</v>
      </c>
      <c r="Q288" s="22">
        <f t="shared" si="26"/>
        <v>0</v>
      </c>
      <c r="R288" s="22">
        <v>0</v>
      </c>
      <c r="S288" s="22">
        <v>0</v>
      </c>
      <c r="T288" s="22">
        <v>0</v>
      </c>
      <c r="U288" s="22">
        <v>0</v>
      </c>
      <c r="V288" s="22">
        <v>0</v>
      </c>
      <c r="W288" s="22">
        <v>0</v>
      </c>
      <c r="X288" s="22">
        <v>0</v>
      </c>
      <c r="Y288" s="22">
        <v>0</v>
      </c>
      <c r="Z288" s="22">
        <f t="shared" si="25"/>
        <v>0</v>
      </c>
      <c r="AA288" s="24">
        <f t="shared" si="27"/>
        <v>0</v>
      </c>
      <c r="AB288" s="24">
        <f t="shared" si="28"/>
        <v>0</v>
      </c>
      <c r="AC288" s="24">
        <f t="shared" si="29"/>
        <v>0</v>
      </c>
      <c r="AD288" s="24">
        <f t="shared" si="30"/>
        <v>0</v>
      </c>
    </row>
    <row r="289" spans="1:30" ht="123" customHeight="1" outlineLevel="2" x14ac:dyDescent="0.3">
      <c r="A289" s="18">
        <v>553</v>
      </c>
      <c r="B289" s="18" t="s">
        <v>280</v>
      </c>
      <c r="C289" s="18" t="s">
        <v>35</v>
      </c>
      <c r="D289" s="19" t="s">
        <v>60</v>
      </c>
      <c r="E289" s="18">
        <v>200</v>
      </c>
      <c r="F289" s="19"/>
      <c r="G289" s="19">
        <v>1112</v>
      </c>
      <c r="H289" s="20">
        <v>709800000</v>
      </c>
      <c r="I289" s="19">
        <v>0</v>
      </c>
      <c r="J289" s="25" t="s">
        <v>61</v>
      </c>
      <c r="K289" s="22">
        <v>0</v>
      </c>
      <c r="L289" s="22">
        <v>0</v>
      </c>
      <c r="M289" s="22">
        <v>0</v>
      </c>
      <c r="N289" s="22">
        <v>0</v>
      </c>
      <c r="O289" s="22">
        <v>1531</v>
      </c>
      <c r="P289" s="22">
        <v>0</v>
      </c>
      <c r="Q289" s="22">
        <f t="shared" si="26"/>
        <v>0</v>
      </c>
      <c r="R289" s="22">
        <v>0</v>
      </c>
      <c r="S289" s="22">
        <v>0</v>
      </c>
      <c r="T289" s="22">
        <v>0</v>
      </c>
      <c r="U289" s="22">
        <v>0</v>
      </c>
      <c r="V289" s="22">
        <v>0</v>
      </c>
      <c r="W289" s="22">
        <v>0</v>
      </c>
      <c r="X289" s="22">
        <v>0</v>
      </c>
      <c r="Y289" s="22">
        <v>0</v>
      </c>
      <c r="Z289" s="22">
        <f t="shared" si="25"/>
        <v>0</v>
      </c>
      <c r="AA289" s="24">
        <f t="shared" si="27"/>
        <v>0</v>
      </c>
      <c r="AB289" s="24">
        <f t="shared" si="28"/>
        <v>0</v>
      </c>
      <c r="AC289" s="24">
        <f t="shared" si="29"/>
        <v>0</v>
      </c>
      <c r="AD289" s="24">
        <f t="shared" si="30"/>
        <v>0</v>
      </c>
    </row>
    <row r="290" spans="1:30" ht="48" customHeight="1" outlineLevel="2" x14ac:dyDescent="0.3">
      <c r="A290" s="18">
        <v>553</v>
      </c>
      <c r="B290" s="18" t="s">
        <v>282</v>
      </c>
      <c r="C290" s="18" t="s">
        <v>35</v>
      </c>
      <c r="D290" s="19" t="s">
        <v>60</v>
      </c>
      <c r="E290" s="18">
        <v>200</v>
      </c>
      <c r="F290" s="19"/>
      <c r="G290" s="19">
        <v>1112</v>
      </c>
      <c r="H290" s="20">
        <v>709800000</v>
      </c>
      <c r="I290" s="19">
        <v>0</v>
      </c>
      <c r="J290" s="25" t="s">
        <v>61</v>
      </c>
      <c r="K290" s="22">
        <v>0</v>
      </c>
      <c r="L290" s="22">
        <v>0</v>
      </c>
      <c r="M290" s="22">
        <v>0</v>
      </c>
      <c r="N290" s="22">
        <v>0</v>
      </c>
      <c r="O290" s="22">
        <v>1742756</v>
      </c>
      <c r="P290" s="22">
        <v>0</v>
      </c>
      <c r="Q290" s="22">
        <f t="shared" si="26"/>
        <v>0</v>
      </c>
      <c r="R290" s="22">
        <v>0</v>
      </c>
      <c r="S290" s="22">
        <v>0</v>
      </c>
      <c r="T290" s="22">
        <v>0</v>
      </c>
      <c r="U290" s="22">
        <v>0</v>
      </c>
      <c r="V290" s="22">
        <v>0</v>
      </c>
      <c r="W290" s="22">
        <v>0</v>
      </c>
      <c r="X290" s="22">
        <v>0</v>
      </c>
      <c r="Y290" s="22">
        <v>0</v>
      </c>
      <c r="Z290" s="22">
        <f t="shared" si="25"/>
        <v>0</v>
      </c>
      <c r="AA290" s="24">
        <f t="shared" si="27"/>
        <v>0</v>
      </c>
      <c r="AB290" s="24">
        <f t="shared" si="28"/>
        <v>0</v>
      </c>
      <c r="AC290" s="24">
        <f t="shared" si="29"/>
        <v>0</v>
      </c>
      <c r="AD290" s="24">
        <f t="shared" si="30"/>
        <v>0</v>
      </c>
    </row>
    <row r="291" spans="1:30" ht="36" customHeight="1" outlineLevel="2" x14ac:dyDescent="0.3">
      <c r="A291" s="18">
        <v>553</v>
      </c>
      <c r="B291" s="18" t="s">
        <v>315</v>
      </c>
      <c r="C291" s="18" t="s">
        <v>35</v>
      </c>
      <c r="D291" s="19" t="s">
        <v>60</v>
      </c>
      <c r="E291" s="18">
        <v>200</v>
      </c>
      <c r="F291" s="19"/>
      <c r="G291" s="19">
        <v>1112</v>
      </c>
      <c r="H291" s="20">
        <v>709800000</v>
      </c>
      <c r="I291" s="19">
        <v>0</v>
      </c>
      <c r="J291" s="25" t="s">
        <v>61</v>
      </c>
      <c r="K291" s="22">
        <v>0</v>
      </c>
      <c r="L291" s="22">
        <v>0</v>
      </c>
      <c r="M291" s="22">
        <v>0</v>
      </c>
      <c r="N291" s="22">
        <v>0</v>
      </c>
      <c r="O291" s="22">
        <v>14776</v>
      </c>
      <c r="P291" s="22">
        <v>0</v>
      </c>
      <c r="Q291" s="22">
        <f t="shared" si="26"/>
        <v>0</v>
      </c>
      <c r="R291" s="22">
        <v>0</v>
      </c>
      <c r="S291" s="22">
        <v>0</v>
      </c>
      <c r="T291" s="22">
        <v>0</v>
      </c>
      <c r="U291" s="22">
        <v>0</v>
      </c>
      <c r="V291" s="22">
        <v>0</v>
      </c>
      <c r="W291" s="22">
        <v>0</v>
      </c>
      <c r="X291" s="22">
        <v>0</v>
      </c>
      <c r="Y291" s="22">
        <v>0</v>
      </c>
      <c r="Z291" s="22">
        <f t="shared" si="25"/>
        <v>0</v>
      </c>
      <c r="AA291" s="24">
        <f t="shared" si="27"/>
        <v>0</v>
      </c>
      <c r="AB291" s="24">
        <f t="shared" si="28"/>
        <v>0</v>
      </c>
      <c r="AC291" s="24">
        <f t="shared" si="29"/>
        <v>0</v>
      </c>
      <c r="AD291" s="24">
        <f t="shared" si="30"/>
        <v>0</v>
      </c>
    </row>
    <row r="292" spans="1:30" ht="38.25" customHeight="1" outlineLevel="2" x14ac:dyDescent="0.3">
      <c r="A292" s="18">
        <v>554</v>
      </c>
      <c r="B292" s="18" t="s">
        <v>34</v>
      </c>
      <c r="C292" s="18" t="s">
        <v>35</v>
      </c>
      <c r="D292" s="19" t="s">
        <v>60</v>
      </c>
      <c r="E292" s="18">
        <v>200</v>
      </c>
      <c r="F292" s="19"/>
      <c r="G292" s="19">
        <v>1112</v>
      </c>
      <c r="H292" s="20">
        <v>709800000</v>
      </c>
      <c r="I292" s="19">
        <v>0</v>
      </c>
      <c r="J292" s="25" t="s">
        <v>61</v>
      </c>
      <c r="K292" s="22">
        <v>0</v>
      </c>
      <c r="L292" s="22">
        <v>0</v>
      </c>
      <c r="M292" s="22">
        <v>0</v>
      </c>
      <c r="N292" s="22">
        <v>0</v>
      </c>
      <c r="O292" s="22">
        <v>67756</v>
      </c>
      <c r="P292" s="22">
        <v>0</v>
      </c>
      <c r="Q292" s="22">
        <f t="shared" si="26"/>
        <v>0</v>
      </c>
      <c r="R292" s="22">
        <v>0</v>
      </c>
      <c r="S292" s="22">
        <v>0</v>
      </c>
      <c r="T292" s="22">
        <v>0</v>
      </c>
      <c r="U292" s="22">
        <v>0</v>
      </c>
      <c r="V292" s="22">
        <v>0</v>
      </c>
      <c r="W292" s="22">
        <v>0</v>
      </c>
      <c r="X292" s="22">
        <v>0</v>
      </c>
      <c r="Y292" s="22">
        <v>0</v>
      </c>
      <c r="Z292" s="22">
        <f t="shared" ref="Z292:Z355" si="31">+Q292-R292-S292-T292-U292-Y292</f>
        <v>0</v>
      </c>
      <c r="AA292" s="24">
        <f t="shared" si="27"/>
        <v>0</v>
      </c>
      <c r="AB292" s="24">
        <f t="shared" si="28"/>
        <v>0</v>
      </c>
      <c r="AC292" s="24">
        <f t="shared" si="29"/>
        <v>0</v>
      </c>
      <c r="AD292" s="24">
        <f t="shared" si="30"/>
        <v>0</v>
      </c>
    </row>
    <row r="293" spans="1:30" ht="40.5" outlineLevel="2" x14ac:dyDescent="0.3">
      <c r="A293" s="18">
        <v>555</v>
      </c>
      <c r="B293" s="18" t="s">
        <v>34</v>
      </c>
      <c r="C293" s="18" t="s">
        <v>35</v>
      </c>
      <c r="D293" s="19" t="s">
        <v>60</v>
      </c>
      <c r="E293" s="18">
        <v>200</v>
      </c>
      <c r="F293" s="19"/>
      <c r="G293" s="19">
        <v>1112</v>
      </c>
      <c r="H293" s="20">
        <v>709800000</v>
      </c>
      <c r="I293" s="19">
        <v>0</v>
      </c>
      <c r="J293" s="25" t="s">
        <v>61</v>
      </c>
      <c r="K293" s="22">
        <v>0</v>
      </c>
      <c r="L293" s="22">
        <v>0</v>
      </c>
      <c r="M293" s="22">
        <v>0</v>
      </c>
      <c r="N293" s="22">
        <v>0</v>
      </c>
      <c r="O293" s="22">
        <v>1111694</v>
      </c>
      <c r="P293" s="22">
        <v>0</v>
      </c>
      <c r="Q293" s="22">
        <f t="shared" si="26"/>
        <v>0</v>
      </c>
      <c r="R293" s="22">
        <v>0</v>
      </c>
      <c r="S293" s="22">
        <v>0</v>
      </c>
      <c r="T293" s="22">
        <v>0</v>
      </c>
      <c r="U293" s="22">
        <v>0</v>
      </c>
      <c r="V293" s="22">
        <v>0</v>
      </c>
      <c r="W293" s="22">
        <v>0</v>
      </c>
      <c r="X293" s="22">
        <v>0</v>
      </c>
      <c r="Y293" s="22">
        <v>0</v>
      </c>
      <c r="Z293" s="22">
        <f t="shared" si="31"/>
        <v>0</v>
      </c>
      <c r="AA293" s="24">
        <f t="shared" si="27"/>
        <v>0</v>
      </c>
      <c r="AB293" s="24">
        <f t="shared" si="28"/>
        <v>0</v>
      </c>
      <c r="AC293" s="24">
        <f t="shared" si="29"/>
        <v>0</v>
      </c>
      <c r="AD293" s="24">
        <f t="shared" si="30"/>
        <v>0</v>
      </c>
    </row>
    <row r="294" spans="1:30" ht="40.5" outlineLevel="2" x14ac:dyDescent="0.3">
      <c r="A294" s="18">
        <v>556</v>
      </c>
      <c r="B294" s="18" t="s">
        <v>34</v>
      </c>
      <c r="C294" s="18" t="s">
        <v>35</v>
      </c>
      <c r="D294" s="19" t="s">
        <v>60</v>
      </c>
      <c r="E294" s="18">
        <v>200</v>
      </c>
      <c r="F294" s="19"/>
      <c r="G294" s="19">
        <v>1112</v>
      </c>
      <c r="H294" s="20">
        <v>709800000</v>
      </c>
      <c r="I294" s="19">
        <v>0</v>
      </c>
      <c r="J294" s="25" t="s">
        <v>61</v>
      </c>
      <c r="K294" s="22">
        <v>0</v>
      </c>
      <c r="L294" s="22">
        <v>0</v>
      </c>
      <c r="M294" s="22">
        <v>0</v>
      </c>
      <c r="N294" s="22">
        <v>0</v>
      </c>
      <c r="O294" s="22">
        <v>428993</v>
      </c>
      <c r="P294" s="22">
        <v>0</v>
      </c>
      <c r="Q294" s="22">
        <f t="shared" si="26"/>
        <v>0</v>
      </c>
      <c r="R294" s="22">
        <v>0</v>
      </c>
      <c r="S294" s="22">
        <v>0</v>
      </c>
      <c r="T294" s="22">
        <v>0</v>
      </c>
      <c r="U294" s="22">
        <v>0</v>
      </c>
      <c r="V294" s="22">
        <v>0</v>
      </c>
      <c r="W294" s="22">
        <v>0</v>
      </c>
      <c r="X294" s="22">
        <v>0</v>
      </c>
      <c r="Y294" s="22">
        <v>0</v>
      </c>
      <c r="Z294" s="22">
        <f t="shared" si="31"/>
        <v>0</v>
      </c>
      <c r="AA294" s="24">
        <f t="shared" si="27"/>
        <v>0</v>
      </c>
      <c r="AB294" s="24">
        <f t="shared" si="28"/>
        <v>0</v>
      </c>
      <c r="AC294" s="24">
        <f t="shared" si="29"/>
        <v>0</v>
      </c>
      <c r="AD294" s="24">
        <f t="shared" si="30"/>
        <v>0</v>
      </c>
    </row>
    <row r="295" spans="1:30" ht="40.5" outlineLevel="2" x14ac:dyDescent="0.3">
      <c r="A295" s="18">
        <v>557</v>
      </c>
      <c r="B295" s="18" t="s">
        <v>34</v>
      </c>
      <c r="C295" s="18" t="s">
        <v>35</v>
      </c>
      <c r="D295" s="19" t="s">
        <v>60</v>
      </c>
      <c r="E295" s="18">
        <v>200</v>
      </c>
      <c r="F295" s="19"/>
      <c r="G295" s="19">
        <v>1112</v>
      </c>
      <c r="H295" s="20">
        <v>709800000</v>
      </c>
      <c r="I295" s="19">
        <v>0</v>
      </c>
      <c r="J295" s="25" t="s">
        <v>61</v>
      </c>
      <c r="K295" s="22">
        <v>0</v>
      </c>
      <c r="L295" s="22">
        <v>0</v>
      </c>
      <c r="M295" s="22">
        <v>0</v>
      </c>
      <c r="N295" s="22">
        <v>0</v>
      </c>
      <c r="O295" s="22">
        <v>10248531</v>
      </c>
      <c r="P295" s="22">
        <v>0</v>
      </c>
      <c r="Q295" s="22">
        <f t="shared" si="26"/>
        <v>0</v>
      </c>
      <c r="R295" s="22">
        <v>0</v>
      </c>
      <c r="S295" s="22">
        <v>0</v>
      </c>
      <c r="T295" s="22">
        <v>0</v>
      </c>
      <c r="U295" s="22">
        <v>0</v>
      </c>
      <c r="V295" s="22">
        <v>0</v>
      </c>
      <c r="W295" s="22">
        <v>0</v>
      </c>
      <c r="X295" s="22">
        <v>0</v>
      </c>
      <c r="Y295" s="22">
        <v>0</v>
      </c>
      <c r="Z295" s="22">
        <f t="shared" si="31"/>
        <v>0</v>
      </c>
      <c r="AA295" s="24">
        <f t="shared" si="27"/>
        <v>0</v>
      </c>
      <c r="AB295" s="24">
        <f t="shared" si="28"/>
        <v>0</v>
      </c>
      <c r="AC295" s="24">
        <f t="shared" si="29"/>
        <v>0</v>
      </c>
      <c r="AD295" s="24">
        <f t="shared" si="30"/>
        <v>0</v>
      </c>
    </row>
    <row r="296" spans="1:30" ht="40.5" outlineLevel="2" x14ac:dyDescent="0.3">
      <c r="A296" s="18">
        <v>558</v>
      </c>
      <c r="B296" s="18" t="s">
        <v>34</v>
      </c>
      <c r="C296" s="18" t="s">
        <v>35</v>
      </c>
      <c r="D296" s="19" t="s">
        <v>60</v>
      </c>
      <c r="E296" s="18">
        <v>200</v>
      </c>
      <c r="F296" s="19"/>
      <c r="G296" s="19">
        <v>1112</v>
      </c>
      <c r="H296" s="20">
        <v>709600000</v>
      </c>
      <c r="I296" s="19">
        <v>0</v>
      </c>
      <c r="J296" s="25" t="s">
        <v>61</v>
      </c>
      <c r="K296" s="22">
        <v>0</v>
      </c>
      <c r="L296" s="22">
        <v>0</v>
      </c>
      <c r="M296" s="22">
        <v>0</v>
      </c>
      <c r="N296" s="22">
        <v>0</v>
      </c>
      <c r="O296" s="22">
        <v>6151</v>
      </c>
      <c r="P296" s="22">
        <v>0</v>
      </c>
      <c r="Q296" s="22">
        <f t="shared" si="26"/>
        <v>0</v>
      </c>
      <c r="R296" s="22">
        <v>0</v>
      </c>
      <c r="S296" s="22">
        <v>0</v>
      </c>
      <c r="T296" s="22">
        <v>0</v>
      </c>
      <c r="U296" s="22">
        <v>0</v>
      </c>
      <c r="V296" s="22">
        <v>0</v>
      </c>
      <c r="W296" s="22">
        <v>0</v>
      </c>
      <c r="X296" s="22">
        <v>0</v>
      </c>
      <c r="Y296" s="22">
        <v>0</v>
      </c>
      <c r="Z296" s="22">
        <f t="shared" si="31"/>
        <v>0</v>
      </c>
      <c r="AA296" s="24">
        <f t="shared" si="27"/>
        <v>0</v>
      </c>
      <c r="AB296" s="24">
        <f t="shared" si="28"/>
        <v>0</v>
      </c>
      <c r="AC296" s="24">
        <f t="shared" si="29"/>
        <v>0</v>
      </c>
      <c r="AD296" s="24">
        <f t="shared" si="30"/>
        <v>0</v>
      </c>
    </row>
    <row r="297" spans="1:30" ht="40.5" outlineLevel="2" x14ac:dyDescent="0.3">
      <c r="A297" s="18">
        <v>573</v>
      </c>
      <c r="B297" s="18" t="s">
        <v>280</v>
      </c>
      <c r="C297" s="18" t="s">
        <v>35</v>
      </c>
      <c r="D297" s="19" t="s">
        <v>60</v>
      </c>
      <c r="E297" s="18">
        <v>200</v>
      </c>
      <c r="F297" s="19"/>
      <c r="G297" s="19">
        <v>1112</v>
      </c>
      <c r="H297" s="20">
        <v>709100000</v>
      </c>
      <c r="I297" s="19">
        <v>0</v>
      </c>
      <c r="J297" s="25" t="s">
        <v>61</v>
      </c>
      <c r="K297" s="22">
        <v>0</v>
      </c>
      <c r="L297" s="22">
        <v>0</v>
      </c>
      <c r="M297" s="22">
        <v>0</v>
      </c>
      <c r="N297" s="22">
        <v>0</v>
      </c>
      <c r="O297" s="22">
        <v>299752775</v>
      </c>
      <c r="P297" s="22">
        <v>0</v>
      </c>
      <c r="Q297" s="22">
        <f t="shared" si="26"/>
        <v>0</v>
      </c>
      <c r="R297" s="22">
        <v>0</v>
      </c>
      <c r="S297" s="22">
        <v>0</v>
      </c>
      <c r="T297" s="22">
        <v>0</v>
      </c>
      <c r="U297" s="22">
        <v>0</v>
      </c>
      <c r="V297" s="22">
        <v>0</v>
      </c>
      <c r="W297" s="22">
        <v>0</v>
      </c>
      <c r="X297" s="22">
        <v>0</v>
      </c>
      <c r="Y297" s="22">
        <v>0</v>
      </c>
      <c r="Z297" s="22">
        <f t="shared" si="31"/>
        <v>0</v>
      </c>
      <c r="AA297" s="24">
        <f t="shared" si="27"/>
        <v>0</v>
      </c>
      <c r="AB297" s="24">
        <f t="shared" si="28"/>
        <v>0</v>
      </c>
      <c r="AC297" s="24">
        <f t="shared" si="29"/>
        <v>0</v>
      </c>
      <c r="AD297" s="24">
        <f t="shared" si="30"/>
        <v>0</v>
      </c>
    </row>
    <row r="298" spans="1:30" ht="40.5" outlineLevel="2" x14ac:dyDescent="0.3">
      <c r="A298" s="18">
        <v>573</v>
      </c>
      <c r="B298" s="18" t="s">
        <v>282</v>
      </c>
      <c r="C298" s="18" t="s">
        <v>35</v>
      </c>
      <c r="D298" s="19" t="s">
        <v>60</v>
      </c>
      <c r="E298" s="18">
        <v>200</v>
      </c>
      <c r="F298" s="19"/>
      <c r="G298" s="19">
        <v>1112</v>
      </c>
      <c r="H298" s="20">
        <v>709200000</v>
      </c>
      <c r="I298" s="19">
        <v>0</v>
      </c>
      <c r="J298" s="25" t="s">
        <v>61</v>
      </c>
      <c r="K298" s="22">
        <v>0</v>
      </c>
      <c r="L298" s="22">
        <v>0</v>
      </c>
      <c r="M298" s="22">
        <v>0</v>
      </c>
      <c r="N298" s="22">
        <v>0</v>
      </c>
      <c r="O298" s="22">
        <v>194900704</v>
      </c>
      <c r="P298" s="22">
        <v>0</v>
      </c>
      <c r="Q298" s="22">
        <f t="shared" si="26"/>
        <v>0</v>
      </c>
      <c r="R298" s="22">
        <v>0</v>
      </c>
      <c r="S298" s="22">
        <v>0</v>
      </c>
      <c r="T298" s="22">
        <v>0</v>
      </c>
      <c r="U298" s="22">
        <v>0</v>
      </c>
      <c r="V298" s="22">
        <v>0</v>
      </c>
      <c r="W298" s="22">
        <v>0</v>
      </c>
      <c r="X298" s="22">
        <v>0</v>
      </c>
      <c r="Y298" s="22">
        <v>0</v>
      </c>
      <c r="Z298" s="22">
        <f t="shared" si="31"/>
        <v>0</v>
      </c>
      <c r="AA298" s="24">
        <f t="shared" si="27"/>
        <v>0</v>
      </c>
      <c r="AB298" s="24">
        <f t="shared" si="28"/>
        <v>0</v>
      </c>
      <c r="AC298" s="24">
        <f t="shared" si="29"/>
        <v>0</v>
      </c>
      <c r="AD298" s="24">
        <f t="shared" si="30"/>
        <v>0</v>
      </c>
    </row>
    <row r="299" spans="1:30" ht="40.5" outlineLevel="2" x14ac:dyDescent="0.3">
      <c r="A299" s="18">
        <v>573</v>
      </c>
      <c r="B299" s="18" t="s">
        <v>315</v>
      </c>
      <c r="C299" s="18" t="s">
        <v>35</v>
      </c>
      <c r="D299" s="19" t="s">
        <v>60</v>
      </c>
      <c r="E299" s="18">
        <v>200</v>
      </c>
      <c r="F299" s="19"/>
      <c r="G299" s="19">
        <v>1112</v>
      </c>
      <c r="H299" s="20">
        <v>709300000</v>
      </c>
      <c r="I299" s="19">
        <v>0</v>
      </c>
      <c r="J299" s="25" t="s">
        <v>61</v>
      </c>
      <c r="K299" s="22">
        <v>0</v>
      </c>
      <c r="L299" s="22">
        <v>0</v>
      </c>
      <c r="M299" s="22">
        <v>0</v>
      </c>
      <c r="N299" s="22">
        <v>0</v>
      </c>
      <c r="O299" s="22">
        <v>113975255</v>
      </c>
      <c r="P299" s="22">
        <v>0</v>
      </c>
      <c r="Q299" s="22">
        <f t="shared" si="26"/>
        <v>0</v>
      </c>
      <c r="R299" s="22">
        <v>0</v>
      </c>
      <c r="S299" s="22">
        <v>0</v>
      </c>
      <c r="T299" s="22">
        <v>0</v>
      </c>
      <c r="U299" s="22">
        <v>0</v>
      </c>
      <c r="V299" s="22">
        <v>0</v>
      </c>
      <c r="W299" s="22">
        <v>0</v>
      </c>
      <c r="X299" s="22">
        <v>0</v>
      </c>
      <c r="Y299" s="22">
        <v>0</v>
      </c>
      <c r="Z299" s="22">
        <f t="shared" si="31"/>
        <v>0</v>
      </c>
      <c r="AA299" s="24">
        <f t="shared" si="27"/>
        <v>0</v>
      </c>
      <c r="AB299" s="24">
        <f t="shared" si="28"/>
        <v>0</v>
      </c>
      <c r="AC299" s="24">
        <f t="shared" si="29"/>
        <v>0</v>
      </c>
      <c r="AD299" s="24">
        <f t="shared" si="30"/>
        <v>0</v>
      </c>
    </row>
    <row r="300" spans="1:30" ht="40.5" outlineLevel="2" x14ac:dyDescent="0.35">
      <c r="A300" s="18">
        <v>573</v>
      </c>
      <c r="B300" s="18" t="s">
        <v>451</v>
      </c>
      <c r="C300" s="18" t="s">
        <v>35</v>
      </c>
      <c r="D300" s="19" t="s">
        <v>60</v>
      </c>
      <c r="E300" s="18">
        <v>200</v>
      </c>
      <c r="F300" s="19"/>
      <c r="G300" s="19">
        <v>1112</v>
      </c>
      <c r="H300" s="20">
        <v>709500000</v>
      </c>
      <c r="I300" s="19">
        <v>0</v>
      </c>
      <c r="J300" s="25" t="s">
        <v>61</v>
      </c>
      <c r="K300" s="22">
        <v>0</v>
      </c>
      <c r="L300" s="22">
        <v>0</v>
      </c>
      <c r="M300" s="22">
        <v>0</v>
      </c>
      <c r="N300" s="22">
        <v>0</v>
      </c>
      <c r="O300" s="22">
        <v>96601200</v>
      </c>
      <c r="P300" s="22">
        <v>0</v>
      </c>
      <c r="Q300" s="22">
        <f t="shared" si="26"/>
        <v>0</v>
      </c>
      <c r="R300" s="71">
        <v>0</v>
      </c>
      <c r="S300" s="22">
        <v>0</v>
      </c>
      <c r="T300" s="27">
        <v>0</v>
      </c>
      <c r="U300" s="22">
        <v>0</v>
      </c>
      <c r="V300" s="22">
        <v>0</v>
      </c>
      <c r="W300" s="22">
        <v>0</v>
      </c>
      <c r="X300" s="22">
        <v>0</v>
      </c>
      <c r="Y300" s="22">
        <v>0</v>
      </c>
      <c r="Z300" s="22">
        <f t="shared" si="31"/>
        <v>0</v>
      </c>
      <c r="AA300" s="24">
        <f t="shared" si="27"/>
        <v>0</v>
      </c>
      <c r="AB300" s="24">
        <f t="shared" si="28"/>
        <v>0</v>
      </c>
      <c r="AC300" s="24">
        <f t="shared" si="29"/>
        <v>0</v>
      </c>
      <c r="AD300" s="24">
        <f t="shared" si="30"/>
        <v>0</v>
      </c>
    </row>
    <row r="301" spans="1:30" ht="40.5" outlineLevel="2" x14ac:dyDescent="0.3">
      <c r="A301" s="18">
        <v>573</v>
      </c>
      <c r="B301" s="18" t="s">
        <v>466</v>
      </c>
      <c r="C301" s="18" t="s">
        <v>35</v>
      </c>
      <c r="D301" s="19" t="s">
        <v>60</v>
      </c>
      <c r="E301" s="18">
        <v>200</v>
      </c>
      <c r="F301" s="19"/>
      <c r="G301" s="19">
        <v>1112</v>
      </c>
      <c r="H301" s="20">
        <v>709500000</v>
      </c>
      <c r="I301" s="19">
        <v>0</v>
      </c>
      <c r="J301" s="25" t="s">
        <v>61</v>
      </c>
      <c r="K301" s="22">
        <v>0</v>
      </c>
      <c r="L301" s="22">
        <v>0</v>
      </c>
      <c r="M301" s="22">
        <v>0</v>
      </c>
      <c r="N301" s="22">
        <v>0</v>
      </c>
      <c r="O301" s="22">
        <v>49126339</v>
      </c>
      <c r="P301" s="22">
        <v>0</v>
      </c>
      <c r="Q301" s="22">
        <f t="shared" si="26"/>
        <v>0</v>
      </c>
      <c r="R301" s="22">
        <v>0</v>
      </c>
      <c r="S301" s="22">
        <v>0</v>
      </c>
      <c r="T301" s="22">
        <v>0</v>
      </c>
      <c r="U301" s="22">
        <v>0</v>
      </c>
      <c r="V301" s="22">
        <v>0</v>
      </c>
      <c r="W301" s="22">
        <v>0</v>
      </c>
      <c r="X301" s="22">
        <v>0</v>
      </c>
      <c r="Y301" s="22">
        <v>0</v>
      </c>
      <c r="Z301" s="22">
        <f t="shared" si="31"/>
        <v>0</v>
      </c>
      <c r="AA301" s="24">
        <f t="shared" si="27"/>
        <v>0</v>
      </c>
      <c r="AB301" s="24">
        <f t="shared" si="28"/>
        <v>0</v>
      </c>
      <c r="AC301" s="24">
        <f t="shared" si="29"/>
        <v>0</v>
      </c>
      <c r="AD301" s="24">
        <f t="shared" si="30"/>
        <v>0</v>
      </c>
    </row>
    <row r="302" spans="1:30" ht="40.5" outlineLevel="2" x14ac:dyDescent="0.3">
      <c r="A302" s="18">
        <v>550</v>
      </c>
      <c r="B302" s="18" t="s">
        <v>34</v>
      </c>
      <c r="C302" s="18" t="s">
        <v>35</v>
      </c>
      <c r="D302" s="19" t="s">
        <v>60</v>
      </c>
      <c r="E302" s="18" t="s">
        <v>58</v>
      </c>
      <c r="F302" s="18" t="s">
        <v>38</v>
      </c>
      <c r="G302" s="18">
        <v>1112</v>
      </c>
      <c r="H302" s="20">
        <v>709800000</v>
      </c>
      <c r="I302" s="18">
        <v>0</v>
      </c>
      <c r="J302" s="25" t="s">
        <v>62</v>
      </c>
      <c r="K302" s="22">
        <v>33922700</v>
      </c>
      <c r="L302" s="22">
        <v>33922700</v>
      </c>
      <c r="M302" s="22">
        <v>0</v>
      </c>
      <c r="N302" s="22">
        <v>0</v>
      </c>
      <c r="O302" s="22">
        <v>0</v>
      </c>
      <c r="P302" s="22">
        <v>0</v>
      </c>
      <c r="Q302" s="22">
        <f t="shared" si="26"/>
        <v>33922700</v>
      </c>
      <c r="R302" s="22">
        <v>0</v>
      </c>
      <c r="S302" s="22">
        <v>15407017</v>
      </c>
      <c r="T302" s="22">
        <v>0</v>
      </c>
      <c r="U302" s="22">
        <v>18335057</v>
      </c>
      <c r="V302" s="22">
        <v>18335057</v>
      </c>
      <c r="W302" s="22">
        <v>0</v>
      </c>
      <c r="X302" s="22">
        <v>180626</v>
      </c>
      <c r="Y302" s="22">
        <v>0</v>
      </c>
      <c r="Z302" s="22">
        <f t="shared" si="31"/>
        <v>180626</v>
      </c>
      <c r="AA302" s="24">
        <f t="shared" si="27"/>
        <v>0.54049521411915913</v>
      </c>
      <c r="AB302" s="24">
        <f t="shared" si="28"/>
        <v>0.54049521411915913</v>
      </c>
      <c r="AC302" s="24">
        <f t="shared" si="29"/>
        <v>0.45418015075450952</v>
      </c>
      <c r="AD302" s="24">
        <f t="shared" si="30"/>
        <v>0.99467536487366859</v>
      </c>
    </row>
    <row r="303" spans="1:30" ht="40.5" outlineLevel="2" x14ac:dyDescent="0.3">
      <c r="A303" s="18">
        <v>551</v>
      </c>
      <c r="B303" s="18" t="s">
        <v>34</v>
      </c>
      <c r="C303" s="18" t="s">
        <v>35</v>
      </c>
      <c r="D303" s="19" t="s">
        <v>60</v>
      </c>
      <c r="E303" s="18" t="s">
        <v>58</v>
      </c>
      <c r="F303" s="18" t="s">
        <v>38</v>
      </c>
      <c r="G303" s="18">
        <v>1112</v>
      </c>
      <c r="H303" s="20">
        <v>709800000</v>
      </c>
      <c r="I303" s="18">
        <v>0</v>
      </c>
      <c r="J303" s="25" t="s">
        <v>62</v>
      </c>
      <c r="K303" s="22">
        <v>48149795</v>
      </c>
      <c r="L303" s="22">
        <v>48149795</v>
      </c>
      <c r="M303" s="22">
        <v>0</v>
      </c>
      <c r="N303" s="22">
        <v>0</v>
      </c>
      <c r="O303" s="22">
        <v>0</v>
      </c>
      <c r="P303" s="22">
        <v>0</v>
      </c>
      <c r="Q303" s="22">
        <f t="shared" si="26"/>
        <v>48149795</v>
      </c>
      <c r="R303" s="22">
        <v>0</v>
      </c>
      <c r="S303" s="22">
        <v>20851445</v>
      </c>
      <c r="T303" s="29">
        <v>0</v>
      </c>
      <c r="U303" s="22">
        <v>27047012</v>
      </c>
      <c r="V303" s="22">
        <v>27047012</v>
      </c>
      <c r="W303" s="22">
        <v>0</v>
      </c>
      <c r="X303" s="22">
        <v>251338</v>
      </c>
      <c r="Y303" s="22">
        <v>0</v>
      </c>
      <c r="Z303" s="22">
        <f t="shared" si="31"/>
        <v>251338</v>
      </c>
      <c r="AA303" s="24">
        <f t="shared" si="27"/>
        <v>0.56172642064208167</v>
      </c>
      <c r="AB303" s="24">
        <f t="shared" si="28"/>
        <v>0.56172642064208167</v>
      </c>
      <c r="AC303" s="24">
        <f t="shared" si="29"/>
        <v>0.43305366097612669</v>
      </c>
      <c r="AD303" s="24">
        <f t="shared" si="30"/>
        <v>0.99478008161820841</v>
      </c>
    </row>
    <row r="304" spans="1:30" ht="40.5" outlineLevel="2" x14ac:dyDescent="0.35">
      <c r="A304" s="18">
        <v>553</v>
      </c>
      <c r="B304" s="18" t="s">
        <v>280</v>
      </c>
      <c r="C304" s="18" t="s">
        <v>35</v>
      </c>
      <c r="D304" s="19" t="s">
        <v>60</v>
      </c>
      <c r="E304" s="18" t="s">
        <v>58</v>
      </c>
      <c r="F304" s="18" t="s">
        <v>38</v>
      </c>
      <c r="G304" s="18">
        <v>1112</v>
      </c>
      <c r="H304" s="20">
        <v>709800000</v>
      </c>
      <c r="I304" s="18">
        <v>0</v>
      </c>
      <c r="J304" s="25" t="s">
        <v>62</v>
      </c>
      <c r="K304" s="22">
        <v>1442653</v>
      </c>
      <c r="L304" s="22">
        <v>1442653</v>
      </c>
      <c r="M304" s="22">
        <v>850000</v>
      </c>
      <c r="N304" s="22">
        <v>0</v>
      </c>
      <c r="O304" s="22">
        <v>0</v>
      </c>
      <c r="P304" s="22">
        <v>500000</v>
      </c>
      <c r="Q304" s="22">
        <f t="shared" si="26"/>
        <v>1942653</v>
      </c>
      <c r="R304" s="71">
        <v>0</v>
      </c>
      <c r="S304" s="22">
        <v>620862</v>
      </c>
      <c r="T304" s="27">
        <v>0</v>
      </c>
      <c r="U304" s="22">
        <v>821791</v>
      </c>
      <c r="V304" s="22">
        <v>821791</v>
      </c>
      <c r="W304" s="22">
        <v>0</v>
      </c>
      <c r="X304" s="22">
        <v>0</v>
      </c>
      <c r="Y304" s="22">
        <v>0</v>
      </c>
      <c r="Z304" s="22">
        <f t="shared" si="31"/>
        <v>500000</v>
      </c>
      <c r="AA304" s="24">
        <f t="shared" si="27"/>
        <v>0.56963871422996382</v>
      </c>
      <c r="AB304" s="24">
        <f t="shared" si="28"/>
        <v>0.42302511050609654</v>
      </c>
      <c r="AC304" s="24">
        <f t="shared" si="29"/>
        <v>0.31959490449400896</v>
      </c>
      <c r="AD304" s="24">
        <f t="shared" si="30"/>
        <v>0.74262001500010544</v>
      </c>
    </row>
    <row r="305" spans="1:30" ht="40.5" outlineLevel="2" x14ac:dyDescent="0.35">
      <c r="A305" s="18">
        <v>553</v>
      </c>
      <c r="B305" s="18" t="s">
        <v>282</v>
      </c>
      <c r="C305" s="18" t="s">
        <v>35</v>
      </c>
      <c r="D305" s="19" t="s">
        <v>60</v>
      </c>
      <c r="E305" s="18" t="s">
        <v>58</v>
      </c>
      <c r="F305" s="18" t="s">
        <v>38</v>
      </c>
      <c r="G305" s="18">
        <v>1112</v>
      </c>
      <c r="H305" s="20">
        <v>709800000</v>
      </c>
      <c r="I305" s="18">
        <v>0</v>
      </c>
      <c r="J305" s="25" t="s">
        <v>62</v>
      </c>
      <c r="K305" s="22">
        <v>26430410</v>
      </c>
      <c r="L305" s="22">
        <v>26430410</v>
      </c>
      <c r="M305" s="22">
        <v>0</v>
      </c>
      <c r="N305" s="22">
        <v>0</v>
      </c>
      <c r="O305" s="22">
        <v>0</v>
      </c>
      <c r="P305" s="22">
        <v>0</v>
      </c>
      <c r="Q305" s="22">
        <f t="shared" si="26"/>
        <v>26430410</v>
      </c>
      <c r="R305" s="71">
        <v>0</v>
      </c>
      <c r="S305" s="22">
        <v>11847989</v>
      </c>
      <c r="T305" s="27">
        <v>0</v>
      </c>
      <c r="U305" s="22">
        <v>14569867</v>
      </c>
      <c r="V305" s="22">
        <v>14569867</v>
      </c>
      <c r="W305" s="22">
        <v>0</v>
      </c>
      <c r="X305" s="22">
        <v>12554</v>
      </c>
      <c r="Y305" s="22">
        <v>0</v>
      </c>
      <c r="Z305" s="22">
        <f t="shared" si="31"/>
        <v>12554</v>
      </c>
      <c r="AA305" s="24">
        <f t="shared" si="27"/>
        <v>0.55125391547085345</v>
      </c>
      <c r="AB305" s="24">
        <f t="shared" si="28"/>
        <v>0.55125391547085345</v>
      </c>
      <c r="AC305" s="24">
        <f t="shared" si="29"/>
        <v>0.44827110135635428</v>
      </c>
      <c r="AD305" s="24">
        <f t="shared" si="30"/>
        <v>0.99952501682720774</v>
      </c>
    </row>
    <row r="306" spans="1:30" ht="40.5" outlineLevel="2" x14ac:dyDescent="0.35">
      <c r="A306" s="18">
        <v>553</v>
      </c>
      <c r="B306" s="18" t="s">
        <v>315</v>
      </c>
      <c r="C306" s="18" t="s">
        <v>35</v>
      </c>
      <c r="D306" s="19" t="s">
        <v>60</v>
      </c>
      <c r="E306" s="18" t="s">
        <v>58</v>
      </c>
      <c r="F306" s="18" t="s">
        <v>38</v>
      </c>
      <c r="G306" s="18">
        <v>1112</v>
      </c>
      <c r="H306" s="20">
        <v>709800000</v>
      </c>
      <c r="I306" s="18">
        <v>0</v>
      </c>
      <c r="J306" s="25" t="s">
        <v>62</v>
      </c>
      <c r="K306" s="22">
        <v>5139517</v>
      </c>
      <c r="L306" s="22">
        <v>5139517</v>
      </c>
      <c r="M306" s="22">
        <v>0</v>
      </c>
      <c r="N306" s="22">
        <v>0</v>
      </c>
      <c r="O306" s="22">
        <v>0</v>
      </c>
      <c r="P306" s="22">
        <v>0</v>
      </c>
      <c r="Q306" s="22">
        <f t="shared" si="26"/>
        <v>5139517</v>
      </c>
      <c r="R306" s="57">
        <v>0</v>
      </c>
      <c r="S306" s="22">
        <v>2226030</v>
      </c>
      <c r="T306" s="27">
        <v>0</v>
      </c>
      <c r="U306" s="22">
        <v>2913487</v>
      </c>
      <c r="V306" s="22">
        <v>2913487</v>
      </c>
      <c r="W306" s="22">
        <v>0</v>
      </c>
      <c r="X306" s="22">
        <v>0</v>
      </c>
      <c r="Y306" s="22">
        <v>0</v>
      </c>
      <c r="Z306" s="22">
        <f t="shared" si="31"/>
        <v>0</v>
      </c>
      <c r="AA306" s="24">
        <f t="shared" si="27"/>
        <v>0.56687953362154464</v>
      </c>
      <c r="AB306" s="24">
        <f t="shared" si="28"/>
        <v>0.56687953362154464</v>
      </c>
      <c r="AC306" s="24">
        <f t="shared" si="29"/>
        <v>0.43312046637845542</v>
      </c>
      <c r="AD306" s="24">
        <f t="shared" si="30"/>
        <v>1</v>
      </c>
    </row>
    <row r="307" spans="1:30" ht="40.5" outlineLevel="2" x14ac:dyDescent="0.3">
      <c r="A307" s="18">
        <v>554</v>
      </c>
      <c r="B307" s="18" t="s">
        <v>34</v>
      </c>
      <c r="C307" s="18" t="s">
        <v>35</v>
      </c>
      <c r="D307" s="19" t="s">
        <v>60</v>
      </c>
      <c r="E307" s="18" t="s">
        <v>58</v>
      </c>
      <c r="F307" s="18" t="s">
        <v>38</v>
      </c>
      <c r="G307" s="18">
        <v>1112</v>
      </c>
      <c r="H307" s="20">
        <v>709800000</v>
      </c>
      <c r="I307" s="18">
        <v>0</v>
      </c>
      <c r="J307" s="25" t="s">
        <v>62</v>
      </c>
      <c r="K307" s="22">
        <v>9157502</v>
      </c>
      <c r="L307" s="22">
        <v>9157502</v>
      </c>
      <c r="M307" s="22">
        <v>0</v>
      </c>
      <c r="N307" s="22">
        <v>0</v>
      </c>
      <c r="O307" s="22">
        <v>0</v>
      </c>
      <c r="P307" s="22">
        <v>0</v>
      </c>
      <c r="Q307" s="22">
        <f t="shared" si="26"/>
        <v>9157502</v>
      </c>
      <c r="R307" s="71">
        <v>0</v>
      </c>
      <c r="S307" s="22">
        <v>4725237</v>
      </c>
      <c r="T307" s="59">
        <v>0</v>
      </c>
      <c r="U307" s="22">
        <v>4099241</v>
      </c>
      <c r="V307" s="22">
        <v>4099241</v>
      </c>
      <c r="W307" s="22">
        <v>0</v>
      </c>
      <c r="X307" s="22">
        <v>333024</v>
      </c>
      <c r="Y307" s="22">
        <v>0</v>
      </c>
      <c r="Z307" s="22">
        <f t="shared" si="31"/>
        <v>333024</v>
      </c>
      <c r="AA307" s="24">
        <f t="shared" si="27"/>
        <v>0.44763746707344426</v>
      </c>
      <c r="AB307" s="24">
        <f t="shared" si="28"/>
        <v>0.44763746707344426</v>
      </c>
      <c r="AC307" s="24">
        <f t="shared" si="29"/>
        <v>0.51599628370269535</v>
      </c>
      <c r="AD307" s="24">
        <f t="shared" si="30"/>
        <v>0.96363375077613966</v>
      </c>
    </row>
    <row r="308" spans="1:30" ht="40.5" outlineLevel="2" x14ac:dyDescent="0.35">
      <c r="A308" s="18">
        <v>555</v>
      </c>
      <c r="B308" s="18" t="s">
        <v>34</v>
      </c>
      <c r="C308" s="18" t="s">
        <v>35</v>
      </c>
      <c r="D308" s="19" t="s">
        <v>60</v>
      </c>
      <c r="E308" s="18" t="s">
        <v>58</v>
      </c>
      <c r="F308" s="18" t="s">
        <v>38</v>
      </c>
      <c r="G308" s="18">
        <v>1112</v>
      </c>
      <c r="H308" s="20">
        <v>709800000</v>
      </c>
      <c r="I308" s="18">
        <v>0</v>
      </c>
      <c r="J308" s="25" t="s">
        <v>62</v>
      </c>
      <c r="K308" s="22">
        <v>25701340</v>
      </c>
      <c r="L308" s="22">
        <v>25701340</v>
      </c>
      <c r="M308" s="22">
        <v>0</v>
      </c>
      <c r="N308" s="22">
        <v>0</v>
      </c>
      <c r="O308" s="22">
        <v>0</v>
      </c>
      <c r="P308" s="22">
        <v>0</v>
      </c>
      <c r="Q308" s="22">
        <f t="shared" si="26"/>
        <v>25701340</v>
      </c>
      <c r="R308" s="71">
        <v>0</v>
      </c>
      <c r="S308" s="22">
        <v>11552906</v>
      </c>
      <c r="T308" s="27">
        <v>0</v>
      </c>
      <c r="U308" s="22">
        <v>14122905</v>
      </c>
      <c r="V308" s="22">
        <v>14122905</v>
      </c>
      <c r="W308" s="22">
        <v>0</v>
      </c>
      <c r="X308" s="22">
        <v>25529</v>
      </c>
      <c r="Y308" s="22">
        <v>0</v>
      </c>
      <c r="Z308" s="22">
        <f t="shared" si="31"/>
        <v>25529</v>
      </c>
      <c r="AA308" s="24">
        <f t="shared" si="27"/>
        <v>0.54950072642126835</v>
      </c>
      <c r="AB308" s="24">
        <f t="shared" si="28"/>
        <v>0.54950072642126835</v>
      </c>
      <c r="AC308" s="24">
        <f t="shared" si="29"/>
        <v>0.44950597906568296</v>
      </c>
      <c r="AD308" s="24">
        <f t="shared" si="30"/>
        <v>0.99900670548695136</v>
      </c>
    </row>
    <row r="309" spans="1:30" ht="40.5" outlineLevel="2" x14ac:dyDescent="0.35">
      <c r="A309" s="18">
        <v>556</v>
      </c>
      <c r="B309" s="18" t="s">
        <v>34</v>
      </c>
      <c r="C309" s="18" t="s">
        <v>35</v>
      </c>
      <c r="D309" s="19" t="s">
        <v>60</v>
      </c>
      <c r="E309" s="18" t="s">
        <v>58</v>
      </c>
      <c r="F309" s="18" t="s">
        <v>38</v>
      </c>
      <c r="G309" s="18">
        <v>1112</v>
      </c>
      <c r="H309" s="20">
        <v>709800000</v>
      </c>
      <c r="I309" s="18">
        <v>0</v>
      </c>
      <c r="J309" s="25" t="s">
        <v>62</v>
      </c>
      <c r="K309" s="22">
        <v>6086647</v>
      </c>
      <c r="L309" s="22">
        <v>6086647</v>
      </c>
      <c r="M309" s="22">
        <v>0</v>
      </c>
      <c r="N309" s="22">
        <v>0</v>
      </c>
      <c r="O309" s="22">
        <v>0</v>
      </c>
      <c r="P309" s="22">
        <v>0</v>
      </c>
      <c r="Q309" s="22">
        <f t="shared" si="26"/>
        <v>6086647</v>
      </c>
      <c r="R309" s="71">
        <v>0</v>
      </c>
      <c r="S309" s="22">
        <v>2885186</v>
      </c>
      <c r="T309" s="27">
        <v>0</v>
      </c>
      <c r="U309" s="22">
        <v>3201461</v>
      </c>
      <c r="V309" s="22">
        <v>3201461</v>
      </c>
      <c r="W309" s="22">
        <v>0</v>
      </c>
      <c r="X309" s="22">
        <v>0</v>
      </c>
      <c r="Y309" s="22">
        <v>0</v>
      </c>
      <c r="Z309" s="22">
        <f t="shared" si="31"/>
        <v>0</v>
      </c>
      <c r="AA309" s="24">
        <f t="shared" si="27"/>
        <v>0.52598105327941636</v>
      </c>
      <c r="AB309" s="24">
        <f t="shared" si="28"/>
        <v>0.52598105327941636</v>
      </c>
      <c r="AC309" s="24">
        <f t="shared" si="29"/>
        <v>0.47401894672058359</v>
      </c>
      <c r="AD309" s="24">
        <f t="shared" si="30"/>
        <v>1</v>
      </c>
    </row>
    <row r="310" spans="1:30" ht="40.5" outlineLevel="2" x14ac:dyDescent="0.35">
      <c r="A310" s="18">
        <v>557</v>
      </c>
      <c r="B310" s="18" t="s">
        <v>34</v>
      </c>
      <c r="C310" s="18" t="s">
        <v>35</v>
      </c>
      <c r="D310" s="19" t="s">
        <v>60</v>
      </c>
      <c r="E310" s="18" t="s">
        <v>58</v>
      </c>
      <c r="F310" s="18" t="s">
        <v>38</v>
      </c>
      <c r="G310" s="18">
        <v>1112</v>
      </c>
      <c r="H310" s="20">
        <v>709800000</v>
      </c>
      <c r="I310" s="18">
        <v>0</v>
      </c>
      <c r="J310" s="25" t="s">
        <v>62</v>
      </c>
      <c r="K310" s="22">
        <v>112936996</v>
      </c>
      <c r="L310" s="22">
        <v>112936996</v>
      </c>
      <c r="M310" s="22">
        <v>0</v>
      </c>
      <c r="N310" s="22">
        <v>0</v>
      </c>
      <c r="O310" s="22">
        <v>0</v>
      </c>
      <c r="P310" s="22">
        <v>0</v>
      </c>
      <c r="Q310" s="22">
        <f t="shared" si="26"/>
        <v>112936996</v>
      </c>
      <c r="R310" s="71">
        <v>0</v>
      </c>
      <c r="S310" s="22">
        <v>49570575</v>
      </c>
      <c r="T310" s="27">
        <v>0</v>
      </c>
      <c r="U310" s="22">
        <v>63313919</v>
      </c>
      <c r="V310" s="22">
        <v>63313919</v>
      </c>
      <c r="W310" s="22">
        <v>0</v>
      </c>
      <c r="X310" s="22">
        <v>52502</v>
      </c>
      <c r="Y310" s="22">
        <v>0</v>
      </c>
      <c r="Z310" s="22">
        <f t="shared" si="31"/>
        <v>52502</v>
      </c>
      <c r="AA310" s="24">
        <f t="shared" si="27"/>
        <v>0.56061274199288957</v>
      </c>
      <c r="AB310" s="24">
        <f t="shared" si="28"/>
        <v>0.56061274199288957</v>
      </c>
      <c r="AC310" s="24">
        <f t="shared" si="29"/>
        <v>0.43892237934148698</v>
      </c>
      <c r="AD310" s="24">
        <f t="shared" si="30"/>
        <v>0.99953512133437661</v>
      </c>
    </row>
    <row r="311" spans="1:30" ht="40.5" outlineLevel="2" x14ac:dyDescent="0.35">
      <c r="A311" s="18">
        <v>558</v>
      </c>
      <c r="B311" s="18" t="s">
        <v>34</v>
      </c>
      <c r="C311" s="18" t="s">
        <v>35</v>
      </c>
      <c r="D311" s="19" t="s">
        <v>60</v>
      </c>
      <c r="E311" s="18" t="s">
        <v>58</v>
      </c>
      <c r="F311" s="18" t="s">
        <v>38</v>
      </c>
      <c r="G311" s="18">
        <v>1112</v>
      </c>
      <c r="H311" s="20">
        <v>709600000</v>
      </c>
      <c r="I311" s="18">
        <v>0</v>
      </c>
      <c r="J311" s="25" t="s">
        <v>62</v>
      </c>
      <c r="K311" s="22">
        <v>5976815</v>
      </c>
      <c r="L311" s="22">
        <v>5976815</v>
      </c>
      <c r="M311" s="22">
        <v>0</v>
      </c>
      <c r="N311" s="22">
        <v>0</v>
      </c>
      <c r="O311" s="22">
        <v>0</v>
      </c>
      <c r="P311" s="22">
        <v>0</v>
      </c>
      <c r="Q311" s="22">
        <f t="shared" si="26"/>
        <v>5976815</v>
      </c>
      <c r="R311" s="71">
        <v>0</v>
      </c>
      <c r="S311" s="22">
        <v>3432442</v>
      </c>
      <c r="T311" s="27">
        <v>0</v>
      </c>
      <c r="U311" s="22">
        <v>2513321</v>
      </c>
      <c r="V311" s="22">
        <v>2513321</v>
      </c>
      <c r="W311" s="22">
        <v>0</v>
      </c>
      <c r="X311" s="22">
        <v>31052</v>
      </c>
      <c r="Y311" s="22">
        <v>0</v>
      </c>
      <c r="Z311" s="22">
        <f t="shared" si="31"/>
        <v>31052</v>
      </c>
      <c r="AA311" s="24">
        <f t="shared" si="27"/>
        <v>0.42051176086259989</v>
      </c>
      <c r="AB311" s="24">
        <f t="shared" si="28"/>
        <v>0.42051176086259989</v>
      </c>
      <c r="AC311" s="24">
        <f t="shared" si="29"/>
        <v>0.57429282987678221</v>
      </c>
      <c r="AD311" s="24">
        <f t="shared" si="30"/>
        <v>0.9948045907393821</v>
      </c>
    </row>
    <row r="312" spans="1:30" ht="40.5" outlineLevel="2" x14ac:dyDescent="0.35">
      <c r="A312" s="18">
        <v>573</v>
      </c>
      <c r="B312" s="18" t="s">
        <v>280</v>
      </c>
      <c r="C312" s="18" t="s">
        <v>35</v>
      </c>
      <c r="D312" s="19" t="s">
        <v>60</v>
      </c>
      <c r="E312" s="18" t="s">
        <v>58</v>
      </c>
      <c r="F312" s="18" t="s">
        <v>38</v>
      </c>
      <c r="G312" s="18">
        <v>1112</v>
      </c>
      <c r="H312" s="20">
        <v>709100000</v>
      </c>
      <c r="I312" s="18">
        <v>0</v>
      </c>
      <c r="J312" s="25" t="s">
        <v>62</v>
      </c>
      <c r="K312" s="22">
        <v>2621236614</v>
      </c>
      <c r="L312" s="22">
        <v>2621236614</v>
      </c>
      <c r="M312" s="22">
        <v>0</v>
      </c>
      <c r="N312" s="22">
        <v>0</v>
      </c>
      <c r="O312" s="22">
        <v>0</v>
      </c>
      <c r="P312" s="22">
        <v>0</v>
      </c>
      <c r="Q312" s="22">
        <f t="shared" si="26"/>
        <v>2621236614</v>
      </c>
      <c r="R312" s="71">
        <v>0</v>
      </c>
      <c r="S312" s="22">
        <v>1122063898</v>
      </c>
      <c r="T312" s="27">
        <v>0</v>
      </c>
      <c r="U312" s="22">
        <v>1499172716</v>
      </c>
      <c r="V312" s="22">
        <v>1499172716</v>
      </c>
      <c r="W312" s="22">
        <v>0</v>
      </c>
      <c r="X312" s="22">
        <v>0</v>
      </c>
      <c r="Y312" s="22">
        <v>0</v>
      </c>
      <c r="Z312" s="22">
        <f t="shared" si="31"/>
        <v>0</v>
      </c>
      <c r="AA312" s="24">
        <f t="shared" si="27"/>
        <v>0.57193337983794845</v>
      </c>
      <c r="AB312" s="24">
        <f t="shared" si="28"/>
        <v>0.57193337983794845</v>
      </c>
      <c r="AC312" s="24">
        <f t="shared" si="29"/>
        <v>0.42806662016205149</v>
      </c>
      <c r="AD312" s="24">
        <f t="shared" si="30"/>
        <v>1</v>
      </c>
    </row>
    <row r="313" spans="1:30" ht="40.5" outlineLevel="2" x14ac:dyDescent="0.35">
      <c r="A313" s="18">
        <v>573</v>
      </c>
      <c r="B313" s="18" t="s">
        <v>282</v>
      </c>
      <c r="C313" s="18" t="s">
        <v>35</v>
      </c>
      <c r="D313" s="19" t="s">
        <v>60</v>
      </c>
      <c r="E313" s="18" t="s">
        <v>58</v>
      </c>
      <c r="F313" s="18" t="s">
        <v>38</v>
      </c>
      <c r="G313" s="18">
        <v>1112</v>
      </c>
      <c r="H313" s="20">
        <v>709200000</v>
      </c>
      <c r="I313" s="18">
        <v>0</v>
      </c>
      <c r="J313" s="25" t="s">
        <v>62</v>
      </c>
      <c r="K313" s="22">
        <v>1256312597</v>
      </c>
      <c r="L313" s="22">
        <v>1256312597</v>
      </c>
      <c r="M313" s="22">
        <v>-37520.81</v>
      </c>
      <c r="N313" s="22">
        <v>0</v>
      </c>
      <c r="O313" s="22">
        <v>0</v>
      </c>
      <c r="P313" s="22">
        <v>0</v>
      </c>
      <c r="Q313" s="22">
        <f t="shared" si="26"/>
        <v>1256312597</v>
      </c>
      <c r="R313" s="73">
        <v>0</v>
      </c>
      <c r="S313" s="22">
        <v>510837052.19</v>
      </c>
      <c r="T313" s="27">
        <v>0</v>
      </c>
      <c r="U313" s="22">
        <v>745438024</v>
      </c>
      <c r="V313" s="22">
        <v>745438024</v>
      </c>
      <c r="W313" s="22">
        <v>0</v>
      </c>
      <c r="X313" s="22">
        <v>37520.81</v>
      </c>
      <c r="Y313" s="22">
        <v>0</v>
      </c>
      <c r="Z313" s="22">
        <f t="shared" si="31"/>
        <v>37520.80999994278</v>
      </c>
      <c r="AA313" s="24">
        <f t="shared" si="27"/>
        <v>0.59335393578004536</v>
      </c>
      <c r="AB313" s="24">
        <f t="shared" si="28"/>
        <v>0.59335393578004536</v>
      </c>
      <c r="AC313" s="24">
        <f t="shared" si="29"/>
        <v>0.40661619839667978</v>
      </c>
      <c r="AD313" s="24">
        <f t="shared" si="30"/>
        <v>0.99997013417672509</v>
      </c>
    </row>
    <row r="314" spans="1:30" ht="40.5" outlineLevel="2" x14ac:dyDescent="0.3">
      <c r="A314" s="18">
        <v>573</v>
      </c>
      <c r="B314" s="18" t="s">
        <v>315</v>
      </c>
      <c r="C314" s="18" t="s">
        <v>35</v>
      </c>
      <c r="D314" s="19" t="s">
        <v>60</v>
      </c>
      <c r="E314" s="18" t="s">
        <v>58</v>
      </c>
      <c r="F314" s="18" t="s">
        <v>38</v>
      </c>
      <c r="G314" s="18">
        <v>1112</v>
      </c>
      <c r="H314" s="20">
        <v>709300000</v>
      </c>
      <c r="I314" s="18">
        <v>0</v>
      </c>
      <c r="J314" s="25" t="s">
        <v>62</v>
      </c>
      <c r="K314" s="22">
        <v>763846521</v>
      </c>
      <c r="L314" s="22">
        <v>763846521</v>
      </c>
      <c r="M314" s="22">
        <v>0</v>
      </c>
      <c r="N314" s="22">
        <v>0</v>
      </c>
      <c r="O314" s="22">
        <v>0</v>
      </c>
      <c r="P314" s="22">
        <v>0</v>
      </c>
      <c r="Q314" s="22">
        <f t="shared" si="26"/>
        <v>763846521</v>
      </c>
      <c r="R314" s="22">
        <v>0</v>
      </c>
      <c r="S314" s="22">
        <v>312174954</v>
      </c>
      <c r="T314" s="22">
        <v>0</v>
      </c>
      <c r="U314" s="22">
        <v>451671567</v>
      </c>
      <c r="V314" s="22">
        <v>451671567</v>
      </c>
      <c r="W314" s="22">
        <v>0</v>
      </c>
      <c r="X314" s="22">
        <v>0</v>
      </c>
      <c r="Y314" s="22">
        <v>0</v>
      </c>
      <c r="Z314" s="22">
        <f t="shared" si="31"/>
        <v>0</v>
      </c>
      <c r="AA314" s="24">
        <f t="shared" si="27"/>
        <v>0.59131193843586283</v>
      </c>
      <c r="AB314" s="24">
        <f t="shared" si="28"/>
        <v>0.59131193843586283</v>
      </c>
      <c r="AC314" s="24">
        <f t="shared" si="29"/>
        <v>0.40868806156413717</v>
      </c>
      <c r="AD314" s="24">
        <f t="shared" si="30"/>
        <v>1</v>
      </c>
    </row>
    <row r="315" spans="1:30" ht="40.5" outlineLevel="2" x14ac:dyDescent="0.35">
      <c r="A315" s="18">
        <v>573</v>
      </c>
      <c r="B315" s="18" t="s">
        <v>451</v>
      </c>
      <c r="C315" s="18" t="s">
        <v>35</v>
      </c>
      <c r="D315" s="19" t="s">
        <v>60</v>
      </c>
      <c r="E315" s="18" t="s">
        <v>58</v>
      </c>
      <c r="F315" s="18" t="s">
        <v>38</v>
      </c>
      <c r="G315" s="18">
        <v>1112</v>
      </c>
      <c r="H315" s="20">
        <v>709500000</v>
      </c>
      <c r="I315" s="18">
        <v>0</v>
      </c>
      <c r="J315" s="25" t="s">
        <v>62</v>
      </c>
      <c r="K315" s="22">
        <v>546306076</v>
      </c>
      <c r="L315" s="22">
        <v>546306076</v>
      </c>
      <c r="M315" s="22">
        <v>159330.53999999998</v>
      </c>
      <c r="N315" s="22">
        <v>0</v>
      </c>
      <c r="O315" s="22">
        <v>0</v>
      </c>
      <c r="P315" s="22">
        <v>0</v>
      </c>
      <c r="Q315" s="22">
        <f t="shared" si="26"/>
        <v>546306076</v>
      </c>
      <c r="R315" s="71">
        <v>0</v>
      </c>
      <c r="S315" s="22">
        <v>215982828</v>
      </c>
      <c r="T315" s="27">
        <v>0</v>
      </c>
      <c r="U315" s="22">
        <v>330323248</v>
      </c>
      <c r="V315" s="22">
        <v>330323248</v>
      </c>
      <c r="W315" s="22">
        <v>0</v>
      </c>
      <c r="X315" s="22">
        <v>0</v>
      </c>
      <c r="Y315" s="22">
        <v>0</v>
      </c>
      <c r="Z315" s="22">
        <f t="shared" si="31"/>
        <v>0</v>
      </c>
      <c r="AA315" s="24">
        <f t="shared" si="27"/>
        <v>0.60464868049536391</v>
      </c>
      <c r="AB315" s="24">
        <f t="shared" si="28"/>
        <v>0.60464868049536391</v>
      </c>
      <c r="AC315" s="24">
        <f t="shared" si="29"/>
        <v>0.39535131950463609</v>
      </c>
      <c r="AD315" s="24">
        <f t="shared" si="30"/>
        <v>1</v>
      </c>
    </row>
    <row r="316" spans="1:30" ht="40.5" outlineLevel="2" x14ac:dyDescent="0.3">
      <c r="A316" s="18">
        <v>573</v>
      </c>
      <c r="B316" s="18" t="s">
        <v>466</v>
      </c>
      <c r="C316" s="18" t="s">
        <v>35</v>
      </c>
      <c r="D316" s="19" t="s">
        <v>60</v>
      </c>
      <c r="E316" s="18" t="s">
        <v>58</v>
      </c>
      <c r="F316" s="18" t="s">
        <v>38</v>
      </c>
      <c r="G316" s="18">
        <v>1112</v>
      </c>
      <c r="H316" s="20">
        <v>709500000</v>
      </c>
      <c r="I316" s="18">
        <v>0</v>
      </c>
      <c r="J316" s="25" t="s">
        <v>62</v>
      </c>
      <c r="K316" s="22">
        <v>346782908</v>
      </c>
      <c r="L316" s="22">
        <v>346782908</v>
      </c>
      <c r="M316" s="22">
        <v>-121809.73</v>
      </c>
      <c r="N316" s="22">
        <v>0</v>
      </c>
      <c r="O316" s="22">
        <v>0</v>
      </c>
      <c r="P316" s="22">
        <v>0</v>
      </c>
      <c r="Q316" s="22">
        <f t="shared" si="26"/>
        <v>346782908</v>
      </c>
      <c r="R316" s="22">
        <v>0</v>
      </c>
      <c r="S316" s="22">
        <v>149024714.27000001</v>
      </c>
      <c r="T316" s="22">
        <v>0</v>
      </c>
      <c r="U316" s="22">
        <v>197636384</v>
      </c>
      <c r="V316" s="22">
        <v>197636384</v>
      </c>
      <c r="W316" s="22">
        <v>0</v>
      </c>
      <c r="X316" s="22">
        <v>121809.73</v>
      </c>
      <c r="Y316" s="22">
        <v>0</v>
      </c>
      <c r="Z316" s="22">
        <f t="shared" si="31"/>
        <v>121809.72999998927</v>
      </c>
      <c r="AA316" s="24">
        <f t="shared" si="27"/>
        <v>0.56991385515459136</v>
      </c>
      <c r="AB316" s="24">
        <f t="shared" si="28"/>
        <v>0.56991385515459136</v>
      </c>
      <c r="AC316" s="24">
        <f t="shared" si="29"/>
        <v>0.42973488840459234</v>
      </c>
      <c r="AD316" s="24">
        <f t="shared" si="30"/>
        <v>0.99964874355918365</v>
      </c>
    </row>
    <row r="317" spans="1:30" ht="67.5" outlineLevel="2" x14ac:dyDescent="0.3">
      <c r="A317" s="18">
        <v>550</v>
      </c>
      <c r="B317" s="18" t="s">
        <v>34</v>
      </c>
      <c r="C317" s="18" t="s">
        <v>35</v>
      </c>
      <c r="D317" s="19" t="s">
        <v>63</v>
      </c>
      <c r="E317" s="18">
        <v>200</v>
      </c>
      <c r="F317" s="19"/>
      <c r="G317" s="19">
        <v>1112</v>
      </c>
      <c r="H317" s="20">
        <v>709800000</v>
      </c>
      <c r="I317" s="19">
        <v>0</v>
      </c>
      <c r="J317" s="25" t="s">
        <v>64</v>
      </c>
      <c r="K317" s="22">
        <v>0</v>
      </c>
      <c r="L317" s="22">
        <v>0</v>
      </c>
      <c r="M317" s="22">
        <v>0</v>
      </c>
      <c r="N317" s="22">
        <v>0</v>
      </c>
      <c r="O317" s="22">
        <v>559109</v>
      </c>
      <c r="P317" s="22">
        <v>0</v>
      </c>
      <c r="Q317" s="22">
        <f t="shared" si="26"/>
        <v>0</v>
      </c>
      <c r="R317" s="22">
        <v>0</v>
      </c>
      <c r="S317" s="22">
        <v>0</v>
      </c>
      <c r="T317" s="22">
        <v>0</v>
      </c>
      <c r="U317" s="22">
        <v>0</v>
      </c>
      <c r="V317" s="22">
        <v>0</v>
      </c>
      <c r="W317" s="22">
        <v>0</v>
      </c>
      <c r="X317" s="22">
        <v>0</v>
      </c>
      <c r="Y317" s="22">
        <v>0</v>
      </c>
      <c r="Z317" s="22">
        <f t="shared" si="31"/>
        <v>0</v>
      </c>
      <c r="AA317" s="24">
        <f t="shared" si="27"/>
        <v>0</v>
      </c>
      <c r="AB317" s="24">
        <f t="shared" si="28"/>
        <v>0</v>
      </c>
      <c r="AC317" s="24">
        <f t="shared" si="29"/>
        <v>0</v>
      </c>
      <c r="AD317" s="24">
        <f t="shared" si="30"/>
        <v>0</v>
      </c>
    </row>
    <row r="318" spans="1:30" ht="67.5" outlineLevel="2" x14ac:dyDescent="0.3">
      <c r="A318" s="18">
        <v>551</v>
      </c>
      <c r="B318" s="18" t="s">
        <v>34</v>
      </c>
      <c r="C318" s="18" t="s">
        <v>35</v>
      </c>
      <c r="D318" s="19" t="s">
        <v>63</v>
      </c>
      <c r="E318" s="18">
        <v>200</v>
      </c>
      <c r="F318" s="19"/>
      <c r="G318" s="19">
        <v>1112</v>
      </c>
      <c r="H318" s="20">
        <v>709800000</v>
      </c>
      <c r="I318" s="19">
        <v>0</v>
      </c>
      <c r="J318" s="25" t="s">
        <v>64</v>
      </c>
      <c r="K318" s="22">
        <v>0</v>
      </c>
      <c r="L318" s="22">
        <v>0</v>
      </c>
      <c r="M318" s="22">
        <v>0</v>
      </c>
      <c r="N318" s="22">
        <v>0</v>
      </c>
      <c r="O318" s="22">
        <v>547178</v>
      </c>
      <c r="P318" s="22">
        <v>0</v>
      </c>
      <c r="Q318" s="22">
        <f t="shared" si="26"/>
        <v>0</v>
      </c>
      <c r="R318" s="22">
        <v>0</v>
      </c>
      <c r="S318" s="22">
        <v>0</v>
      </c>
      <c r="T318" s="22">
        <v>0</v>
      </c>
      <c r="U318" s="22">
        <v>0</v>
      </c>
      <c r="V318" s="22">
        <v>0</v>
      </c>
      <c r="W318" s="22">
        <v>0</v>
      </c>
      <c r="X318" s="22">
        <v>0</v>
      </c>
      <c r="Y318" s="22">
        <v>0</v>
      </c>
      <c r="Z318" s="22">
        <f t="shared" si="31"/>
        <v>0</v>
      </c>
      <c r="AA318" s="24">
        <f t="shared" si="27"/>
        <v>0</v>
      </c>
      <c r="AB318" s="24">
        <f t="shared" si="28"/>
        <v>0</v>
      </c>
      <c r="AC318" s="24">
        <f t="shared" si="29"/>
        <v>0</v>
      </c>
      <c r="AD318" s="24">
        <f t="shared" si="30"/>
        <v>0</v>
      </c>
    </row>
    <row r="319" spans="1:30" ht="74.25" customHeight="1" outlineLevel="2" x14ac:dyDescent="0.3">
      <c r="A319" s="18">
        <v>553</v>
      </c>
      <c r="B319" s="18" t="s">
        <v>280</v>
      </c>
      <c r="C319" s="18" t="s">
        <v>35</v>
      </c>
      <c r="D319" s="19" t="s">
        <v>63</v>
      </c>
      <c r="E319" s="18">
        <v>200</v>
      </c>
      <c r="F319" s="19"/>
      <c r="G319" s="19">
        <v>1112</v>
      </c>
      <c r="H319" s="20">
        <v>709800000</v>
      </c>
      <c r="I319" s="19">
        <v>0</v>
      </c>
      <c r="J319" s="25" t="s">
        <v>64</v>
      </c>
      <c r="K319" s="22">
        <v>0</v>
      </c>
      <c r="L319" s="22">
        <v>0</v>
      </c>
      <c r="M319" s="22">
        <v>0</v>
      </c>
      <c r="N319" s="22">
        <v>0</v>
      </c>
      <c r="O319" s="22">
        <v>4202</v>
      </c>
      <c r="P319" s="22">
        <v>0</v>
      </c>
      <c r="Q319" s="22">
        <f t="shared" si="26"/>
        <v>0</v>
      </c>
      <c r="R319" s="22">
        <v>0</v>
      </c>
      <c r="S319" s="22">
        <v>0</v>
      </c>
      <c r="T319" s="22">
        <v>0</v>
      </c>
      <c r="U319" s="22">
        <v>0</v>
      </c>
      <c r="V319" s="22">
        <v>0</v>
      </c>
      <c r="W319" s="22">
        <v>0</v>
      </c>
      <c r="X319" s="22">
        <v>0</v>
      </c>
      <c r="Y319" s="22">
        <v>0</v>
      </c>
      <c r="Z319" s="22">
        <f t="shared" si="31"/>
        <v>0</v>
      </c>
      <c r="AA319" s="24">
        <f t="shared" si="27"/>
        <v>0</v>
      </c>
      <c r="AB319" s="24">
        <f t="shared" si="28"/>
        <v>0</v>
      </c>
      <c r="AC319" s="24">
        <f t="shared" si="29"/>
        <v>0</v>
      </c>
      <c r="AD319" s="24">
        <f t="shared" si="30"/>
        <v>0</v>
      </c>
    </row>
    <row r="320" spans="1:30" ht="51" customHeight="1" outlineLevel="2" x14ac:dyDescent="0.3">
      <c r="A320" s="18">
        <v>553</v>
      </c>
      <c r="B320" s="18" t="s">
        <v>282</v>
      </c>
      <c r="C320" s="18" t="s">
        <v>35</v>
      </c>
      <c r="D320" s="19" t="s">
        <v>63</v>
      </c>
      <c r="E320" s="18">
        <v>200</v>
      </c>
      <c r="F320" s="19"/>
      <c r="G320" s="19">
        <v>1112</v>
      </c>
      <c r="H320" s="20">
        <v>709800000</v>
      </c>
      <c r="I320" s="19">
        <v>0</v>
      </c>
      <c r="J320" s="25" t="s">
        <v>64</v>
      </c>
      <c r="K320" s="22">
        <v>0</v>
      </c>
      <c r="L320" s="22">
        <v>0</v>
      </c>
      <c r="M320" s="22">
        <v>0</v>
      </c>
      <c r="N320" s="22">
        <v>0</v>
      </c>
      <c r="O320" s="22">
        <v>372189</v>
      </c>
      <c r="P320" s="22">
        <v>0</v>
      </c>
      <c r="Q320" s="22">
        <f t="shared" si="26"/>
        <v>0</v>
      </c>
      <c r="R320" s="22">
        <v>0</v>
      </c>
      <c r="S320" s="22">
        <v>0</v>
      </c>
      <c r="T320" s="22">
        <v>0</v>
      </c>
      <c r="U320" s="22">
        <v>0</v>
      </c>
      <c r="V320" s="22">
        <v>0</v>
      </c>
      <c r="W320" s="22">
        <v>0</v>
      </c>
      <c r="X320" s="22">
        <v>0</v>
      </c>
      <c r="Y320" s="22">
        <v>0</v>
      </c>
      <c r="Z320" s="22">
        <f t="shared" si="31"/>
        <v>0</v>
      </c>
      <c r="AA320" s="24">
        <f t="shared" si="27"/>
        <v>0</v>
      </c>
      <c r="AB320" s="24">
        <f t="shared" si="28"/>
        <v>0</v>
      </c>
      <c r="AC320" s="24">
        <f t="shared" si="29"/>
        <v>0</v>
      </c>
      <c r="AD320" s="24">
        <f t="shared" si="30"/>
        <v>0</v>
      </c>
    </row>
    <row r="321" spans="1:30" ht="61.5" customHeight="1" outlineLevel="2" x14ac:dyDescent="0.3">
      <c r="A321" s="18">
        <v>553</v>
      </c>
      <c r="B321" s="18" t="s">
        <v>315</v>
      </c>
      <c r="C321" s="18" t="s">
        <v>35</v>
      </c>
      <c r="D321" s="19" t="s">
        <v>63</v>
      </c>
      <c r="E321" s="18">
        <v>200</v>
      </c>
      <c r="F321" s="19"/>
      <c r="G321" s="19">
        <v>1112</v>
      </c>
      <c r="H321" s="20">
        <v>709800000</v>
      </c>
      <c r="I321" s="19">
        <v>0</v>
      </c>
      <c r="J321" s="25" t="s">
        <v>317</v>
      </c>
      <c r="K321" s="22">
        <v>0</v>
      </c>
      <c r="L321" s="22">
        <v>0</v>
      </c>
      <c r="M321" s="22">
        <v>0</v>
      </c>
      <c r="N321" s="22">
        <v>0</v>
      </c>
      <c r="O321" s="22">
        <v>40923</v>
      </c>
      <c r="P321" s="22">
        <v>0</v>
      </c>
      <c r="Q321" s="22">
        <f t="shared" si="26"/>
        <v>0</v>
      </c>
      <c r="R321" s="22">
        <v>0</v>
      </c>
      <c r="S321" s="22">
        <v>0</v>
      </c>
      <c r="T321" s="22">
        <v>0</v>
      </c>
      <c r="U321" s="22">
        <v>0</v>
      </c>
      <c r="V321" s="22">
        <v>0</v>
      </c>
      <c r="W321" s="22">
        <v>0</v>
      </c>
      <c r="X321" s="22">
        <v>0</v>
      </c>
      <c r="Y321" s="22">
        <v>0</v>
      </c>
      <c r="Z321" s="22">
        <f t="shared" si="31"/>
        <v>0</v>
      </c>
      <c r="AA321" s="24">
        <f t="shared" si="27"/>
        <v>0</v>
      </c>
      <c r="AB321" s="24">
        <f t="shared" si="28"/>
        <v>0</v>
      </c>
      <c r="AC321" s="24">
        <f t="shared" si="29"/>
        <v>0</v>
      </c>
      <c r="AD321" s="24">
        <f t="shared" si="30"/>
        <v>0</v>
      </c>
    </row>
    <row r="322" spans="1:30" ht="15" customHeight="1" outlineLevel="2" x14ac:dyDescent="0.3">
      <c r="A322" s="18">
        <v>554</v>
      </c>
      <c r="B322" s="18" t="s">
        <v>34</v>
      </c>
      <c r="C322" s="18" t="s">
        <v>35</v>
      </c>
      <c r="D322" s="19" t="s">
        <v>63</v>
      </c>
      <c r="E322" s="18">
        <v>200</v>
      </c>
      <c r="F322" s="19"/>
      <c r="G322" s="19">
        <v>1112</v>
      </c>
      <c r="H322" s="20">
        <v>709800000</v>
      </c>
      <c r="I322" s="19">
        <v>0</v>
      </c>
      <c r="J322" s="25" t="s">
        <v>317</v>
      </c>
      <c r="K322" s="22">
        <v>0</v>
      </c>
      <c r="L322" s="22">
        <v>0</v>
      </c>
      <c r="M322" s="22">
        <v>0</v>
      </c>
      <c r="N322" s="22">
        <v>0</v>
      </c>
      <c r="O322" s="22">
        <v>265882</v>
      </c>
      <c r="P322" s="22">
        <v>0</v>
      </c>
      <c r="Q322" s="22">
        <f t="shared" si="26"/>
        <v>0</v>
      </c>
      <c r="R322" s="22">
        <v>0</v>
      </c>
      <c r="S322" s="22">
        <v>0</v>
      </c>
      <c r="T322" s="22">
        <v>0</v>
      </c>
      <c r="U322" s="22">
        <v>0</v>
      </c>
      <c r="V322" s="22">
        <v>0</v>
      </c>
      <c r="W322" s="22">
        <v>0</v>
      </c>
      <c r="X322" s="22">
        <v>0</v>
      </c>
      <c r="Y322" s="22">
        <v>0</v>
      </c>
      <c r="Z322" s="22">
        <f t="shared" si="31"/>
        <v>0</v>
      </c>
      <c r="AA322" s="24">
        <f t="shared" si="27"/>
        <v>0</v>
      </c>
      <c r="AB322" s="24">
        <f t="shared" si="28"/>
        <v>0</v>
      </c>
      <c r="AC322" s="24">
        <f t="shared" si="29"/>
        <v>0</v>
      </c>
      <c r="AD322" s="24">
        <f t="shared" si="30"/>
        <v>0</v>
      </c>
    </row>
    <row r="323" spans="1:30" ht="36.75" customHeight="1" outlineLevel="2" x14ac:dyDescent="0.3">
      <c r="A323" s="18">
        <v>555</v>
      </c>
      <c r="B323" s="18" t="s">
        <v>34</v>
      </c>
      <c r="C323" s="18" t="s">
        <v>35</v>
      </c>
      <c r="D323" s="19" t="s">
        <v>63</v>
      </c>
      <c r="E323" s="18">
        <v>200</v>
      </c>
      <c r="F323" s="19"/>
      <c r="G323" s="19">
        <v>1112</v>
      </c>
      <c r="H323" s="20">
        <v>709800000</v>
      </c>
      <c r="I323" s="19">
        <v>0</v>
      </c>
      <c r="J323" s="25" t="s">
        <v>317</v>
      </c>
      <c r="K323" s="22">
        <v>0</v>
      </c>
      <c r="L323" s="22">
        <v>0</v>
      </c>
      <c r="M323" s="22">
        <v>0</v>
      </c>
      <c r="N323" s="22">
        <v>0</v>
      </c>
      <c r="O323" s="22">
        <v>348611</v>
      </c>
      <c r="P323" s="22">
        <v>0</v>
      </c>
      <c r="Q323" s="22">
        <f t="shared" si="26"/>
        <v>0</v>
      </c>
      <c r="R323" s="22">
        <v>0</v>
      </c>
      <c r="S323" s="22">
        <v>0</v>
      </c>
      <c r="T323" s="22">
        <v>0</v>
      </c>
      <c r="U323" s="22">
        <v>0</v>
      </c>
      <c r="V323" s="22">
        <v>0</v>
      </c>
      <c r="W323" s="22">
        <v>0</v>
      </c>
      <c r="X323" s="22">
        <v>0</v>
      </c>
      <c r="Y323" s="22">
        <v>0</v>
      </c>
      <c r="Z323" s="22">
        <f t="shared" si="31"/>
        <v>0</v>
      </c>
      <c r="AA323" s="24">
        <f t="shared" si="27"/>
        <v>0</v>
      </c>
      <c r="AB323" s="24">
        <f t="shared" si="28"/>
        <v>0</v>
      </c>
      <c r="AC323" s="24">
        <f t="shared" si="29"/>
        <v>0</v>
      </c>
      <c r="AD323" s="24">
        <f t="shared" si="30"/>
        <v>0</v>
      </c>
    </row>
    <row r="324" spans="1:30" ht="12.75" customHeight="1" outlineLevel="2" x14ac:dyDescent="0.3">
      <c r="A324" s="18">
        <v>556</v>
      </c>
      <c r="B324" s="18" t="s">
        <v>34</v>
      </c>
      <c r="C324" s="18" t="s">
        <v>35</v>
      </c>
      <c r="D324" s="19" t="s">
        <v>63</v>
      </c>
      <c r="E324" s="18">
        <v>200</v>
      </c>
      <c r="F324" s="19"/>
      <c r="G324" s="19">
        <v>1112</v>
      </c>
      <c r="H324" s="20">
        <v>709800000</v>
      </c>
      <c r="I324" s="19">
        <v>0</v>
      </c>
      <c r="J324" s="25" t="s">
        <v>317</v>
      </c>
      <c r="K324" s="22">
        <v>0</v>
      </c>
      <c r="L324" s="22">
        <v>0</v>
      </c>
      <c r="M324" s="22">
        <v>0</v>
      </c>
      <c r="N324" s="22">
        <v>0</v>
      </c>
      <c r="O324" s="22">
        <v>90321</v>
      </c>
      <c r="P324" s="22">
        <v>0</v>
      </c>
      <c r="Q324" s="22">
        <f t="shared" si="26"/>
        <v>0</v>
      </c>
      <c r="R324" s="22">
        <v>0</v>
      </c>
      <c r="S324" s="22">
        <v>0</v>
      </c>
      <c r="T324" s="22">
        <v>0</v>
      </c>
      <c r="U324" s="22">
        <v>0</v>
      </c>
      <c r="V324" s="22">
        <v>0</v>
      </c>
      <c r="W324" s="22">
        <v>0</v>
      </c>
      <c r="X324" s="22">
        <v>0</v>
      </c>
      <c r="Y324" s="22">
        <v>0</v>
      </c>
      <c r="Z324" s="22">
        <f t="shared" si="31"/>
        <v>0</v>
      </c>
      <c r="AA324" s="24">
        <f t="shared" si="27"/>
        <v>0</v>
      </c>
      <c r="AB324" s="24">
        <f t="shared" si="28"/>
        <v>0</v>
      </c>
      <c r="AC324" s="24">
        <f t="shared" si="29"/>
        <v>0</v>
      </c>
      <c r="AD324" s="24">
        <f t="shared" si="30"/>
        <v>0</v>
      </c>
    </row>
    <row r="325" spans="1:30" ht="60" customHeight="1" outlineLevel="2" x14ac:dyDescent="0.3">
      <c r="A325" s="18">
        <v>557</v>
      </c>
      <c r="B325" s="18" t="s">
        <v>34</v>
      </c>
      <c r="C325" s="18" t="s">
        <v>35</v>
      </c>
      <c r="D325" s="19" t="s">
        <v>63</v>
      </c>
      <c r="E325" s="18">
        <v>200</v>
      </c>
      <c r="F325" s="19"/>
      <c r="G325" s="19">
        <v>1112</v>
      </c>
      <c r="H325" s="20">
        <v>709800000</v>
      </c>
      <c r="I325" s="19">
        <v>0</v>
      </c>
      <c r="J325" s="25" t="s">
        <v>317</v>
      </c>
      <c r="K325" s="22">
        <v>0</v>
      </c>
      <c r="L325" s="22">
        <v>0</v>
      </c>
      <c r="M325" s="22">
        <v>0</v>
      </c>
      <c r="N325" s="22">
        <v>0</v>
      </c>
      <c r="O325" s="22">
        <v>1217460</v>
      </c>
      <c r="P325" s="22">
        <v>0</v>
      </c>
      <c r="Q325" s="22">
        <f t="shared" si="26"/>
        <v>0</v>
      </c>
      <c r="R325" s="22">
        <v>0</v>
      </c>
      <c r="S325" s="22">
        <v>0</v>
      </c>
      <c r="T325" s="22">
        <v>0</v>
      </c>
      <c r="U325" s="22">
        <v>0</v>
      </c>
      <c r="V325" s="22">
        <v>0</v>
      </c>
      <c r="W325" s="22">
        <v>0</v>
      </c>
      <c r="X325" s="22">
        <v>0</v>
      </c>
      <c r="Y325" s="22">
        <v>0</v>
      </c>
      <c r="Z325" s="22">
        <f t="shared" si="31"/>
        <v>0</v>
      </c>
      <c r="AA325" s="24">
        <f t="shared" si="27"/>
        <v>0</v>
      </c>
      <c r="AB325" s="24">
        <f t="shared" si="28"/>
        <v>0</v>
      </c>
      <c r="AC325" s="24">
        <f t="shared" si="29"/>
        <v>0</v>
      </c>
      <c r="AD325" s="24">
        <f t="shared" si="30"/>
        <v>0</v>
      </c>
    </row>
    <row r="326" spans="1:30" ht="67.5" outlineLevel="2" x14ac:dyDescent="0.3">
      <c r="A326" s="18">
        <v>558</v>
      </c>
      <c r="B326" s="18" t="s">
        <v>34</v>
      </c>
      <c r="C326" s="18" t="s">
        <v>35</v>
      </c>
      <c r="D326" s="19" t="s">
        <v>63</v>
      </c>
      <c r="E326" s="18">
        <v>200</v>
      </c>
      <c r="F326" s="19"/>
      <c r="G326" s="19">
        <v>1112</v>
      </c>
      <c r="H326" s="20">
        <v>709600000</v>
      </c>
      <c r="I326" s="19">
        <v>0</v>
      </c>
      <c r="J326" s="25" t="s">
        <v>317</v>
      </c>
      <c r="K326" s="22">
        <v>0</v>
      </c>
      <c r="L326" s="22">
        <v>0</v>
      </c>
      <c r="M326" s="22">
        <v>0</v>
      </c>
      <c r="N326" s="22">
        <v>0</v>
      </c>
      <c r="O326" s="22">
        <v>19500</v>
      </c>
      <c r="P326" s="22">
        <v>0</v>
      </c>
      <c r="Q326" s="22">
        <f t="shared" si="26"/>
        <v>0</v>
      </c>
      <c r="R326" s="22">
        <v>0</v>
      </c>
      <c r="S326" s="22">
        <v>0</v>
      </c>
      <c r="T326" s="22">
        <v>0</v>
      </c>
      <c r="U326" s="22">
        <v>0</v>
      </c>
      <c r="V326" s="22">
        <v>0</v>
      </c>
      <c r="W326" s="22">
        <v>0</v>
      </c>
      <c r="X326" s="22">
        <v>0</v>
      </c>
      <c r="Y326" s="22">
        <v>0</v>
      </c>
      <c r="Z326" s="22">
        <f t="shared" si="31"/>
        <v>0</v>
      </c>
      <c r="AA326" s="24">
        <f t="shared" si="27"/>
        <v>0</v>
      </c>
      <c r="AB326" s="24">
        <f t="shared" si="28"/>
        <v>0</v>
      </c>
      <c r="AC326" s="24">
        <f t="shared" si="29"/>
        <v>0</v>
      </c>
      <c r="AD326" s="24">
        <f t="shared" si="30"/>
        <v>0</v>
      </c>
    </row>
    <row r="327" spans="1:30" ht="67.5" outlineLevel="2" x14ac:dyDescent="0.3">
      <c r="A327" s="18">
        <v>573</v>
      </c>
      <c r="B327" s="18" t="s">
        <v>280</v>
      </c>
      <c r="C327" s="18" t="s">
        <v>35</v>
      </c>
      <c r="D327" s="19" t="s">
        <v>63</v>
      </c>
      <c r="E327" s="18">
        <v>200</v>
      </c>
      <c r="F327" s="19"/>
      <c r="G327" s="19">
        <v>1112</v>
      </c>
      <c r="H327" s="20">
        <v>709100000</v>
      </c>
      <c r="I327" s="19">
        <v>0</v>
      </c>
      <c r="J327" s="25" t="s">
        <v>317</v>
      </c>
      <c r="K327" s="22">
        <v>0</v>
      </c>
      <c r="L327" s="22">
        <v>0</v>
      </c>
      <c r="M327" s="22">
        <v>0</v>
      </c>
      <c r="N327" s="22">
        <v>0</v>
      </c>
      <c r="O327" s="22">
        <v>21642672</v>
      </c>
      <c r="P327" s="22">
        <v>0</v>
      </c>
      <c r="Q327" s="22">
        <f t="shared" si="26"/>
        <v>0</v>
      </c>
      <c r="R327" s="22">
        <v>0</v>
      </c>
      <c r="S327" s="22">
        <v>0</v>
      </c>
      <c r="T327" s="22">
        <v>0</v>
      </c>
      <c r="U327" s="22">
        <v>0</v>
      </c>
      <c r="V327" s="22">
        <v>0</v>
      </c>
      <c r="W327" s="22">
        <v>0</v>
      </c>
      <c r="X327" s="22">
        <v>0</v>
      </c>
      <c r="Y327" s="22">
        <v>0</v>
      </c>
      <c r="Z327" s="22">
        <f t="shared" si="31"/>
        <v>0</v>
      </c>
      <c r="AA327" s="24">
        <f t="shared" si="27"/>
        <v>0</v>
      </c>
      <c r="AB327" s="24">
        <f t="shared" si="28"/>
        <v>0</v>
      </c>
      <c r="AC327" s="24">
        <f t="shared" si="29"/>
        <v>0</v>
      </c>
      <c r="AD327" s="24">
        <f t="shared" si="30"/>
        <v>0</v>
      </c>
    </row>
    <row r="328" spans="1:30" ht="67.5" outlineLevel="2" x14ac:dyDescent="0.3">
      <c r="A328" s="18">
        <v>573</v>
      </c>
      <c r="B328" s="18" t="s">
        <v>282</v>
      </c>
      <c r="C328" s="18" t="s">
        <v>35</v>
      </c>
      <c r="D328" s="19" t="s">
        <v>63</v>
      </c>
      <c r="E328" s="18">
        <v>200</v>
      </c>
      <c r="F328" s="19"/>
      <c r="G328" s="19">
        <v>1112</v>
      </c>
      <c r="H328" s="20">
        <v>709200000</v>
      </c>
      <c r="I328" s="19">
        <v>0</v>
      </c>
      <c r="J328" s="25" t="s">
        <v>317</v>
      </c>
      <c r="K328" s="22">
        <v>0</v>
      </c>
      <c r="L328" s="22">
        <v>0</v>
      </c>
      <c r="M328" s="22">
        <v>0</v>
      </c>
      <c r="N328" s="22">
        <v>0</v>
      </c>
      <c r="O328" s="22">
        <v>14415931</v>
      </c>
      <c r="P328" s="22">
        <v>0</v>
      </c>
      <c r="Q328" s="22">
        <f t="shared" si="26"/>
        <v>0</v>
      </c>
      <c r="R328" s="22">
        <v>0</v>
      </c>
      <c r="S328" s="22">
        <v>0</v>
      </c>
      <c r="T328" s="22">
        <v>0</v>
      </c>
      <c r="U328" s="22">
        <v>0</v>
      </c>
      <c r="V328" s="22">
        <v>0</v>
      </c>
      <c r="W328" s="22">
        <v>0</v>
      </c>
      <c r="X328" s="22">
        <v>0</v>
      </c>
      <c r="Y328" s="22">
        <v>0</v>
      </c>
      <c r="Z328" s="22">
        <f t="shared" si="31"/>
        <v>0</v>
      </c>
      <c r="AA328" s="24">
        <f t="shared" si="27"/>
        <v>0</v>
      </c>
      <c r="AB328" s="24">
        <f t="shared" si="28"/>
        <v>0</v>
      </c>
      <c r="AC328" s="24">
        <f t="shared" si="29"/>
        <v>0</v>
      </c>
      <c r="AD328" s="24">
        <f t="shared" si="30"/>
        <v>0</v>
      </c>
    </row>
    <row r="329" spans="1:30" ht="67.5" outlineLevel="2" x14ac:dyDescent="0.3">
      <c r="A329" s="18">
        <v>573</v>
      </c>
      <c r="B329" s="18" t="s">
        <v>315</v>
      </c>
      <c r="C329" s="18" t="s">
        <v>35</v>
      </c>
      <c r="D329" s="19" t="s">
        <v>63</v>
      </c>
      <c r="E329" s="18">
        <v>200</v>
      </c>
      <c r="F329" s="19"/>
      <c r="G329" s="19">
        <v>1112</v>
      </c>
      <c r="H329" s="20">
        <v>709300000</v>
      </c>
      <c r="I329" s="19">
        <v>0</v>
      </c>
      <c r="J329" s="25" t="s">
        <v>317</v>
      </c>
      <c r="K329" s="22">
        <v>0</v>
      </c>
      <c r="L329" s="22">
        <v>0</v>
      </c>
      <c r="M329" s="22">
        <v>0</v>
      </c>
      <c r="N329" s="22">
        <v>0</v>
      </c>
      <c r="O329" s="22">
        <v>9530520</v>
      </c>
      <c r="P329" s="22">
        <v>0</v>
      </c>
      <c r="Q329" s="22">
        <f t="shared" si="26"/>
        <v>0</v>
      </c>
      <c r="R329" s="22">
        <v>0</v>
      </c>
      <c r="S329" s="22">
        <v>0</v>
      </c>
      <c r="T329" s="22">
        <v>0</v>
      </c>
      <c r="U329" s="22">
        <v>0</v>
      </c>
      <c r="V329" s="22">
        <v>0</v>
      </c>
      <c r="W329" s="22">
        <v>0</v>
      </c>
      <c r="X329" s="22">
        <v>0</v>
      </c>
      <c r="Y329" s="22">
        <v>0</v>
      </c>
      <c r="Z329" s="22">
        <f t="shared" si="31"/>
        <v>0</v>
      </c>
      <c r="AA329" s="24">
        <f t="shared" si="27"/>
        <v>0</v>
      </c>
      <c r="AB329" s="24">
        <f t="shared" si="28"/>
        <v>0</v>
      </c>
      <c r="AC329" s="24">
        <f t="shared" si="29"/>
        <v>0</v>
      </c>
      <c r="AD329" s="24">
        <f t="shared" si="30"/>
        <v>0</v>
      </c>
    </row>
    <row r="330" spans="1:30" ht="67.5" outlineLevel="2" x14ac:dyDescent="0.35">
      <c r="A330" s="18">
        <v>573</v>
      </c>
      <c r="B330" s="18" t="s">
        <v>451</v>
      </c>
      <c r="C330" s="18" t="s">
        <v>35</v>
      </c>
      <c r="D330" s="19" t="s">
        <v>63</v>
      </c>
      <c r="E330" s="18">
        <v>200</v>
      </c>
      <c r="F330" s="19"/>
      <c r="G330" s="19">
        <v>1112</v>
      </c>
      <c r="H330" s="20">
        <v>709500000</v>
      </c>
      <c r="I330" s="19">
        <v>0</v>
      </c>
      <c r="J330" s="25" t="s">
        <v>317</v>
      </c>
      <c r="K330" s="22">
        <v>0</v>
      </c>
      <c r="L330" s="22">
        <v>0</v>
      </c>
      <c r="M330" s="22">
        <v>0</v>
      </c>
      <c r="N330" s="22">
        <v>0</v>
      </c>
      <c r="O330" s="22">
        <v>6497838</v>
      </c>
      <c r="P330" s="22">
        <v>0</v>
      </c>
      <c r="Q330" s="22">
        <f t="shared" si="26"/>
        <v>0</v>
      </c>
      <c r="R330" s="71">
        <v>0</v>
      </c>
      <c r="S330" s="22">
        <v>0</v>
      </c>
      <c r="T330" s="27">
        <v>0</v>
      </c>
      <c r="U330" s="22">
        <v>0</v>
      </c>
      <c r="V330" s="22">
        <v>0</v>
      </c>
      <c r="W330" s="22">
        <v>0</v>
      </c>
      <c r="X330" s="22">
        <v>0</v>
      </c>
      <c r="Y330" s="22">
        <v>0</v>
      </c>
      <c r="Z330" s="22">
        <f t="shared" si="31"/>
        <v>0</v>
      </c>
      <c r="AA330" s="24">
        <f t="shared" si="27"/>
        <v>0</v>
      </c>
      <c r="AB330" s="24">
        <f t="shared" si="28"/>
        <v>0</v>
      </c>
      <c r="AC330" s="24">
        <f t="shared" si="29"/>
        <v>0</v>
      </c>
      <c r="AD330" s="24">
        <f t="shared" si="30"/>
        <v>0</v>
      </c>
    </row>
    <row r="331" spans="1:30" ht="74.25" customHeight="1" outlineLevel="2" x14ac:dyDescent="0.3">
      <c r="A331" s="18">
        <v>573</v>
      </c>
      <c r="B331" s="18" t="s">
        <v>466</v>
      </c>
      <c r="C331" s="18" t="s">
        <v>35</v>
      </c>
      <c r="D331" s="19" t="s">
        <v>63</v>
      </c>
      <c r="E331" s="18">
        <v>200</v>
      </c>
      <c r="F331" s="19"/>
      <c r="G331" s="19">
        <v>1112</v>
      </c>
      <c r="H331" s="20">
        <v>709500000</v>
      </c>
      <c r="I331" s="19">
        <v>0</v>
      </c>
      <c r="J331" s="25" t="s">
        <v>317</v>
      </c>
      <c r="K331" s="22">
        <v>0</v>
      </c>
      <c r="L331" s="22">
        <v>0</v>
      </c>
      <c r="M331" s="22">
        <v>0</v>
      </c>
      <c r="N331" s="22">
        <v>0</v>
      </c>
      <c r="O331" s="22">
        <v>4129271</v>
      </c>
      <c r="P331" s="22">
        <v>0</v>
      </c>
      <c r="Q331" s="22">
        <f t="shared" si="26"/>
        <v>0</v>
      </c>
      <c r="R331" s="22">
        <v>0</v>
      </c>
      <c r="S331" s="22">
        <v>0</v>
      </c>
      <c r="T331" s="22">
        <v>0</v>
      </c>
      <c r="U331" s="22">
        <v>0</v>
      </c>
      <c r="V331" s="22">
        <v>0</v>
      </c>
      <c r="W331" s="22">
        <v>0</v>
      </c>
      <c r="X331" s="22">
        <v>0</v>
      </c>
      <c r="Y331" s="22">
        <v>0</v>
      </c>
      <c r="Z331" s="22">
        <f t="shared" si="31"/>
        <v>0</v>
      </c>
      <c r="AA331" s="24">
        <f t="shared" si="27"/>
        <v>0</v>
      </c>
      <c r="AB331" s="24">
        <f t="shared" si="28"/>
        <v>0</v>
      </c>
      <c r="AC331" s="24">
        <f t="shared" si="29"/>
        <v>0</v>
      </c>
      <c r="AD331" s="24">
        <f t="shared" si="30"/>
        <v>0</v>
      </c>
    </row>
    <row r="332" spans="1:30" ht="30" customHeight="1" outlineLevel="2" x14ac:dyDescent="0.3">
      <c r="A332" s="18">
        <v>550</v>
      </c>
      <c r="B332" s="18" t="s">
        <v>34</v>
      </c>
      <c r="C332" s="18" t="s">
        <v>35</v>
      </c>
      <c r="D332" s="19" t="s">
        <v>63</v>
      </c>
      <c r="E332" s="18" t="s">
        <v>58</v>
      </c>
      <c r="F332" s="18" t="s">
        <v>38</v>
      </c>
      <c r="G332" s="18">
        <v>1112</v>
      </c>
      <c r="H332" s="20">
        <v>709800000</v>
      </c>
      <c r="I332" s="18">
        <v>0</v>
      </c>
      <c r="J332" s="25" t="s">
        <v>65</v>
      </c>
      <c r="K332" s="22">
        <v>128699619</v>
      </c>
      <c r="L332" s="22">
        <v>128699619</v>
      </c>
      <c r="M332" s="22">
        <v>-18000000</v>
      </c>
      <c r="N332" s="22">
        <v>0</v>
      </c>
      <c r="O332" s="22">
        <v>0</v>
      </c>
      <c r="P332" s="22">
        <v>0</v>
      </c>
      <c r="Q332" s="22">
        <f t="shared" si="26"/>
        <v>128699619</v>
      </c>
      <c r="R332" s="22">
        <v>0</v>
      </c>
      <c r="S332" s="22">
        <v>59195247</v>
      </c>
      <c r="T332" s="22">
        <v>0</v>
      </c>
      <c r="U332" s="22">
        <v>50950883</v>
      </c>
      <c r="V332" s="22">
        <v>50950883</v>
      </c>
      <c r="W332" s="22">
        <v>0</v>
      </c>
      <c r="X332" s="22">
        <v>18553489</v>
      </c>
      <c r="Y332" s="22">
        <v>0</v>
      </c>
      <c r="Z332" s="22">
        <f t="shared" si="31"/>
        <v>18553489</v>
      </c>
      <c r="AA332" s="24">
        <f t="shared" si="27"/>
        <v>0.39588992878059726</v>
      </c>
      <c r="AB332" s="24">
        <f t="shared" si="28"/>
        <v>0.39588992878059726</v>
      </c>
      <c r="AC332" s="24">
        <f t="shared" si="29"/>
        <v>0.4599488907577885</v>
      </c>
      <c r="AD332" s="24">
        <f t="shared" si="30"/>
        <v>0.8558388195383857</v>
      </c>
    </row>
    <row r="333" spans="1:30" ht="67.5" outlineLevel="2" x14ac:dyDescent="0.3">
      <c r="A333" s="18">
        <v>551</v>
      </c>
      <c r="B333" s="18" t="s">
        <v>34</v>
      </c>
      <c r="C333" s="18" t="s">
        <v>35</v>
      </c>
      <c r="D333" s="19" t="s">
        <v>63</v>
      </c>
      <c r="E333" s="18" t="s">
        <v>58</v>
      </c>
      <c r="F333" s="18" t="s">
        <v>38</v>
      </c>
      <c r="G333" s="18">
        <v>1112</v>
      </c>
      <c r="H333" s="20">
        <v>709800000</v>
      </c>
      <c r="I333" s="18">
        <v>0</v>
      </c>
      <c r="J333" s="25" t="s">
        <v>65</v>
      </c>
      <c r="K333" s="22">
        <v>187828129</v>
      </c>
      <c r="L333" s="22">
        <v>187828129</v>
      </c>
      <c r="M333" s="22">
        <v>0</v>
      </c>
      <c r="N333" s="22">
        <v>0</v>
      </c>
      <c r="O333" s="22">
        <v>0</v>
      </c>
      <c r="P333" s="22">
        <v>-14000000</v>
      </c>
      <c r="Q333" s="22">
        <f t="shared" ref="Q333:Q396" si="32">+L333+P333</f>
        <v>173828129</v>
      </c>
      <c r="R333" s="22">
        <v>0</v>
      </c>
      <c r="S333" s="22">
        <v>87530035</v>
      </c>
      <c r="T333" s="29">
        <v>0</v>
      </c>
      <c r="U333" s="22">
        <v>85458203</v>
      </c>
      <c r="V333" s="22">
        <v>85458203</v>
      </c>
      <c r="W333" s="22">
        <v>0</v>
      </c>
      <c r="X333" s="22">
        <v>14839891</v>
      </c>
      <c r="Y333" s="22">
        <v>0</v>
      </c>
      <c r="Z333" s="22">
        <f t="shared" si="31"/>
        <v>839891</v>
      </c>
      <c r="AA333" s="24">
        <f t="shared" ref="AA333:AA396" si="33">+IFERROR(U333/L333,0)</f>
        <v>0.45498085646160058</v>
      </c>
      <c r="AB333" s="24">
        <f t="shared" ref="AB333:AB396" si="34">+IFERROR(U333/Q333,0)</f>
        <v>0.49162470706913036</v>
      </c>
      <c r="AC333" s="24">
        <f t="shared" ref="AC333:AC396" si="35">+IFERROR((R333+S333+T333)/Q333,0)</f>
        <v>0.5035435605476718</v>
      </c>
      <c r="AD333" s="24">
        <f t="shared" ref="AD333:AD396" si="36">+AB333+AC333</f>
        <v>0.9951682676168021</v>
      </c>
    </row>
    <row r="334" spans="1:30" ht="67.5" outlineLevel="2" x14ac:dyDescent="0.35">
      <c r="A334" s="18">
        <v>553</v>
      </c>
      <c r="B334" s="18" t="s">
        <v>280</v>
      </c>
      <c r="C334" s="18" t="s">
        <v>35</v>
      </c>
      <c r="D334" s="19" t="s">
        <v>63</v>
      </c>
      <c r="E334" s="18" t="s">
        <v>58</v>
      </c>
      <c r="F334" s="18" t="s">
        <v>38</v>
      </c>
      <c r="G334" s="18">
        <v>1112</v>
      </c>
      <c r="H334" s="20">
        <v>709800000</v>
      </c>
      <c r="I334" s="18">
        <v>0</v>
      </c>
      <c r="J334" s="25" t="s">
        <v>65</v>
      </c>
      <c r="K334" s="22">
        <v>4827090</v>
      </c>
      <c r="L334" s="22">
        <v>1827090</v>
      </c>
      <c r="M334" s="22">
        <v>0</v>
      </c>
      <c r="N334" s="22">
        <v>0</v>
      </c>
      <c r="O334" s="22">
        <v>0</v>
      </c>
      <c r="P334" s="22">
        <v>3000000</v>
      </c>
      <c r="Q334" s="22">
        <f t="shared" si="32"/>
        <v>4827090</v>
      </c>
      <c r="R334" s="71">
        <v>0</v>
      </c>
      <c r="S334" s="22">
        <v>254421</v>
      </c>
      <c r="T334" s="27">
        <v>0</v>
      </c>
      <c r="U334" s="22">
        <v>1572669</v>
      </c>
      <c r="V334" s="22">
        <v>1572669</v>
      </c>
      <c r="W334" s="22">
        <v>0</v>
      </c>
      <c r="X334" s="22">
        <v>0</v>
      </c>
      <c r="Y334" s="22">
        <v>0</v>
      </c>
      <c r="Z334" s="22">
        <f t="shared" si="31"/>
        <v>3000000</v>
      </c>
      <c r="AA334" s="24">
        <f t="shared" si="33"/>
        <v>0.86075070193586523</v>
      </c>
      <c r="AB334" s="24">
        <f t="shared" si="34"/>
        <v>0.32580063765125572</v>
      </c>
      <c r="AC334" s="24">
        <f t="shared" si="35"/>
        <v>5.27069103745735E-2</v>
      </c>
      <c r="AD334" s="24">
        <f t="shared" si="36"/>
        <v>0.3785075480258292</v>
      </c>
    </row>
    <row r="335" spans="1:30" ht="67.5" outlineLevel="2" x14ac:dyDescent="0.35">
      <c r="A335" s="18">
        <v>553</v>
      </c>
      <c r="B335" s="18" t="s">
        <v>282</v>
      </c>
      <c r="C335" s="18" t="s">
        <v>35</v>
      </c>
      <c r="D335" s="19" t="s">
        <v>63</v>
      </c>
      <c r="E335" s="18" t="s">
        <v>58</v>
      </c>
      <c r="F335" s="18" t="s">
        <v>38</v>
      </c>
      <c r="G335" s="18">
        <v>1112</v>
      </c>
      <c r="H335" s="20">
        <v>709800000</v>
      </c>
      <c r="I335" s="18">
        <v>0</v>
      </c>
      <c r="J335" s="25" t="s">
        <v>65</v>
      </c>
      <c r="K335" s="22">
        <v>87323904</v>
      </c>
      <c r="L335" s="22">
        <v>87323904</v>
      </c>
      <c r="M335" s="22">
        <v>-1474284</v>
      </c>
      <c r="N335" s="22">
        <v>0</v>
      </c>
      <c r="O335" s="22">
        <v>0</v>
      </c>
      <c r="P335" s="22">
        <v>-7525716</v>
      </c>
      <c r="Q335" s="22">
        <f t="shared" si="32"/>
        <v>79798188</v>
      </c>
      <c r="R335" s="71">
        <v>0</v>
      </c>
      <c r="S335" s="22">
        <v>41540157</v>
      </c>
      <c r="T335" s="27">
        <v>0</v>
      </c>
      <c r="U335" s="22">
        <v>36750993</v>
      </c>
      <c r="V335" s="22">
        <v>36750993</v>
      </c>
      <c r="W335" s="22">
        <v>0</v>
      </c>
      <c r="X335" s="22">
        <v>9032754</v>
      </c>
      <c r="Y335" s="22">
        <v>0</v>
      </c>
      <c r="Z335" s="22">
        <f t="shared" si="31"/>
        <v>1507038</v>
      </c>
      <c r="AA335" s="24">
        <f t="shared" si="33"/>
        <v>0.42085833679630263</v>
      </c>
      <c r="AB335" s="24">
        <f t="shared" si="34"/>
        <v>0.46054921698222018</v>
      </c>
      <c r="AC335" s="24">
        <f t="shared" si="35"/>
        <v>0.52056516621655624</v>
      </c>
      <c r="AD335" s="24">
        <f t="shared" si="36"/>
        <v>0.98111438319877642</v>
      </c>
    </row>
    <row r="336" spans="1:30" ht="67.5" outlineLevel="2" x14ac:dyDescent="0.35">
      <c r="A336" s="18">
        <v>553</v>
      </c>
      <c r="B336" s="18" t="s">
        <v>315</v>
      </c>
      <c r="C336" s="18" t="s">
        <v>35</v>
      </c>
      <c r="D336" s="19" t="s">
        <v>63</v>
      </c>
      <c r="E336" s="18" t="s">
        <v>58</v>
      </c>
      <c r="F336" s="18" t="s">
        <v>38</v>
      </c>
      <c r="G336" s="18">
        <v>1112</v>
      </c>
      <c r="H336" s="20">
        <v>709800000</v>
      </c>
      <c r="I336" s="18">
        <v>0</v>
      </c>
      <c r="J336" s="25" t="s">
        <v>65</v>
      </c>
      <c r="K336" s="22">
        <v>17196735</v>
      </c>
      <c r="L336" s="22">
        <v>17196735</v>
      </c>
      <c r="M336" s="22">
        <v>0</v>
      </c>
      <c r="N336" s="22">
        <v>0</v>
      </c>
      <c r="O336" s="22">
        <v>0</v>
      </c>
      <c r="P336" s="22">
        <v>0</v>
      </c>
      <c r="Q336" s="22">
        <f t="shared" si="32"/>
        <v>17196735</v>
      </c>
      <c r="R336" s="71">
        <v>0</v>
      </c>
      <c r="S336" s="22">
        <v>9838439</v>
      </c>
      <c r="T336" s="27">
        <v>0</v>
      </c>
      <c r="U336" s="22">
        <v>7358296</v>
      </c>
      <c r="V336" s="22">
        <v>7358296</v>
      </c>
      <c r="W336" s="22">
        <v>0</v>
      </c>
      <c r="X336" s="22">
        <v>0</v>
      </c>
      <c r="Y336" s="22">
        <v>0</v>
      </c>
      <c r="Z336" s="22">
        <f t="shared" si="31"/>
        <v>0</v>
      </c>
      <c r="AA336" s="24">
        <f t="shared" si="33"/>
        <v>0.42788913127986211</v>
      </c>
      <c r="AB336" s="24">
        <f t="shared" si="34"/>
        <v>0.42788913127986211</v>
      </c>
      <c r="AC336" s="24">
        <f t="shared" si="35"/>
        <v>0.57211086872013783</v>
      </c>
      <c r="AD336" s="24">
        <f t="shared" si="36"/>
        <v>1</v>
      </c>
    </row>
    <row r="337" spans="1:30" ht="67.5" outlineLevel="2" x14ac:dyDescent="0.3">
      <c r="A337" s="18">
        <v>554</v>
      </c>
      <c r="B337" s="18" t="s">
        <v>34</v>
      </c>
      <c r="C337" s="18" t="s">
        <v>35</v>
      </c>
      <c r="D337" s="19" t="s">
        <v>63</v>
      </c>
      <c r="E337" s="18" t="s">
        <v>58</v>
      </c>
      <c r="F337" s="18" t="s">
        <v>38</v>
      </c>
      <c r="G337" s="18">
        <v>1112</v>
      </c>
      <c r="H337" s="20">
        <v>709800000</v>
      </c>
      <c r="I337" s="18">
        <v>0</v>
      </c>
      <c r="J337" s="25" t="s">
        <v>65</v>
      </c>
      <c r="K337" s="22">
        <v>31593969</v>
      </c>
      <c r="L337" s="22">
        <v>31593969</v>
      </c>
      <c r="M337" s="22">
        <v>0</v>
      </c>
      <c r="N337" s="22">
        <v>0</v>
      </c>
      <c r="O337" s="22">
        <v>0</v>
      </c>
      <c r="P337" s="22">
        <v>0</v>
      </c>
      <c r="Q337" s="22">
        <f t="shared" si="32"/>
        <v>31593969</v>
      </c>
      <c r="R337" s="71">
        <v>0</v>
      </c>
      <c r="S337" s="22">
        <v>16885279</v>
      </c>
      <c r="T337" s="59">
        <v>0</v>
      </c>
      <c r="U337" s="22">
        <v>13384225</v>
      </c>
      <c r="V337" s="22">
        <v>13384225</v>
      </c>
      <c r="W337" s="22">
        <v>0</v>
      </c>
      <c r="X337" s="22">
        <v>1324465</v>
      </c>
      <c r="Y337" s="22">
        <v>0</v>
      </c>
      <c r="Z337" s="22">
        <f t="shared" si="31"/>
        <v>1324465</v>
      </c>
      <c r="AA337" s="24">
        <f t="shared" si="33"/>
        <v>0.42363227614738752</v>
      </c>
      <c r="AB337" s="24">
        <f t="shared" si="34"/>
        <v>0.42363227614738752</v>
      </c>
      <c r="AC337" s="24">
        <f t="shared" si="35"/>
        <v>0.53444627359101349</v>
      </c>
      <c r="AD337" s="24">
        <f t="shared" si="36"/>
        <v>0.95807854973840101</v>
      </c>
    </row>
    <row r="338" spans="1:30" ht="67.5" outlineLevel="2" x14ac:dyDescent="0.35">
      <c r="A338" s="18">
        <v>555</v>
      </c>
      <c r="B338" s="18" t="s">
        <v>34</v>
      </c>
      <c r="C338" s="18" t="s">
        <v>35</v>
      </c>
      <c r="D338" s="19" t="s">
        <v>63</v>
      </c>
      <c r="E338" s="18" t="s">
        <v>58</v>
      </c>
      <c r="F338" s="18" t="s">
        <v>38</v>
      </c>
      <c r="G338" s="18">
        <v>1112</v>
      </c>
      <c r="H338" s="20">
        <v>709800000</v>
      </c>
      <c r="I338" s="18">
        <v>0</v>
      </c>
      <c r="J338" s="25" t="s">
        <v>65</v>
      </c>
      <c r="K338" s="22">
        <v>90456757</v>
      </c>
      <c r="L338" s="22">
        <v>90456757</v>
      </c>
      <c r="M338" s="22">
        <v>-4500000</v>
      </c>
      <c r="N338" s="22">
        <v>0</v>
      </c>
      <c r="O338" s="22">
        <v>0</v>
      </c>
      <c r="P338" s="22">
        <v>0</v>
      </c>
      <c r="Q338" s="22">
        <f t="shared" si="32"/>
        <v>90456757</v>
      </c>
      <c r="R338" s="71">
        <v>0</v>
      </c>
      <c r="S338" s="22">
        <v>45820173</v>
      </c>
      <c r="T338" s="27">
        <v>0</v>
      </c>
      <c r="U338" s="22">
        <v>40056557</v>
      </c>
      <c r="V338" s="22">
        <v>40056557</v>
      </c>
      <c r="W338" s="22">
        <v>0</v>
      </c>
      <c r="X338" s="22">
        <v>4580027</v>
      </c>
      <c r="Y338" s="22">
        <v>0</v>
      </c>
      <c r="Z338" s="22">
        <f t="shared" si="31"/>
        <v>4580027</v>
      </c>
      <c r="AA338" s="24">
        <f t="shared" si="33"/>
        <v>0.44282548179347175</v>
      </c>
      <c r="AB338" s="24">
        <f t="shared" si="34"/>
        <v>0.44282548179347175</v>
      </c>
      <c r="AC338" s="24">
        <f t="shared" si="35"/>
        <v>0.50654229180469068</v>
      </c>
      <c r="AD338" s="24">
        <f t="shared" si="36"/>
        <v>0.94936777359816249</v>
      </c>
    </row>
    <row r="339" spans="1:30" ht="67.5" outlineLevel="2" x14ac:dyDescent="0.35">
      <c r="A339" s="18">
        <v>556</v>
      </c>
      <c r="B339" s="18" t="s">
        <v>34</v>
      </c>
      <c r="C339" s="18" t="s">
        <v>35</v>
      </c>
      <c r="D339" s="19" t="s">
        <v>63</v>
      </c>
      <c r="E339" s="18" t="s">
        <v>58</v>
      </c>
      <c r="F339" s="18" t="s">
        <v>38</v>
      </c>
      <c r="G339" s="18">
        <v>1112</v>
      </c>
      <c r="H339" s="20">
        <v>709800000</v>
      </c>
      <c r="I339" s="18">
        <v>0</v>
      </c>
      <c r="J339" s="25" t="s">
        <v>65</v>
      </c>
      <c r="K339" s="22">
        <v>23366162</v>
      </c>
      <c r="L339" s="22">
        <v>23366162</v>
      </c>
      <c r="M339" s="22">
        <v>0</v>
      </c>
      <c r="N339" s="22">
        <v>0</v>
      </c>
      <c r="O339" s="22">
        <v>0</v>
      </c>
      <c r="P339" s="22">
        <v>0</v>
      </c>
      <c r="Q339" s="22">
        <f t="shared" si="32"/>
        <v>23366162</v>
      </c>
      <c r="R339" s="71">
        <v>0</v>
      </c>
      <c r="S339" s="22">
        <v>13754956</v>
      </c>
      <c r="T339" s="27">
        <v>0</v>
      </c>
      <c r="U339" s="22">
        <v>9611206</v>
      </c>
      <c r="V339" s="22">
        <v>9611206</v>
      </c>
      <c r="W339" s="22">
        <v>0</v>
      </c>
      <c r="X339" s="22">
        <v>0</v>
      </c>
      <c r="Y339" s="22">
        <v>0</v>
      </c>
      <c r="Z339" s="22">
        <f t="shared" si="31"/>
        <v>0</v>
      </c>
      <c r="AA339" s="24">
        <f t="shared" si="33"/>
        <v>0.4113301106103775</v>
      </c>
      <c r="AB339" s="24">
        <f t="shared" si="34"/>
        <v>0.4113301106103775</v>
      </c>
      <c r="AC339" s="24">
        <f t="shared" si="35"/>
        <v>0.5886698893896225</v>
      </c>
      <c r="AD339" s="24">
        <f t="shared" si="36"/>
        <v>1</v>
      </c>
    </row>
    <row r="340" spans="1:30" ht="67.5" outlineLevel="2" x14ac:dyDescent="0.35">
      <c r="A340" s="18">
        <v>557</v>
      </c>
      <c r="B340" s="18" t="s">
        <v>34</v>
      </c>
      <c r="C340" s="18" t="s">
        <v>35</v>
      </c>
      <c r="D340" s="19" t="s">
        <v>63</v>
      </c>
      <c r="E340" s="18" t="s">
        <v>58</v>
      </c>
      <c r="F340" s="18" t="s">
        <v>38</v>
      </c>
      <c r="G340" s="18">
        <v>1112</v>
      </c>
      <c r="H340" s="20">
        <v>709800000</v>
      </c>
      <c r="I340" s="18">
        <v>0</v>
      </c>
      <c r="J340" s="25" t="s">
        <v>65</v>
      </c>
      <c r="K340" s="22">
        <v>236348215</v>
      </c>
      <c r="L340" s="22">
        <v>236348215</v>
      </c>
      <c r="M340" s="22">
        <v>0</v>
      </c>
      <c r="N340" s="22">
        <v>0</v>
      </c>
      <c r="O340" s="22">
        <v>0</v>
      </c>
      <c r="P340" s="22">
        <v>-38000000</v>
      </c>
      <c r="Q340" s="22">
        <f t="shared" si="32"/>
        <v>198348215</v>
      </c>
      <c r="R340" s="71">
        <v>0</v>
      </c>
      <c r="S340" s="22">
        <v>103961718</v>
      </c>
      <c r="T340" s="27">
        <v>0</v>
      </c>
      <c r="U340" s="22">
        <v>94300847</v>
      </c>
      <c r="V340" s="22">
        <v>94300847</v>
      </c>
      <c r="W340" s="22">
        <v>0</v>
      </c>
      <c r="X340" s="22">
        <v>38085650</v>
      </c>
      <c r="Y340" s="22">
        <v>0</v>
      </c>
      <c r="Z340" s="22">
        <f t="shared" si="31"/>
        <v>85650</v>
      </c>
      <c r="AA340" s="24">
        <f t="shared" si="33"/>
        <v>0.39899115379398992</v>
      </c>
      <c r="AB340" s="24">
        <f t="shared" si="34"/>
        <v>0.47543078217265528</v>
      </c>
      <c r="AC340" s="24">
        <f t="shared" si="35"/>
        <v>0.52413740148858912</v>
      </c>
      <c r="AD340" s="24">
        <f t="shared" si="36"/>
        <v>0.99956818366124445</v>
      </c>
    </row>
    <row r="341" spans="1:30" ht="67.5" outlineLevel="2" x14ac:dyDescent="0.35">
      <c r="A341" s="18">
        <v>558</v>
      </c>
      <c r="B341" s="18" t="s">
        <v>34</v>
      </c>
      <c r="C341" s="18" t="s">
        <v>35</v>
      </c>
      <c r="D341" s="19" t="s">
        <v>63</v>
      </c>
      <c r="E341" s="18" t="s">
        <v>58</v>
      </c>
      <c r="F341" s="18" t="s">
        <v>38</v>
      </c>
      <c r="G341" s="18">
        <v>1112</v>
      </c>
      <c r="H341" s="20">
        <v>709600000</v>
      </c>
      <c r="I341" s="18">
        <v>0</v>
      </c>
      <c r="J341" s="25" t="s">
        <v>65</v>
      </c>
      <c r="K341" s="22">
        <v>24297007</v>
      </c>
      <c r="L341" s="22">
        <v>24297007</v>
      </c>
      <c r="M341" s="22">
        <v>0</v>
      </c>
      <c r="N341" s="22">
        <v>0</v>
      </c>
      <c r="O341" s="22">
        <v>0</v>
      </c>
      <c r="P341" s="22">
        <v>0</v>
      </c>
      <c r="Q341" s="22">
        <f t="shared" si="32"/>
        <v>24297007</v>
      </c>
      <c r="R341" s="71">
        <v>0</v>
      </c>
      <c r="S341" s="22">
        <v>15953219</v>
      </c>
      <c r="T341" s="27">
        <v>0</v>
      </c>
      <c r="U341" s="22">
        <v>8243181</v>
      </c>
      <c r="V341" s="22">
        <v>8243181</v>
      </c>
      <c r="W341" s="22">
        <v>0</v>
      </c>
      <c r="X341" s="22">
        <v>100607</v>
      </c>
      <c r="Y341" s="22">
        <v>0</v>
      </c>
      <c r="Z341" s="22">
        <f t="shared" si="31"/>
        <v>100607</v>
      </c>
      <c r="AA341" s="24">
        <f t="shared" si="33"/>
        <v>0.33926734268134345</v>
      </c>
      <c r="AB341" s="24">
        <f t="shared" si="34"/>
        <v>0.33926734268134345</v>
      </c>
      <c r="AC341" s="24">
        <f t="shared" si="35"/>
        <v>0.65659194155066092</v>
      </c>
      <c r="AD341" s="24">
        <f t="shared" si="36"/>
        <v>0.99585928423200443</v>
      </c>
    </row>
    <row r="342" spans="1:30" ht="67.5" outlineLevel="2" x14ac:dyDescent="0.35">
      <c r="A342" s="18">
        <v>573</v>
      </c>
      <c r="B342" s="18" t="s">
        <v>280</v>
      </c>
      <c r="C342" s="18" t="s">
        <v>35</v>
      </c>
      <c r="D342" s="19" t="s">
        <v>63</v>
      </c>
      <c r="E342" s="18" t="s">
        <v>58</v>
      </c>
      <c r="F342" s="18" t="s">
        <v>38</v>
      </c>
      <c r="G342" s="18">
        <v>1112</v>
      </c>
      <c r="H342" s="20">
        <v>709100000</v>
      </c>
      <c r="I342" s="18">
        <v>0</v>
      </c>
      <c r="J342" s="25" t="s">
        <v>65</v>
      </c>
      <c r="K342" s="22">
        <v>3355329977</v>
      </c>
      <c r="L342" s="22">
        <v>3355329977</v>
      </c>
      <c r="M342" s="22">
        <v>0</v>
      </c>
      <c r="N342" s="22">
        <v>0</v>
      </c>
      <c r="O342" s="22">
        <v>0</v>
      </c>
      <c r="P342" s="22">
        <v>-920000000</v>
      </c>
      <c r="Q342" s="22">
        <f t="shared" si="32"/>
        <v>2435329977</v>
      </c>
      <c r="R342" s="71">
        <v>0</v>
      </c>
      <c r="S342" s="22">
        <v>1389410770</v>
      </c>
      <c r="T342" s="27">
        <v>0</v>
      </c>
      <c r="U342" s="22">
        <v>1045919207</v>
      </c>
      <c r="V342" s="22">
        <v>1045919207</v>
      </c>
      <c r="W342" s="22">
        <v>0</v>
      </c>
      <c r="X342" s="22">
        <v>920000000</v>
      </c>
      <c r="Y342" s="22">
        <v>0</v>
      </c>
      <c r="Z342" s="22">
        <f t="shared" si="31"/>
        <v>0</v>
      </c>
      <c r="AA342" s="24">
        <f t="shared" si="33"/>
        <v>0.31171873233617287</v>
      </c>
      <c r="AB342" s="24">
        <f t="shared" si="34"/>
        <v>0.42947740835040032</v>
      </c>
      <c r="AC342" s="24">
        <f t="shared" si="35"/>
        <v>0.57052259164959973</v>
      </c>
      <c r="AD342" s="24">
        <f t="shared" si="36"/>
        <v>1</v>
      </c>
    </row>
    <row r="343" spans="1:30" ht="67.5" outlineLevel="2" x14ac:dyDescent="0.35">
      <c r="A343" s="18">
        <v>573</v>
      </c>
      <c r="B343" s="18" t="s">
        <v>282</v>
      </c>
      <c r="C343" s="18" t="s">
        <v>35</v>
      </c>
      <c r="D343" s="19" t="s">
        <v>63</v>
      </c>
      <c r="E343" s="18" t="s">
        <v>58</v>
      </c>
      <c r="F343" s="18" t="s">
        <v>38</v>
      </c>
      <c r="G343" s="18">
        <v>1112</v>
      </c>
      <c r="H343" s="20">
        <v>709200000</v>
      </c>
      <c r="I343" s="18">
        <v>0</v>
      </c>
      <c r="J343" s="25" t="s">
        <v>65</v>
      </c>
      <c r="K343" s="22">
        <v>1362003630</v>
      </c>
      <c r="L343" s="22">
        <v>1362003630</v>
      </c>
      <c r="M343" s="22">
        <v>-26659.23</v>
      </c>
      <c r="N343" s="22">
        <v>0</v>
      </c>
      <c r="O343" s="22">
        <v>0</v>
      </c>
      <c r="P343" s="22">
        <v>-170000000</v>
      </c>
      <c r="Q343" s="22">
        <f t="shared" si="32"/>
        <v>1192003630</v>
      </c>
      <c r="R343" s="71">
        <v>0</v>
      </c>
      <c r="S343" s="22">
        <v>723863505.76999998</v>
      </c>
      <c r="T343" s="27">
        <v>0</v>
      </c>
      <c r="U343" s="22">
        <v>468113465</v>
      </c>
      <c r="V343" s="22">
        <v>468113465</v>
      </c>
      <c r="W343" s="22">
        <v>0</v>
      </c>
      <c r="X343" s="22">
        <v>170026659.22999999</v>
      </c>
      <c r="Y343" s="22">
        <v>0</v>
      </c>
      <c r="Z343" s="22">
        <f t="shared" si="31"/>
        <v>26659.230000019073</v>
      </c>
      <c r="AA343" s="24">
        <f t="shared" si="33"/>
        <v>0.34369472642301252</v>
      </c>
      <c r="AB343" s="24">
        <f t="shared" si="34"/>
        <v>0.39271144249787227</v>
      </c>
      <c r="AC343" s="24">
        <f t="shared" si="35"/>
        <v>0.60726619244439717</v>
      </c>
      <c r="AD343" s="24">
        <f t="shared" si="36"/>
        <v>0.99997763494226943</v>
      </c>
    </row>
    <row r="344" spans="1:30" ht="67.5" outlineLevel="2" x14ac:dyDescent="0.3">
      <c r="A344" s="18">
        <v>573</v>
      </c>
      <c r="B344" s="18" t="s">
        <v>315</v>
      </c>
      <c r="C344" s="18" t="s">
        <v>35</v>
      </c>
      <c r="D344" s="19" t="s">
        <v>63</v>
      </c>
      <c r="E344" s="18" t="s">
        <v>58</v>
      </c>
      <c r="F344" s="18" t="s">
        <v>38</v>
      </c>
      <c r="G344" s="18">
        <v>1112</v>
      </c>
      <c r="H344" s="20">
        <v>709300000</v>
      </c>
      <c r="I344" s="18">
        <v>0</v>
      </c>
      <c r="J344" s="25" t="s">
        <v>65</v>
      </c>
      <c r="K344" s="22">
        <v>701106045</v>
      </c>
      <c r="L344" s="22">
        <v>701106045</v>
      </c>
      <c r="M344" s="22">
        <v>0</v>
      </c>
      <c r="N344" s="22">
        <v>0</v>
      </c>
      <c r="O344" s="22">
        <v>0</v>
      </c>
      <c r="P344" s="22">
        <v>-75000000</v>
      </c>
      <c r="Q344" s="22">
        <f t="shared" si="32"/>
        <v>626106045</v>
      </c>
      <c r="R344" s="22">
        <v>0</v>
      </c>
      <c r="S344" s="22">
        <v>379679023</v>
      </c>
      <c r="T344" s="22">
        <v>0</v>
      </c>
      <c r="U344" s="22">
        <v>246427022</v>
      </c>
      <c r="V344" s="22">
        <v>246427022</v>
      </c>
      <c r="W344" s="22">
        <v>0</v>
      </c>
      <c r="X344" s="22">
        <v>75000000</v>
      </c>
      <c r="Y344" s="22">
        <v>0</v>
      </c>
      <c r="Z344" s="22">
        <f t="shared" si="31"/>
        <v>0</v>
      </c>
      <c r="AA344" s="24">
        <f t="shared" si="33"/>
        <v>0.35148323674773052</v>
      </c>
      <c r="AB344" s="24">
        <f t="shared" si="34"/>
        <v>0.39358671580946003</v>
      </c>
      <c r="AC344" s="24">
        <f t="shared" si="35"/>
        <v>0.60641328419053997</v>
      </c>
      <c r="AD344" s="24">
        <f t="shared" si="36"/>
        <v>1</v>
      </c>
    </row>
    <row r="345" spans="1:30" ht="67.5" outlineLevel="2" x14ac:dyDescent="0.35">
      <c r="A345" s="18">
        <v>573</v>
      </c>
      <c r="B345" s="18" t="s">
        <v>451</v>
      </c>
      <c r="C345" s="18" t="s">
        <v>35</v>
      </c>
      <c r="D345" s="19" t="s">
        <v>63</v>
      </c>
      <c r="E345" s="18" t="s">
        <v>58</v>
      </c>
      <c r="F345" s="18" t="s">
        <v>38</v>
      </c>
      <c r="G345" s="18">
        <v>1112</v>
      </c>
      <c r="H345" s="20">
        <v>709500000</v>
      </c>
      <c r="I345" s="18">
        <v>0</v>
      </c>
      <c r="J345" s="25" t="s">
        <v>452</v>
      </c>
      <c r="K345" s="22">
        <v>356872124</v>
      </c>
      <c r="L345" s="22">
        <v>356872124</v>
      </c>
      <c r="M345" s="22">
        <v>113207.29</v>
      </c>
      <c r="N345" s="22">
        <v>0</v>
      </c>
      <c r="O345" s="22">
        <v>0</v>
      </c>
      <c r="P345" s="22">
        <v>0</v>
      </c>
      <c r="Q345" s="22">
        <f t="shared" si="32"/>
        <v>356872124</v>
      </c>
      <c r="R345" s="71">
        <v>0</v>
      </c>
      <c r="S345" s="22">
        <v>206042552</v>
      </c>
      <c r="T345" s="27">
        <v>0</v>
      </c>
      <c r="U345" s="22">
        <v>150829572</v>
      </c>
      <c r="V345" s="22">
        <v>150829572</v>
      </c>
      <c r="W345" s="22">
        <v>0</v>
      </c>
      <c r="X345" s="22">
        <v>0</v>
      </c>
      <c r="Y345" s="22">
        <v>0</v>
      </c>
      <c r="Z345" s="22">
        <f t="shared" si="31"/>
        <v>0</v>
      </c>
      <c r="AA345" s="24">
        <f t="shared" si="33"/>
        <v>0.42264318745164864</v>
      </c>
      <c r="AB345" s="24">
        <f t="shared" si="34"/>
        <v>0.42264318745164864</v>
      </c>
      <c r="AC345" s="24">
        <f t="shared" si="35"/>
        <v>0.57735681254835136</v>
      </c>
      <c r="AD345" s="24">
        <f t="shared" si="36"/>
        <v>1</v>
      </c>
    </row>
    <row r="346" spans="1:30" ht="67.5" outlineLevel="2" x14ac:dyDescent="0.3">
      <c r="A346" s="18">
        <v>573</v>
      </c>
      <c r="B346" s="18" t="s">
        <v>466</v>
      </c>
      <c r="C346" s="18" t="s">
        <v>35</v>
      </c>
      <c r="D346" s="19" t="s">
        <v>63</v>
      </c>
      <c r="E346" s="18" t="s">
        <v>58</v>
      </c>
      <c r="F346" s="18" t="s">
        <v>38</v>
      </c>
      <c r="G346" s="18">
        <v>1112</v>
      </c>
      <c r="H346" s="20">
        <v>709500000</v>
      </c>
      <c r="I346" s="18">
        <v>0</v>
      </c>
      <c r="J346" s="25" t="s">
        <v>65</v>
      </c>
      <c r="K346" s="22">
        <v>215414580</v>
      </c>
      <c r="L346" s="22">
        <v>215414580</v>
      </c>
      <c r="M346" s="22">
        <v>-86548.06</v>
      </c>
      <c r="N346" s="22">
        <v>0</v>
      </c>
      <c r="O346" s="22">
        <v>0</v>
      </c>
      <c r="P346" s="22">
        <v>0</v>
      </c>
      <c r="Q346" s="22">
        <f t="shared" si="32"/>
        <v>215414580</v>
      </c>
      <c r="R346" s="22">
        <v>0</v>
      </c>
      <c r="S346" s="22">
        <v>148437570.94</v>
      </c>
      <c r="T346" s="22">
        <v>0</v>
      </c>
      <c r="U346" s="22">
        <v>66890461</v>
      </c>
      <c r="V346" s="22">
        <v>66890461</v>
      </c>
      <c r="W346" s="22">
        <v>0</v>
      </c>
      <c r="X346" s="22">
        <v>86548.06</v>
      </c>
      <c r="Y346" s="22">
        <v>0</v>
      </c>
      <c r="Z346" s="22">
        <f t="shared" si="31"/>
        <v>86548.060000002384</v>
      </c>
      <c r="AA346" s="24">
        <f t="shared" si="33"/>
        <v>0.31051965470489507</v>
      </c>
      <c r="AB346" s="24">
        <f t="shared" si="34"/>
        <v>0.31051965470489507</v>
      </c>
      <c r="AC346" s="24">
        <f t="shared" si="35"/>
        <v>0.68907857091195956</v>
      </c>
      <c r="AD346" s="24">
        <f t="shared" si="36"/>
        <v>0.99959822561685463</v>
      </c>
    </row>
    <row r="347" spans="1:30" ht="54" outlineLevel="2" x14ac:dyDescent="0.3">
      <c r="A347" s="18">
        <v>550</v>
      </c>
      <c r="B347" s="18" t="s">
        <v>34</v>
      </c>
      <c r="C347" s="18" t="s">
        <v>35</v>
      </c>
      <c r="D347" s="19" t="s">
        <v>66</v>
      </c>
      <c r="E347" s="18">
        <v>200</v>
      </c>
      <c r="F347" s="19"/>
      <c r="G347" s="19">
        <v>1112</v>
      </c>
      <c r="H347" s="20">
        <v>709800000</v>
      </c>
      <c r="I347" s="19">
        <v>0</v>
      </c>
      <c r="J347" s="25" t="s">
        <v>67</v>
      </c>
      <c r="K347" s="22">
        <v>0</v>
      </c>
      <c r="L347" s="22">
        <v>0</v>
      </c>
      <c r="M347" s="22">
        <v>0</v>
      </c>
      <c r="N347" s="22">
        <v>0</v>
      </c>
      <c r="O347" s="22">
        <v>13697670</v>
      </c>
      <c r="P347" s="22">
        <v>0</v>
      </c>
      <c r="Q347" s="22">
        <f t="shared" si="32"/>
        <v>0</v>
      </c>
      <c r="R347" s="22">
        <v>0</v>
      </c>
      <c r="S347" s="22">
        <v>0</v>
      </c>
      <c r="T347" s="22">
        <v>0</v>
      </c>
      <c r="U347" s="22">
        <v>0</v>
      </c>
      <c r="V347" s="22">
        <v>0</v>
      </c>
      <c r="W347" s="22">
        <v>0</v>
      </c>
      <c r="X347" s="22">
        <v>0</v>
      </c>
      <c r="Y347" s="22">
        <v>0</v>
      </c>
      <c r="Z347" s="22">
        <f t="shared" si="31"/>
        <v>0</v>
      </c>
      <c r="AA347" s="24">
        <f t="shared" si="33"/>
        <v>0</v>
      </c>
      <c r="AB347" s="24">
        <f t="shared" si="34"/>
        <v>0</v>
      </c>
      <c r="AC347" s="24">
        <f t="shared" si="35"/>
        <v>0</v>
      </c>
      <c r="AD347" s="24">
        <f t="shared" si="36"/>
        <v>0</v>
      </c>
    </row>
    <row r="348" spans="1:30" ht="54" outlineLevel="2" x14ac:dyDescent="0.3">
      <c r="A348" s="18">
        <v>551</v>
      </c>
      <c r="B348" s="18" t="s">
        <v>34</v>
      </c>
      <c r="C348" s="18" t="s">
        <v>35</v>
      </c>
      <c r="D348" s="19" t="s">
        <v>66</v>
      </c>
      <c r="E348" s="18">
        <v>200</v>
      </c>
      <c r="F348" s="19"/>
      <c r="G348" s="19">
        <v>1112</v>
      </c>
      <c r="H348" s="20">
        <v>709800000</v>
      </c>
      <c r="I348" s="19">
        <v>0</v>
      </c>
      <c r="J348" s="25" t="s">
        <v>67</v>
      </c>
      <c r="K348" s="22">
        <v>0</v>
      </c>
      <c r="L348" s="22">
        <v>0</v>
      </c>
      <c r="M348" s="22">
        <v>0</v>
      </c>
      <c r="N348" s="22">
        <v>0</v>
      </c>
      <c r="O348" s="22">
        <v>21484787</v>
      </c>
      <c r="P348" s="22">
        <v>0</v>
      </c>
      <c r="Q348" s="22">
        <f t="shared" si="32"/>
        <v>0</v>
      </c>
      <c r="R348" s="22">
        <v>0</v>
      </c>
      <c r="S348" s="22">
        <v>0</v>
      </c>
      <c r="T348" s="22">
        <v>0</v>
      </c>
      <c r="U348" s="22">
        <v>0</v>
      </c>
      <c r="V348" s="22">
        <v>0</v>
      </c>
      <c r="W348" s="22">
        <v>0</v>
      </c>
      <c r="X348" s="22">
        <v>0</v>
      </c>
      <c r="Y348" s="22">
        <v>0</v>
      </c>
      <c r="Z348" s="22">
        <f t="shared" si="31"/>
        <v>0</v>
      </c>
      <c r="AA348" s="24">
        <f t="shared" si="33"/>
        <v>0</v>
      </c>
      <c r="AB348" s="24">
        <f t="shared" si="34"/>
        <v>0</v>
      </c>
      <c r="AC348" s="24">
        <f t="shared" si="35"/>
        <v>0</v>
      </c>
      <c r="AD348" s="24">
        <f t="shared" si="36"/>
        <v>0</v>
      </c>
    </row>
    <row r="349" spans="1:30" ht="54" outlineLevel="2" x14ac:dyDescent="0.3">
      <c r="A349" s="18">
        <v>553</v>
      </c>
      <c r="B349" s="18" t="s">
        <v>280</v>
      </c>
      <c r="C349" s="18" t="s">
        <v>35</v>
      </c>
      <c r="D349" s="19" t="s">
        <v>66</v>
      </c>
      <c r="E349" s="18">
        <v>200</v>
      </c>
      <c r="F349" s="19"/>
      <c r="G349" s="19">
        <v>1112</v>
      </c>
      <c r="H349" s="20">
        <v>709800000</v>
      </c>
      <c r="I349" s="19">
        <v>0</v>
      </c>
      <c r="J349" s="25" t="s">
        <v>67</v>
      </c>
      <c r="K349" s="22">
        <v>0</v>
      </c>
      <c r="L349" s="22">
        <v>0</v>
      </c>
      <c r="M349" s="22">
        <v>0</v>
      </c>
      <c r="N349" s="22">
        <v>0</v>
      </c>
      <c r="O349" s="22">
        <v>709183</v>
      </c>
      <c r="P349" s="22">
        <v>0</v>
      </c>
      <c r="Q349" s="22">
        <f t="shared" si="32"/>
        <v>0</v>
      </c>
      <c r="R349" s="22">
        <v>0</v>
      </c>
      <c r="S349" s="22">
        <v>0</v>
      </c>
      <c r="T349" s="22">
        <v>0</v>
      </c>
      <c r="U349" s="22">
        <v>0</v>
      </c>
      <c r="V349" s="22">
        <v>0</v>
      </c>
      <c r="W349" s="22">
        <v>0</v>
      </c>
      <c r="X349" s="22">
        <v>0</v>
      </c>
      <c r="Y349" s="22">
        <v>0</v>
      </c>
      <c r="Z349" s="22">
        <f t="shared" si="31"/>
        <v>0</v>
      </c>
      <c r="AA349" s="24">
        <f t="shared" si="33"/>
        <v>0</v>
      </c>
      <c r="AB349" s="24">
        <f t="shared" si="34"/>
        <v>0</v>
      </c>
      <c r="AC349" s="24">
        <f t="shared" si="35"/>
        <v>0</v>
      </c>
      <c r="AD349" s="24">
        <f t="shared" si="36"/>
        <v>0</v>
      </c>
    </row>
    <row r="350" spans="1:30" ht="54" outlineLevel="2" x14ac:dyDescent="0.3">
      <c r="A350" s="18">
        <v>553</v>
      </c>
      <c r="B350" s="18" t="s">
        <v>282</v>
      </c>
      <c r="C350" s="18" t="s">
        <v>35</v>
      </c>
      <c r="D350" s="19" t="s">
        <v>66</v>
      </c>
      <c r="E350" s="18">
        <v>200</v>
      </c>
      <c r="F350" s="19"/>
      <c r="G350" s="19">
        <v>1112</v>
      </c>
      <c r="H350" s="20">
        <v>709800000</v>
      </c>
      <c r="I350" s="19">
        <v>0</v>
      </c>
      <c r="J350" s="25" t="s">
        <v>67</v>
      </c>
      <c r="K350" s="22">
        <v>0</v>
      </c>
      <c r="L350" s="22">
        <v>0</v>
      </c>
      <c r="M350" s="22">
        <v>0</v>
      </c>
      <c r="N350" s="22">
        <v>0</v>
      </c>
      <c r="O350" s="22">
        <v>10756531</v>
      </c>
      <c r="P350" s="22">
        <v>0</v>
      </c>
      <c r="Q350" s="22">
        <f t="shared" si="32"/>
        <v>0</v>
      </c>
      <c r="R350" s="22">
        <v>0</v>
      </c>
      <c r="S350" s="22">
        <v>0</v>
      </c>
      <c r="T350" s="22">
        <v>0</v>
      </c>
      <c r="U350" s="22">
        <v>0</v>
      </c>
      <c r="V350" s="22">
        <v>0</v>
      </c>
      <c r="W350" s="22">
        <v>0</v>
      </c>
      <c r="X350" s="22">
        <v>0</v>
      </c>
      <c r="Y350" s="22">
        <v>0</v>
      </c>
      <c r="Z350" s="22">
        <f t="shared" si="31"/>
        <v>0</v>
      </c>
      <c r="AA350" s="24">
        <f t="shared" si="33"/>
        <v>0</v>
      </c>
      <c r="AB350" s="24">
        <f t="shared" si="34"/>
        <v>0</v>
      </c>
      <c r="AC350" s="24">
        <f t="shared" si="35"/>
        <v>0</v>
      </c>
      <c r="AD350" s="24">
        <f t="shared" si="36"/>
        <v>0</v>
      </c>
    </row>
    <row r="351" spans="1:30" ht="54" outlineLevel="2" x14ac:dyDescent="0.3">
      <c r="A351" s="18">
        <v>553</v>
      </c>
      <c r="B351" s="18" t="s">
        <v>315</v>
      </c>
      <c r="C351" s="18" t="s">
        <v>35</v>
      </c>
      <c r="D351" s="19" t="s">
        <v>66</v>
      </c>
      <c r="E351" s="18">
        <v>200</v>
      </c>
      <c r="F351" s="19"/>
      <c r="G351" s="19">
        <v>1112</v>
      </c>
      <c r="H351" s="20">
        <v>709800000</v>
      </c>
      <c r="I351" s="19">
        <v>0</v>
      </c>
      <c r="J351" s="25" t="s">
        <v>318</v>
      </c>
      <c r="K351" s="22">
        <v>0</v>
      </c>
      <c r="L351" s="22">
        <v>0</v>
      </c>
      <c r="M351" s="22">
        <v>0</v>
      </c>
      <c r="N351" s="22">
        <v>0</v>
      </c>
      <c r="O351" s="22">
        <v>1688649</v>
      </c>
      <c r="P351" s="22">
        <v>0</v>
      </c>
      <c r="Q351" s="22">
        <f t="shared" si="32"/>
        <v>0</v>
      </c>
      <c r="R351" s="22">
        <v>0</v>
      </c>
      <c r="S351" s="22">
        <v>0</v>
      </c>
      <c r="T351" s="22">
        <v>0</v>
      </c>
      <c r="U351" s="22">
        <v>0</v>
      </c>
      <c r="V351" s="22">
        <v>0</v>
      </c>
      <c r="W351" s="22">
        <v>0</v>
      </c>
      <c r="X351" s="22">
        <v>0</v>
      </c>
      <c r="Y351" s="22">
        <v>0</v>
      </c>
      <c r="Z351" s="22">
        <f t="shared" si="31"/>
        <v>0</v>
      </c>
      <c r="AA351" s="24">
        <f t="shared" si="33"/>
        <v>0</v>
      </c>
      <c r="AB351" s="24">
        <f t="shared" si="34"/>
        <v>0</v>
      </c>
      <c r="AC351" s="24">
        <f t="shared" si="35"/>
        <v>0</v>
      </c>
      <c r="AD351" s="24">
        <f t="shared" si="36"/>
        <v>0</v>
      </c>
    </row>
    <row r="352" spans="1:30" ht="54" outlineLevel="2" x14ac:dyDescent="0.3">
      <c r="A352" s="18">
        <v>554</v>
      </c>
      <c r="B352" s="18" t="s">
        <v>34</v>
      </c>
      <c r="C352" s="18" t="s">
        <v>35</v>
      </c>
      <c r="D352" s="19" t="s">
        <v>66</v>
      </c>
      <c r="E352" s="18">
        <v>200</v>
      </c>
      <c r="F352" s="19"/>
      <c r="G352" s="19">
        <v>1112</v>
      </c>
      <c r="H352" s="20">
        <v>709800000</v>
      </c>
      <c r="I352" s="19">
        <v>0</v>
      </c>
      <c r="J352" s="25" t="s">
        <v>318</v>
      </c>
      <c r="K352" s="22">
        <v>0</v>
      </c>
      <c r="L352" s="22">
        <v>0</v>
      </c>
      <c r="M352" s="22">
        <v>0</v>
      </c>
      <c r="N352" s="22">
        <v>0</v>
      </c>
      <c r="O352" s="22">
        <v>406532</v>
      </c>
      <c r="P352" s="22">
        <v>0</v>
      </c>
      <c r="Q352" s="22">
        <f t="shared" si="32"/>
        <v>0</v>
      </c>
      <c r="R352" s="22">
        <v>0</v>
      </c>
      <c r="S352" s="22">
        <v>0</v>
      </c>
      <c r="T352" s="22">
        <v>0</v>
      </c>
      <c r="U352" s="22">
        <v>0</v>
      </c>
      <c r="V352" s="22">
        <v>0</v>
      </c>
      <c r="W352" s="22">
        <v>0</v>
      </c>
      <c r="X352" s="22">
        <v>0</v>
      </c>
      <c r="Y352" s="22">
        <v>0</v>
      </c>
      <c r="Z352" s="22">
        <f t="shared" si="31"/>
        <v>0</v>
      </c>
      <c r="AA352" s="24">
        <f t="shared" si="33"/>
        <v>0</v>
      </c>
      <c r="AB352" s="24">
        <f t="shared" si="34"/>
        <v>0</v>
      </c>
      <c r="AC352" s="24">
        <f t="shared" si="35"/>
        <v>0</v>
      </c>
      <c r="AD352" s="24">
        <f t="shared" si="36"/>
        <v>0</v>
      </c>
    </row>
    <row r="353" spans="1:30" ht="54" outlineLevel="2" x14ac:dyDescent="0.3">
      <c r="A353" s="18">
        <v>555</v>
      </c>
      <c r="B353" s="18" t="s">
        <v>34</v>
      </c>
      <c r="C353" s="18" t="s">
        <v>35</v>
      </c>
      <c r="D353" s="19" t="s">
        <v>66</v>
      </c>
      <c r="E353" s="18">
        <v>200</v>
      </c>
      <c r="F353" s="19"/>
      <c r="G353" s="19">
        <v>1112</v>
      </c>
      <c r="H353" s="20">
        <v>709800000</v>
      </c>
      <c r="I353" s="19">
        <v>0</v>
      </c>
      <c r="J353" s="25" t="s">
        <v>318</v>
      </c>
      <c r="K353" s="22">
        <v>0</v>
      </c>
      <c r="L353" s="22">
        <v>0</v>
      </c>
      <c r="M353" s="22">
        <v>0</v>
      </c>
      <c r="N353" s="22">
        <v>0</v>
      </c>
      <c r="O353" s="22">
        <v>5170167</v>
      </c>
      <c r="P353" s="22">
        <v>0</v>
      </c>
      <c r="Q353" s="22">
        <f t="shared" si="32"/>
        <v>0</v>
      </c>
      <c r="R353" s="22">
        <v>0</v>
      </c>
      <c r="S353" s="22">
        <v>0</v>
      </c>
      <c r="T353" s="22">
        <v>0</v>
      </c>
      <c r="U353" s="22">
        <v>0</v>
      </c>
      <c r="V353" s="22">
        <v>0</v>
      </c>
      <c r="W353" s="22">
        <v>0</v>
      </c>
      <c r="X353" s="22">
        <v>0</v>
      </c>
      <c r="Y353" s="22">
        <v>0</v>
      </c>
      <c r="Z353" s="22">
        <f t="shared" si="31"/>
        <v>0</v>
      </c>
      <c r="AA353" s="24">
        <f t="shared" si="33"/>
        <v>0</v>
      </c>
      <c r="AB353" s="24">
        <f t="shared" si="34"/>
        <v>0</v>
      </c>
      <c r="AC353" s="24">
        <f t="shared" si="35"/>
        <v>0</v>
      </c>
      <c r="AD353" s="24">
        <f t="shared" si="36"/>
        <v>0</v>
      </c>
    </row>
    <row r="354" spans="1:30" ht="54" outlineLevel="2" x14ac:dyDescent="0.3">
      <c r="A354" s="18">
        <v>556</v>
      </c>
      <c r="B354" s="18" t="s">
        <v>34</v>
      </c>
      <c r="C354" s="18" t="s">
        <v>35</v>
      </c>
      <c r="D354" s="19" t="s">
        <v>66</v>
      </c>
      <c r="E354" s="18">
        <v>200</v>
      </c>
      <c r="F354" s="19"/>
      <c r="G354" s="19">
        <v>1112</v>
      </c>
      <c r="H354" s="20">
        <v>709800000</v>
      </c>
      <c r="I354" s="19">
        <v>0</v>
      </c>
      <c r="J354" s="25" t="s">
        <v>318</v>
      </c>
      <c r="K354" s="22">
        <v>0</v>
      </c>
      <c r="L354" s="22">
        <v>0</v>
      </c>
      <c r="M354" s="22">
        <v>0</v>
      </c>
      <c r="N354" s="22">
        <v>0</v>
      </c>
      <c r="O354" s="22">
        <v>773953</v>
      </c>
      <c r="P354" s="22">
        <v>0</v>
      </c>
      <c r="Q354" s="22">
        <f t="shared" si="32"/>
        <v>0</v>
      </c>
      <c r="R354" s="22">
        <v>0</v>
      </c>
      <c r="S354" s="22">
        <v>0</v>
      </c>
      <c r="T354" s="22">
        <v>0</v>
      </c>
      <c r="U354" s="22">
        <v>0</v>
      </c>
      <c r="V354" s="22">
        <v>0</v>
      </c>
      <c r="W354" s="22">
        <v>0</v>
      </c>
      <c r="X354" s="22">
        <v>0</v>
      </c>
      <c r="Y354" s="22">
        <v>0</v>
      </c>
      <c r="Z354" s="22">
        <f t="shared" si="31"/>
        <v>0</v>
      </c>
      <c r="AA354" s="24">
        <f t="shared" si="33"/>
        <v>0</v>
      </c>
      <c r="AB354" s="24">
        <f t="shared" si="34"/>
        <v>0</v>
      </c>
      <c r="AC354" s="24">
        <f t="shared" si="35"/>
        <v>0</v>
      </c>
      <c r="AD354" s="24">
        <f t="shared" si="36"/>
        <v>0</v>
      </c>
    </row>
    <row r="355" spans="1:30" ht="54" outlineLevel="2" x14ac:dyDescent="0.3">
      <c r="A355" s="18">
        <v>557</v>
      </c>
      <c r="B355" s="18" t="s">
        <v>34</v>
      </c>
      <c r="C355" s="18" t="s">
        <v>35</v>
      </c>
      <c r="D355" s="19" t="s">
        <v>66</v>
      </c>
      <c r="E355" s="18">
        <v>200</v>
      </c>
      <c r="F355" s="19"/>
      <c r="G355" s="19">
        <v>1112</v>
      </c>
      <c r="H355" s="20">
        <v>709800000</v>
      </c>
      <c r="I355" s="19">
        <v>0</v>
      </c>
      <c r="J355" s="25" t="s">
        <v>318</v>
      </c>
      <c r="K355" s="22">
        <v>0</v>
      </c>
      <c r="L355" s="22">
        <v>0</v>
      </c>
      <c r="M355" s="22">
        <v>0</v>
      </c>
      <c r="N355" s="22">
        <v>0</v>
      </c>
      <c r="O355" s="22">
        <v>44491180</v>
      </c>
      <c r="P355" s="22">
        <v>0</v>
      </c>
      <c r="Q355" s="22">
        <f t="shared" si="32"/>
        <v>0</v>
      </c>
      <c r="R355" s="22">
        <v>0</v>
      </c>
      <c r="S355" s="22">
        <v>0</v>
      </c>
      <c r="T355" s="22">
        <v>0</v>
      </c>
      <c r="U355" s="22">
        <v>0</v>
      </c>
      <c r="V355" s="22">
        <v>0</v>
      </c>
      <c r="W355" s="22">
        <v>0</v>
      </c>
      <c r="X355" s="22">
        <v>0</v>
      </c>
      <c r="Y355" s="22">
        <v>0</v>
      </c>
      <c r="Z355" s="22">
        <f t="shared" si="31"/>
        <v>0</v>
      </c>
      <c r="AA355" s="24">
        <f t="shared" si="33"/>
        <v>0</v>
      </c>
      <c r="AB355" s="24">
        <f t="shared" si="34"/>
        <v>0</v>
      </c>
      <c r="AC355" s="24">
        <f t="shared" si="35"/>
        <v>0</v>
      </c>
      <c r="AD355" s="24">
        <f t="shared" si="36"/>
        <v>0</v>
      </c>
    </row>
    <row r="356" spans="1:30" ht="54" outlineLevel="2" x14ac:dyDescent="0.3">
      <c r="A356" s="18">
        <v>558</v>
      </c>
      <c r="B356" s="18" t="s">
        <v>34</v>
      </c>
      <c r="C356" s="18" t="s">
        <v>35</v>
      </c>
      <c r="D356" s="19" t="s">
        <v>66</v>
      </c>
      <c r="E356" s="18">
        <v>200</v>
      </c>
      <c r="F356" s="19"/>
      <c r="G356" s="19">
        <v>1112</v>
      </c>
      <c r="H356" s="20">
        <v>709600000</v>
      </c>
      <c r="I356" s="19">
        <v>0</v>
      </c>
      <c r="J356" s="25" t="s">
        <v>318</v>
      </c>
      <c r="K356" s="22">
        <v>0</v>
      </c>
      <c r="L356" s="22">
        <v>0</v>
      </c>
      <c r="M356" s="22">
        <v>0</v>
      </c>
      <c r="N356" s="22">
        <v>0</v>
      </c>
      <c r="O356" s="22">
        <v>36903</v>
      </c>
      <c r="P356" s="22">
        <v>0</v>
      </c>
      <c r="Q356" s="22">
        <f t="shared" si="32"/>
        <v>0</v>
      </c>
      <c r="R356" s="22">
        <v>0</v>
      </c>
      <c r="S356" s="22">
        <v>0</v>
      </c>
      <c r="T356" s="22">
        <v>0</v>
      </c>
      <c r="U356" s="22">
        <v>0</v>
      </c>
      <c r="V356" s="22">
        <v>0</v>
      </c>
      <c r="W356" s="22">
        <v>0</v>
      </c>
      <c r="X356" s="22">
        <v>0</v>
      </c>
      <c r="Y356" s="22">
        <v>0</v>
      </c>
      <c r="Z356" s="22">
        <f t="shared" ref="Z356:Z419" si="37">+Q356-R356-S356-T356-U356-Y356</f>
        <v>0</v>
      </c>
      <c r="AA356" s="24">
        <f t="shared" si="33"/>
        <v>0</v>
      </c>
      <c r="AB356" s="24">
        <f t="shared" si="34"/>
        <v>0</v>
      </c>
      <c r="AC356" s="24">
        <f t="shared" si="35"/>
        <v>0</v>
      </c>
      <c r="AD356" s="24">
        <f t="shared" si="36"/>
        <v>0</v>
      </c>
    </row>
    <row r="357" spans="1:30" ht="54" outlineLevel="2" x14ac:dyDescent="0.3">
      <c r="A357" s="18">
        <v>573</v>
      </c>
      <c r="B357" s="18" t="s">
        <v>280</v>
      </c>
      <c r="C357" s="18" t="s">
        <v>35</v>
      </c>
      <c r="D357" s="19" t="s">
        <v>66</v>
      </c>
      <c r="E357" s="18">
        <v>200</v>
      </c>
      <c r="F357" s="19"/>
      <c r="G357" s="19">
        <v>1112</v>
      </c>
      <c r="H357" s="20">
        <v>709100000</v>
      </c>
      <c r="I357" s="19">
        <v>0</v>
      </c>
      <c r="J357" s="25" t="s">
        <v>318</v>
      </c>
      <c r="K357" s="22">
        <v>0</v>
      </c>
      <c r="L357" s="22">
        <v>0</v>
      </c>
      <c r="M357" s="22">
        <v>0</v>
      </c>
      <c r="N357" s="22">
        <v>0</v>
      </c>
      <c r="O357" s="22">
        <v>1723440782</v>
      </c>
      <c r="P357" s="22">
        <v>0</v>
      </c>
      <c r="Q357" s="22">
        <f t="shared" si="32"/>
        <v>0</v>
      </c>
      <c r="R357" s="22">
        <v>0</v>
      </c>
      <c r="S357" s="22">
        <v>0</v>
      </c>
      <c r="T357" s="22">
        <v>0</v>
      </c>
      <c r="U357" s="22">
        <v>0</v>
      </c>
      <c r="V357" s="22">
        <v>0</v>
      </c>
      <c r="W357" s="22">
        <v>0</v>
      </c>
      <c r="X357" s="22">
        <v>0</v>
      </c>
      <c r="Y357" s="22">
        <v>0</v>
      </c>
      <c r="Z357" s="22">
        <f t="shared" si="37"/>
        <v>0</v>
      </c>
      <c r="AA357" s="24">
        <f t="shared" si="33"/>
        <v>0</v>
      </c>
      <c r="AB357" s="24">
        <f t="shared" si="34"/>
        <v>0</v>
      </c>
      <c r="AC357" s="24">
        <f t="shared" si="35"/>
        <v>0</v>
      </c>
      <c r="AD357" s="24">
        <f t="shared" si="36"/>
        <v>0</v>
      </c>
    </row>
    <row r="358" spans="1:30" s="31" customFormat="1" ht="54" outlineLevel="2" x14ac:dyDescent="0.3">
      <c r="A358" s="18">
        <v>573</v>
      </c>
      <c r="B358" s="18" t="s">
        <v>282</v>
      </c>
      <c r="C358" s="18" t="s">
        <v>35</v>
      </c>
      <c r="D358" s="19" t="s">
        <v>66</v>
      </c>
      <c r="E358" s="18">
        <v>200</v>
      </c>
      <c r="F358" s="19"/>
      <c r="G358" s="19">
        <v>1112</v>
      </c>
      <c r="H358" s="20">
        <v>709200000</v>
      </c>
      <c r="I358" s="19">
        <v>0</v>
      </c>
      <c r="J358" s="25" t="s">
        <v>318</v>
      </c>
      <c r="K358" s="22">
        <v>0</v>
      </c>
      <c r="L358" s="22">
        <v>0</v>
      </c>
      <c r="M358" s="22">
        <v>0</v>
      </c>
      <c r="N358" s="22">
        <v>0</v>
      </c>
      <c r="O358" s="22">
        <v>1157151611</v>
      </c>
      <c r="P358" s="22">
        <v>0</v>
      </c>
      <c r="Q358" s="22">
        <f t="shared" si="32"/>
        <v>0</v>
      </c>
      <c r="R358" s="22">
        <v>0</v>
      </c>
      <c r="S358" s="22">
        <v>0</v>
      </c>
      <c r="T358" s="22">
        <v>0</v>
      </c>
      <c r="U358" s="22">
        <v>0</v>
      </c>
      <c r="V358" s="22">
        <v>0</v>
      </c>
      <c r="W358" s="22">
        <v>0</v>
      </c>
      <c r="X358" s="22">
        <v>0</v>
      </c>
      <c r="Y358" s="22">
        <v>0</v>
      </c>
      <c r="Z358" s="22">
        <f t="shared" si="37"/>
        <v>0</v>
      </c>
      <c r="AA358" s="24">
        <f t="shared" si="33"/>
        <v>0</v>
      </c>
      <c r="AB358" s="24">
        <f t="shared" si="34"/>
        <v>0</v>
      </c>
      <c r="AC358" s="24">
        <f t="shared" si="35"/>
        <v>0</v>
      </c>
      <c r="AD358" s="24">
        <f t="shared" si="36"/>
        <v>0</v>
      </c>
    </row>
    <row r="359" spans="1:30" ht="54" outlineLevel="2" x14ac:dyDescent="0.3">
      <c r="A359" s="18">
        <v>573</v>
      </c>
      <c r="B359" s="18" t="s">
        <v>315</v>
      </c>
      <c r="C359" s="18" t="s">
        <v>35</v>
      </c>
      <c r="D359" s="19" t="s">
        <v>66</v>
      </c>
      <c r="E359" s="18">
        <v>200</v>
      </c>
      <c r="F359" s="19"/>
      <c r="G359" s="19">
        <v>1112</v>
      </c>
      <c r="H359" s="20">
        <v>709300000</v>
      </c>
      <c r="I359" s="19">
        <v>0</v>
      </c>
      <c r="J359" s="25" t="s">
        <v>318</v>
      </c>
      <c r="K359" s="22">
        <v>0</v>
      </c>
      <c r="L359" s="22">
        <v>0</v>
      </c>
      <c r="M359" s="22">
        <v>0</v>
      </c>
      <c r="N359" s="22">
        <v>0</v>
      </c>
      <c r="O359" s="22">
        <v>677637678</v>
      </c>
      <c r="P359" s="22">
        <v>0</v>
      </c>
      <c r="Q359" s="22">
        <f t="shared" si="32"/>
        <v>0</v>
      </c>
      <c r="R359" s="22">
        <v>0</v>
      </c>
      <c r="S359" s="22">
        <v>0</v>
      </c>
      <c r="T359" s="22">
        <v>0</v>
      </c>
      <c r="U359" s="22">
        <v>0</v>
      </c>
      <c r="V359" s="22">
        <v>0</v>
      </c>
      <c r="W359" s="22">
        <v>0</v>
      </c>
      <c r="X359" s="22">
        <v>0</v>
      </c>
      <c r="Y359" s="22">
        <v>0</v>
      </c>
      <c r="Z359" s="22">
        <f t="shared" si="37"/>
        <v>0</v>
      </c>
      <c r="AA359" s="24">
        <f t="shared" si="33"/>
        <v>0</v>
      </c>
      <c r="AB359" s="24">
        <f t="shared" si="34"/>
        <v>0</v>
      </c>
      <c r="AC359" s="24">
        <f t="shared" si="35"/>
        <v>0</v>
      </c>
      <c r="AD359" s="24">
        <f t="shared" si="36"/>
        <v>0</v>
      </c>
    </row>
    <row r="360" spans="1:30" ht="54" outlineLevel="2" x14ac:dyDescent="0.35">
      <c r="A360" s="18">
        <v>573</v>
      </c>
      <c r="B360" s="18" t="s">
        <v>451</v>
      </c>
      <c r="C360" s="18" t="s">
        <v>35</v>
      </c>
      <c r="D360" s="19" t="s">
        <v>66</v>
      </c>
      <c r="E360" s="18">
        <v>200</v>
      </c>
      <c r="F360" s="19"/>
      <c r="G360" s="19">
        <v>1112</v>
      </c>
      <c r="H360" s="20">
        <v>709500000</v>
      </c>
      <c r="I360" s="19">
        <v>0</v>
      </c>
      <c r="J360" s="25" t="s">
        <v>318</v>
      </c>
      <c r="K360" s="22">
        <v>0</v>
      </c>
      <c r="L360" s="22">
        <v>0</v>
      </c>
      <c r="M360" s="22">
        <v>0</v>
      </c>
      <c r="N360" s="22">
        <v>0</v>
      </c>
      <c r="O360" s="22">
        <v>571298052</v>
      </c>
      <c r="P360" s="22">
        <v>0</v>
      </c>
      <c r="Q360" s="22">
        <f t="shared" si="32"/>
        <v>0</v>
      </c>
      <c r="R360" s="71">
        <v>0</v>
      </c>
      <c r="S360" s="22">
        <v>0</v>
      </c>
      <c r="T360" s="27">
        <v>0</v>
      </c>
      <c r="U360" s="22">
        <v>0</v>
      </c>
      <c r="V360" s="22">
        <v>0</v>
      </c>
      <c r="W360" s="22">
        <v>0</v>
      </c>
      <c r="X360" s="22">
        <v>0</v>
      </c>
      <c r="Y360" s="22">
        <v>0</v>
      </c>
      <c r="Z360" s="22">
        <f t="shared" si="37"/>
        <v>0</v>
      </c>
      <c r="AA360" s="24">
        <f t="shared" si="33"/>
        <v>0</v>
      </c>
      <c r="AB360" s="24">
        <f t="shared" si="34"/>
        <v>0</v>
      </c>
      <c r="AC360" s="24">
        <f t="shared" si="35"/>
        <v>0</v>
      </c>
      <c r="AD360" s="24">
        <f t="shared" si="36"/>
        <v>0</v>
      </c>
    </row>
    <row r="361" spans="1:30" ht="54" outlineLevel="2" x14ac:dyDescent="0.3">
      <c r="A361" s="18">
        <v>573</v>
      </c>
      <c r="B361" s="18" t="s">
        <v>466</v>
      </c>
      <c r="C361" s="18" t="s">
        <v>35</v>
      </c>
      <c r="D361" s="19" t="s">
        <v>66</v>
      </c>
      <c r="E361" s="18">
        <v>200</v>
      </c>
      <c r="F361" s="19"/>
      <c r="G361" s="19">
        <v>1112</v>
      </c>
      <c r="H361" s="20">
        <v>709500000</v>
      </c>
      <c r="I361" s="19">
        <v>0</v>
      </c>
      <c r="J361" s="25" t="s">
        <v>318</v>
      </c>
      <c r="K361" s="22">
        <v>0</v>
      </c>
      <c r="L361" s="22">
        <v>0</v>
      </c>
      <c r="M361" s="22">
        <v>0</v>
      </c>
      <c r="N361" s="22">
        <v>0</v>
      </c>
      <c r="O361" s="22">
        <v>284147587</v>
      </c>
      <c r="P361" s="22">
        <v>0</v>
      </c>
      <c r="Q361" s="22">
        <f t="shared" si="32"/>
        <v>0</v>
      </c>
      <c r="R361" s="22">
        <v>0</v>
      </c>
      <c r="S361" s="22">
        <v>0</v>
      </c>
      <c r="T361" s="22">
        <v>0</v>
      </c>
      <c r="U361" s="22">
        <v>0</v>
      </c>
      <c r="V361" s="22">
        <v>0</v>
      </c>
      <c r="W361" s="22">
        <v>0</v>
      </c>
      <c r="X361" s="22">
        <v>0</v>
      </c>
      <c r="Y361" s="22">
        <v>0</v>
      </c>
      <c r="Z361" s="22">
        <f t="shared" si="37"/>
        <v>0</v>
      </c>
      <c r="AA361" s="24">
        <f t="shared" si="33"/>
        <v>0</v>
      </c>
      <c r="AB361" s="24">
        <f t="shared" si="34"/>
        <v>0</v>
      </c>
      <c r="AC361" s="24">
        <f t="shared" si="35"/>
        <v>0</v>
      </c>
      <c r="AD361" s="24">
        <f t="shared" si="36"/>
        <v>0</v>
      </c>
    </row>
    <row r="362" spans="1:30" ht="54" outlineLevel="2" x14ac:dyDescent="0.3">
      <c r="A362" s="18">
        <v>550</v>
      </c>
      <c r="B362" s="18" t="s">
        <v>34</v>
      </c>
      <c r="C362" s="18" t="s">
        <v>35</v>
      </c>
      <c r="D362" s="19" t="s">
        <v>66</v>
      </c>
      <c r="E362" s="18" t="s">
        <v>58</v>
      </c>
      <c r="F362" s="18" t="s">
        <v>38</v>
      </c>
      <c r="G362" s="18">
        <v>1112</v>
      </c>
      <c r="H362" s="20">
        <v>709800000</v>
      </c>
      <c r="I362" s="18">
        <v>0</v>
      </c>
      <c r="J362" s="25" t="s">
        <v>68</v>
      </c>
      <c r="K362" s="22">
        <v>203536196</v>
      </c>
      <c r="L362" s="22">
        <v>203536196</v>
      </c>
      <c r="M362" s="22">
        <v>0</v>
      </c>
      <c r="N362" s="22">
        <v>0</v>
      </c>
      <c r="O362" s="22">
        <v>0</v>
      </c>
      <c r="P362" s="22">
        <v>0</v>
      </c>
      <c r="Q362" s="22">
        <f t="shared" si="32"/>
        <v>203536196</v>
      </c>
      <c r="R362" s="22">
        <v>0</v>
      </c>
      <c r="S362" s="22">
        <v>92442166</v>
      </c>
      <c r="T362" s="22">
        <v>0</v>
      </c>
      <c r="U362" s="22">
        <v>110010278</v>
      </c>
      <c r="V362" s="22">
        <v>110010278</v>
      </c>
      <c r="W362" s="22">
        <v>0</v>
      </c>
      <c r="X362" s="22">
        <v>1083752</v>
      </c>
      <c r="Y362" s="22">
        <v>0</v>
      </c>
      <c r="Z362" s="22">
        <f t="shared" si="37"/>
        <v>1083752</v>
      </c>
      <c r="AA362" s="24">
        <f t="shared" si="33"/>
        <v>0.5404949103008686</v>
      </c>
      <c r="AB362" s="24">
        <f t="shared" si="34"/>
        <v>0.5404949103008686</v>
      </c>
      <c r="AC362" s="24">
        <f t="shared" si="35"/>
        <v>0.45418047412068169</v>
      </c>
      <c r="AD362" s="24">
        <f t="shared" si="36"/>
        <v>0.99467538442155035</v>
      </c>
    </row>
    <row r="363" spans="1:30" ht="54" outlineLevel="2" x14ac:dyDescent="0.3">
      <c r="A363" s="18">
        <v>551</v>
      </c>
      <c r="B363" s="18" t="s">
        <v>34</v>
      </c>
      <c r="C363" s="18" t="s">
        <v>35</v>
      </c>
      <c r="D363" s="19" t="s">
        <v>66</v>
      </c>
      <c r="E363" s="18" t="s">
        <v>58</v>
      </c>
      <c r="F363" s="18" t="s">
        <v>38</v>
      </c>
      <c r="G363" s="18">
        <v>1112</v>
      </c>
      <c r="H363" s="20">
        <v>709800000</v>
      </c>
      <c r="I363" s="18">
        <v>0</v>
      </c>
      <c r="J363" s="25" t="s">
        <v>68</v>
      </c>
      <c r="K363" s="22">
        <v>288898760</v>
      </c>
      <c r="L363" s="22">
        <v>288898760</v>
      </c>
      <c r="M363" s="22">
        <v>0</v>
      </c>
      <c r="N363" s="22">
        <v>0</v>
      </c>
      <c r="O363" s="22">
        <v>0</v>
      </c>
      <c r="P363" s="22">
        <v>0</v>
      </c>
      <c r="Q363" s="22">
        <f t="shared" si="32"/>
        <v>288898760</v>
      </c>
      <c r="R363" s="22">
        <v>0</v>
      </c>
      <c r="S363" s="22">
        <v>125108780</v>
      </c>
      <c r="T363" s="29">
        <v>0</v>
      </c>
      <c r="U363" s="22">
        <v>162281954</v>
      </c>
      <c r="V363" s="22">
        <v>162281954</v>
      </c>
      <c r="W363" s="22">
        <v>0</v>
      </c>
      <c r="X363" s="22">
        <v>1508026</v>
      </c>
      <c r="Y363" s="22">
        <v>0</v>
      </c>
      <c r="Z363" s="22">
        <f t="shared" si="37"/>
        <v>1508026</v>
      </c>
      <c r="AA363" s="24">
        <f t="shared" si="33"/>
        <v>0.56172603163821122</v>
      </c>
      <c r="AB363" s="24">
        <f t="shared" si="34"/>
        <v>0.56172603163821122</v>
      </c>
      <c r="AC363" s="24">
        <f t="shared" si="35"/>
        <v>0.43305405672215413</v>
      </c>
      <c r="AD363" s="24">
        <f t="shared" si="36"/>
        <v>0.99478008836036536</v>
      </c>
    </row>
    <row r="364" spans="1:30" ht="54" outlineLevel="2" x14ac:dyDescent="0.35">
      <c r="A364" s="18">
        <v>553</v>
      </c>
      <c r="B364" s="18" t="s">
        <v>280</v>
      </c>
      <c r="C364" s="18" t="s">
        <v>35</v>
      </c>
      <c r="D364" s="19" t="s">
        <v>66</v>
      </c>
      <c r="E364" s="18" t="s">
        <v>58</v>
      </c>
      <c r="F364" s="18" t="s">
        <v>38</v>
      </c>
      <c r="G364" s="18">
        <v>1112</v>
      </c>
      <c r="H364" s="20">
        <v>709800000</v>
      </c>
      <c r="I364" s="18">
        <v>0</v>
      </c>
      <c r="J364" s="25" t="s">
        <v>68</v>
      </c>
      <c r="K364" s="22">
        <v>8655915</v>
      </c>
      <c r="L364" s="22">
        <v>8655915</v>
      </c>
      <c r="M364" s="22">
        <v>0</v>
      </c>
      <c r="N364" s="22">
        <v>0</v>
      </c>
      <c r="O364" s="22">
        <v>0</v>
      </c>
      <c r="P364" s="22">
        <v>1000000</v>
      </c>
      <c r="Q364" s="22">
        <f t="shared" si="32"/>
        <v>9655915</v>
      </c>
      <c r="R364" s="71">
        <v>0</v>
      </c>
      <c r="S364" s="22">
        <v>3725212</v>
      </c>
      <c r="T364" s="27">
        <v>0</v>
      </c>
      <c r="U364" s="22">
        <v>4930703</v>
      </c>
      <c r="V364" s="22">
        <v>4930703</v>
      </c>
      <c r="W364" s="22">
        <v>0</v>
      </c>
      <c r="X364" s="22">
        <v>0</v>
      </c>
      <c r="Y364" s="22">
        <v>0</v>
      </c>
      <c r="Z364" s="22">
        <f t="shared" si="37"/>
        <v>1000000</v>
      </c>
      <c r="AA364" s="24">
        <f t="shared" si="33"/>
        <v>0.56963394395624267</v>
      </c>
      <c r="AB364" s="24">
        <f t="shared" si="34"/>
        <v>0.51064067983199934</v>
      </c>
      <c r="AC364" s="24">
        <f t="shared" si="35"/>
        <v>0.38579585673651851</v>
      </c>
      <c r="AD364" s="24">
        <f t="shared" si="36"/>
        <v>0.89643653656851785</v>
      </c>
    </row>
    <row r="365" spans="1:30" ht="54" outlineLevel="2" x14ac:dyDescent="0.35">
      <c r="A365" s="18">
        <v>553</v>
      </c>
      <c r="B365" s="18" t="s">
        <v>282</v>
      </c>
      <c r="C365" s="18" t="s">
        <v>35</v>
      </c>
      <c r="D365" s="19" t="s">
        <v>66</v>
      </c>
      <c r="E365" s="18" t="s">
        <v>58</v>
      </c>
      <c r="F365" s="18" t="s">
        <v>38</v>
      </c>
      <c r="G365" s="18">
        <v>1112</v>
      </c>
      <c r="H365" s="20">
        <v>709800000</v>
      </c>
      <c r="I365" s="18">
        <v>0</v>
      </c>
      <c r="J365" s="25" t="s">
        <v>68</v>
      </c>
      <c r="K365" s="22">
        <v>158582459</v>
      </c>
      <c r="L365" s="22">
        <v>158582459</v>
      </c>
      <c r="M365" s="22">
        <v>0</v>
      </c>
      <c r="N365" s="22">
        <v>0</v>
      </c>
      <c r="O365" s="22">
        <v>0</v>
      </c>
      <c r="P365" s="22">
        <v>0</v>
      </c>
      <c r="Q365" s="22">
        <f t="shared" si="32"/>
        <v>158582459</v>
      </c>
      <c r="R365" s="71">
        <v>0</v>
      </c>
      <c r="S365" s="22">
        <v>71088002</v>
      </c>
      <c r="T365" s="27">
        <v>0</v>
      </c>
      <c r="U365" s="22">
        <v>87419132</v>
      </c>
      <c r="V365" s="22">
        <v>87419132</v>
      </c>
      <c r="W365" s="22">
        <v>0</v>
      </c>
      <c r="X365" s="22">
        <v>75325</v>
      </c>
      <c r="Y365" s="22">
        <v>0</v>
      </c>
      <c r="Z365" s="22">
        <f t="shared" si="37"/>
        <v>75325</v>
      </c>
      <c r="AA365" s="24">
        <f t="shared" si="33"/>
        <v>0.55125347753625131</v>
      </c>
      <c r="AB365" s="24">
        <f t="shared" si="34"/>
        <v>0.55125347753625131</v>
      </c>
      <c r="AC365" s="24">
        <f t="shared" si="35"/>
        <v>0.44827153298209355</v>
      </c>
      <c r="AD365" s="24">
        <f t="shared" si="36"/>
        <v>0.99952501051834486</v>
      </c>
    </row>
    <row r="366" spans="1:30" ht="54" outlineLevel="2" x14ac:dyDescent="0.35">
      <c r="A366" s="18">
        <v>553</v>
      </c>
      <c r="B366" s="18" t="s">
        <v>315</v>
      </c>
      <c r="C366" s="18" t="s">
        <v>35</v>
      </c>
      <c r="D366" s="19" t="s">
        <v>66</v>
      </c>
      <c r="E366" s="18" t="s">
        <v>58</v>
      </c>
      <c r="F366" s="18" t="s">
        <v>38</v>
      </c>
      <c r="G366" s="18">
        <v>1112</v>
      </c>
      <c r="H366" s="20">
        <v>709800000</v>
      </c>
      <c r="I366" s="18">
        <v>0</v>
      </c>
      <c r="J366" s="25" t="s">
        <v>68</v>
      </c>
      <c r="K366" s="22">
        <v>30837104</v>
      </c>
      <c r="L366" s="22">
        <v>30837104</v>
      </c>
      <c r="M366" s="22">
        <v>1000000</v>
      </c>
      <c r="N366" s="22">
        <v>0</v>
      </c>
      <c r="O366" s="22">
        <v>0</v>
      </c>
      <c r="P366" s="22">
        <v>0</v>
      </c>
      <c r="Q366" s="22">
        <f t="shared" si="32"/>
        <v>30837104</v>
      </c>
      <c r="R366" s="71">
        <v>0</v>
      </c>
      <c r="S366" s="22">
        <v>13356175</v>
      </c>
      <c r="T366" s="27">
        <v>0</v>
      </c>
      <c r="U366" s="22">
        <v>17480929</v>
      </c>
      <c r="V366" s="22">
        <v>17480929</v>
      </c>
      <c r="W366" s="22">
        <v>0</v>
      </c>
      <c r="X366" s="22">
        <v>0</v>
      </c>
      <c r="Y366" s="22">
        <v>0</v>
      </c>
      <c r="Z366" s="22">
        <f t="shared" si="37"/>
        <v>0</v>
      </c>
      <c r="AA366" s="24">
        <f t="shared" si="33"/>
        <v>0.56687972385474328</v>
      </c>
      <c r="AB366" s="24">
        <f t="shared" si="34"/>
        <v>0.56687972385474328</v>
      </c>
      <c r="AC366" s="24">
        <f t="shared" si="35"/>
        <v>0.43312027614525672</v>
      </c>
      <c r="AD366" s="24">
        <f t="shared" si="36"/>
        <v>1</v>
      </c>
    </row>
    <row r="367" spans="1:30" ht="54" outlineLevel="2" x14ac:dyDescent="0.3">
      <c r="A367" s="18">
        <v>554</v>
      </c>
      <c r="B367" s="18" t="s">
        <v>34</v>
      </c>
      <c r="C367" s="18" t="s">
        <v>35</v>
      </c>
      <c r="D367" s="19" t="s">
        <v>66</v>
      </c>
      <c r="E367" s="18" t="s">
        <v>58</v>
      </c>
      <c r="F367" s="18" t="s">
        <v>38</v>
      </c>
      <c r="G367" s="18">
        <v>1112</v>
      </c>
      <c r="H367" s="20">
        <v>709800000</v>
      </c>
      <c r="I367" s="18">
        <v>0</v>
      </c>
      <c r="J367" s="25" t="s">
        <v>68</v>
      </c>
      <c r="K367" s="22">
        <v>54944975</v>
      </c>
      <c r="L367" s="22">
        <v>54944975</v>
      </c>
      <c r="M367" s="22">
        <v>0</v>
      </c>
      <c r="N367" s="22">
        <v>0</v>
      </c>
      <c r="O367" s="22">
        <v>0</v>
      </c>
      <c r="P367" s="22">
        <v>0</v>
      </c>
      <c r="Q367" s="22">
        <f t="shared" si="32"/>
        <v>54944975</v>
      </c>
      <c r="R367" s="71">
        <v>0</v>
      </c>
      <c r="S367" s="22">
        <v>28351285</v>
      </c>
      <c r="T367" s="59">
        <v>0</v>
      </c>
      <c r="U367" s="22">
        <v>24595558</v>
      </c>
      <c r="V367" s="22">
        <v>24595558</v>
      </c>
      <c r="W367" s="22">
        <v>0</v>
      </c>
      <c r="X367" s="22">
        <v>1998132</v>
      </c>
      <c r="Y367" s="22">
        <v>0</v>
      </c>
      <c r="Z367" s="22">
        <f t="shared" si="37"/>
        <v>1998132</v>
      </c>
      <c r="AA367" s="24">
        <f t="shared" si="33"/>
        <v>0.44763980691591904</v>
      </c>
      <c r="AB367" s="24">
        <f t="shared" si="34"/>
        <v>0.44763980691591904</v>
      </c>
      <c r="AC367" s="24">
        <f t="shared" si="35"/>
        <v>0.51599413777147041</v>
      </c>
      <c r="AD367" s="24">
        <f t="shared" si="36"/>
        <v>0.96363394468738939</v>
      </c>
    </row>
    <row r="368" spans="1:30" ht="54" outlineLevel="2" x14ac:dyDescent="0.35">
      <c r="A368" s="18">
        <v>555</v>
      </c>
      <c r="B368" s="18" t="s">
        <v>34</v>
      </c>
      <c r="C368" s="18" t="s">
        <v>35</v>
      </c>
      <c r="D368" s="19" t="s">
        <v>66</v>
      </c>
      <c r="E368" s="18" t="s">
        <v>58</v>
      </c>
      <c r="F368" s="18" t="s">
        <v>38</v>
      </c>
      <c r="G368" s="18">
        <v>1112</v>
      </c>
      <c r="H368" s="20">
        <v>709800000</v>
      </c>
      <c r="I368" s="18">
        <v>0</v>
      </c>
      <c r="J368" s="25" t="s">
        <v>68</v>
      </c>
      <c r="K368" s="22">
        <v>154208041</v>
      </c>
      <c r="L368" s="22">
        <v>154208041</v>
      </c>
      <c r="M368" s="22">
        <v>0</v>
      </c>
      <c r="N368" s="22">
        <v>0</v>
      </c>
      <c r="O368" s="22">
        <v>0</v>
      </c>
      <c r="P368" s="22">
        <v>0</v>
      </c>
      <c r="Q368" s="22">
        <f t="shared" si="32"/>
        <v>154208041</v>
      </c>
      <c r="R368" s="71">
        <v>0</v>
      </c>
      <c r="S368" s="22">
        <v>69317613</v>
      </c>
      <c r="T368" s="27">
        <v>0</v>
      </c>
      <c r="U368" s="22">
        <v>84737256</v>
      </c>
      <c r="V368" s="22">
        <v>84737256</v>
      </c>
      <c r="W368" s="22">
        <v>0</v>
      </c>
      <c r="X368" s="22">
        <v>153172</v>
      </c>
      <c r="Y368" s="22">
        <v>0</v>
      </c>
      <c r="Z368" s="22">
        <f t="shared" si="37"/>
        <v>153172</v>
      </c>
      <c r="AA368" s="24">
        <f t="shared" si="33"/>
        <v>0.54949959451206565</v>
      </c>
      <c r="AB368" s="24">
        <f t="shared" si="34"/>
        <v>0.54949959451206565</v>
      </c>
      <c r="AC368" s="24">
        <f t="shared" si="35"/>
        <v>0.44950712395081915</v>
      </c>
      <c r="AD368" s="24">
        <f t="shared" si="36"/>
        <v>0.9990067184628848</v>
      </c>
    </row>
    <row r="369" spans="1:30" ht="54" outlineLevel="2" x14ac:dyDescent="0.35">
      <c r="A369" s="18">
        <v>556</v>
      </c>
      <c r="B369" s="18" t="s">
        <v>34</v>
      </c>
      <c r="C369" s="18" t="s">
        <v>35</v>
      </c>
      <c r="D369" s="19" t="s">
        <v>66</v>
      </c>
      <c r="E369" s="18" t="s">
        <v>58</v>
      </c>
      <c r="F369" s="18" t="s">
        <v>38</v>
      </c>
      <c r="G369" s="18">
        <v>1112</v>
      </c>
      <c r="H369" s="20">
        <v>709800000</v>
      </c>
      <c r="I369" s="18">
        <v>0</v>
      </c>
      <c r="J369" s="25" t="s">
        <v>68</v>
      </c>
      <c r="K369" s="22">
        <v>36519883</v>
      </c>
      <c r="L369" s="22">
        <v>36519883</v>
      </c>
      <c r="M369" s="22">
        <v>0</v>
      </c>
      <c r="N369" s="22">
        <v>0</v>
      </c>
      <c r="O369" s="22">
        <v>0</v>
      </c>
      <c r="P369" s="22">
        <v>0</v>
      </c>
      <c r="Q369" s="22">
        <f t="shared" si="32"/>
        <v>36519883</v>
      </c>
      <c r="R369" s="71">
        <v>0</v>
      </c>
      <c r="S369" s="22">
        <v>17311298</v>
      </c>
      <c r="T369" s="27">
        <v>0</v>
      </c>
      <c r="U369" s="22">
        <v>19208585</v>
      </c>
      <c r="V369" s="22">
        <v>19208585</v>
      </c>
      <c r="W369" s="22">
        <v>0</v>
      </c>
      <c r="X369" s="22">
        <v>0</v>
      </c>
      <c r="Y369" s="22">
        <v>0</v>
      </c>
      <c r="Z369" s="22">
        <f t="shared" si="37"/>
        <v>0</v>
      </c>
      <c r="AA369" s="24">
        <f t="shared" si="33"/>
        <v>0.52597608267255402</v>
      </c>
      <c r="AB369" s="24">
        <f t="shared" si="34"/>
        <v>0.52597608267255402</v>
      </c>
      <c r="AC369" s="24">
        <f t="shared" si="35"/>
        <v>0.47402391732744598</v>
      </c>
      <c r="AD369" s="24">
        <f t="shared" si="36"/>
        <v>1</v>
      </c>
    </row>
    <row r="370" spans="1:30" ht="54" outlineLevel="2" x14ac:dyDescent="0.35">
      <c r="A370" s="18">
        <v>557</v>
      </c>
      <c r="B370" s="18" t="s">
        <v>34</v>
      </c>
      <c r="C370" s="18" t="s">
        <v>35</v>
      </c>
      <c r="D370" s="19" t="s">
        <v>66</v>
      </c>
      <c r="E370" s="18" t="s">
        <v>58</v>
      </c>
      <c r="F370" s="18" t="s">
        <v>38</v>
      </c>
      <c r="G370" s="18">
        <v>1112</v>
      </c>
      <c r="H370" s="20">
        <v>709800000</v>
      </c>
      <c r="I370" s="18">
        <v>0</v>
      </c>
      <c r="J370" s="25" t="s">
        <v>68</v>
      </c>
      <c r="K370" s="22">
        <v>677621977</v>
      </c>
      <c r="L370" s="22">
        <v>677621977</v>
      </c>
      <c r="M370" s="22">
        <v>0</v>
      </c>
      <c r="N370" s="22">
        <v>0</v>
      </c>
      <c r="O370" s="22">
        <v>0</v>
      </c>
      <c r="P370" s="22">
        <v>0</v>
      </c>
      <c r="Q370" s="22">
        <f t="shared" si="32"/>
        <v>677621977</v>
      </c>
      <c r="R370" s="71">
        <v>0</v>
      </c>
      <c r="S370" s="22">
        <v>297691065</v>
      </c>
      <c r="T370" s="27">
        <v>0</v>
      </c>
      <c r="U370" s="22">
        <v>379615898</v>
      </c>
      <c r="V370" s="22">
        <v>379615898</v>
      </c>
      <c r="W370" s="22">
        <v>0</v>
      </c>
      <c r="X370" s="22">
        <v>315014</v>
      </c>
      <c r="Y370" s="22">
        <v>0</v>
      </c>
      <c r="Z370" s="22">
        <f t="shared" si="37"/>
        <v>315014</v>
      </c>
      <c r="AA370" s="24">
        <f t="shared" si="33"/>
        <v>0.56021780710338442</v>
      </c>
      <c r="AB370" s="24">
        <f t="shared" si="34"/>
        <v>0.56021780710338442</v>
      </c>
      <c r="AC370" s="24">
        <f t="shared" si="35"/>
        <v>0.43931731128018003</v>
      </c>
      <c r="AD370" s="24">
        <f t="shared" si="36"/>
        <v>0.99953511838356446</v>
      </c>
    </row>
    <row r="371" spans="1:30" ht="54" outlineLevel="2" x14ac:dyDescent="0.35">
      <c r="A371" s="18">
        <v>558</v>
      </c>
      <c r="B371" s="18" t="s">
        <v>34</v>
      </c>
      <c r="C371" s="18" t="s">
        <v>35</v>
      </c>
      <c r="D371" s="19" t="s">
        <v>66</v>
      </c>
      <c r="E371" s="18" t="s">
        <v>58</v>
      </c>
      <c r="F371" s="18" t="s">
        <v>38</v>
      </c>
      <c r="G371" s="18">
        <v>1112</v>
      </c>
      <c r="H371" s="20">
        <v>709600000</v>
      </c>
      <c r="I371" s="18">
        <v>0</v>
      </c>
      <c r="J371" s="25" t="s">
        <v>68</v>
      </c>
      <c r="K371" s="22">
        <v>35860891</v>
      </c>
      <c r="L371" s="22">
        <v>35860891</v>
      </c>
      <c r="M371" s="22">
        <v>0</v>
      </c>
      <c r="N371" s="22">
        <v>0</v>
      </c>
      <c r="O371" s="22">
        <v>0</v>
      </c>
      <c r="P371" s="22">
        <v>0</v>
      </c>
      <c r="Q371" s="22">
        <f t="shared" si="32"/>
        <v>35860891</v>
      </c>
      <c r="R371" s="71">
        <v>0</v>
      </c>
      <c r="S371" s="22">
        <v>20594719</v>
      </c>
      <c r="T371" s="27">
        <v>0</v>
      </c>
      <c r="U371" s="22">
        <v>15079861</v>
      </c>
      <c r="V371" s="22">
        <v>15079861</v>
      </c>
      <c r="W371" s="22">
        <v>0</v>
      </c>
      <c r="X371" s="22">
        <v>186311</v>
      </c>
      <c r="Y371" s="22">
        <v>0</v>
      </c>
      <c r="Z371" s="22">
        <f t="shared" si="37"/>
        <v>186311</v>
      </c>
      <c r="AA371" s="24">
        <f t="shared" si="33"/>
        <v>0.42050993657686864</v>
      </c>
      <c r="AB371" s="24">
        <f t="shared" si="34"/>
        <v>0.42050993657686864</v>
      </c>
      <c r="AC371" s="24">
        <f t="shared" si="35"/>
        <v>0.57429468219292157</v>
      </c>
      <c r="AD371" s="24">
        <f t="shared" si="36"/>
        <v>0.99480461876979021</v>
      </c>
    </row>
    <row r="372" spans="1:30" ht="54" outlineLevel="2" x14ac:dyDescent="0.35">
      <c r="A372" s="18">
        <v>573</v>
      </c>
      <c r="B372" s="18" t="s">
        <v>280</v>
      </c>
      <c r="C372" s="18" t="s">
        <v>35</v>
      </c>
      <c r="D372" s="19" t="s">
        <v>66</v>
      </c>
      <c r="E372" s="18" t="s">
        <v>58</v>
      </c>
      <c r="F372" s="18" t="s">
        <v>38</v>
      </c>
      <c r="G372" s="18">
        <v>1112</v>
      </c>
      <c r="H372" s="20">
        <v>709100000</v>
      </c>
      <c r="I372" s="18">
        <v>0</v>
      </c>
      <c r="J372" s="25" t="s">
        <v>68</v>
      </c>
      <c r="K372" s="22">
        <v>15727419678</v>
      </c>
      <c r="L372" s="22">
        <v>15727419678</v>
      </c>
      <c r="M372" s="22">
        <v>0</v>
      </c>
      <c r="N372" s="22">
        <v>0</v>
      </c>
      <c r="O372" s="22">
        <v>0</v>
      </c>
      <c r="P372" s="22">
        <v>0</v>
      </c>
      <c r="Q372" s="22">
        <f t="shared" si="32"/>
        <v>15727419678</v>
      </c>
      <c r="R372" s="71">
        <v>0</v>
      </c>
      <c r="S372" s="22">
        <v>6737465564</v>
      </c>
      <c r="T372" s="27">
        <v>0</v>
      </c>
      <c r="U372" s="22">
        <v>8989954114</v>
      </c>
      <c r="V372" s="22">
        <v>8989954114</v>
      </c>
      <c r="W372" s="22">
        <v>0</v>
      </c>
      <c r="X372" s="22">
        <v>0</v>
      </c>
      <c r="Y372" s="22">
        <v>0</v>
      </c>
      <c r="Z372" s="22">
        <f t="shared" si="37"/>
        <v>0</v>
      </c>
      <c r="AA372" s="24">
        <f t="shared" si="33"/>
        <v>0.57161023855524284</v>
      </c>
      <c r="AB372" s="24">
        <f t="shared" si="34"/>
        <v>0.57161023855524284</v>
      </c>
      <c r="AC372" s="24">
        <f t="shared" si="35"/>
        <v>0.42838976144475721</v>
      </c>
      <c r="AD372" s="24">
        <f t="shared" si="36"/>
        <v>1</v>
      </c>
    </row>
    <row r="373" spans="1:30" ht="57.75" customHeight="1" outlineLevel="2" x14ac:dyDescent="0.35">
      <c r="A373" s="18">
        <v>573</v>
      </c>
      <c r="B373" s="18" t="s">
        <v>282</v>
      </c>
      <c r="C373" s="18" t="s">
        <v>35</v>
      </c>
      <c r="D373" s="19" t="s">
        <v>66</v>
      </c>
      <c r="E373" s="18" t="s">
        <v>58</v>
      </c>
      <c r="F373" s="18" t="s">
        <v>38</v>
      </c>
      <c r="G373" s="18">
        <v>1112</v>
      </c>
      <c r="H373" s="20">
        <v>709200000</v>
      </c>
      <c r="I373" s="18">
        <v>0</v>
      </c>
      <c r="J373" s="25" t="s">
        <v>68</v>
      </c>
      <c r="K373" s="22">
        <v>7537875580</v>
      </c>
      <c r="L373" s="22">
        <v>7537875580</v>
      </c>
      <c r="M373" s="22">
        <v>-224953.56</v>
      </c>
      <c r="N373" s="22">
        <v>0</v>
      </c>
      <c r="O373" s="22">
        <v>0</v>
      </c>
      <c r="P373" s="22">
        <v>0</v>
      </c>
      <c r="Q373" s="22">
        <f t="shared" si="32"/>
        <v>7537875580</v>
      </c>
      <c r="R373" s="71">
        <v>0</v>
      </c>
      <c r="S373" s="22">
        <v>3070070399.4400001</v>
      </c>
      <c r="T373" s="27">
        <v>0</v>
      </c>
      <c r="U373" s="22">
        <v>4467580227</v>
      </c>
      <c r="V373" s="22">
        <v>4467580227</v>
      </c>
      <c r="W373" s="22">
        <v>0</v>
      </c>
      <c r="X373" s="22">
        <v>224953.56</v>
      </c>
      <c r="Y373" s="22">
        <v>0</v>
      </c>
      <c r="Z373" s="22">
        <f t="shared" si="37"/>
        <v>224953.55999946594</v>
      </c>
      <c r="AA373" s="24">
        <f t="shared" si="33"/>
        <v>0.59268426224143111</v>
      </c>
      <c r="AB373" s="24">
        <f t="shared" si="34"/>
        <v>0.59268426224143111</v>
      </c>
      <c r="AC373" s="24">
        <f t="shared" si="35"/>
        <v>0.40728589466052184</v>
      </c>
      <c r="AD373" s="24">
        <f t="shared" si="36"/>
        <v>0.99997015690195301</v>
      </c>
    </row>
    <row r="374" spans="1:30" ht="50.25" customHeight="1" outlineLevel="2" x14ac:dyDescent="0.3">
      <c r="A374" s="18">
        <v>573</v>
      </c>
      <c r="B374" s="18" t="s">
        <v>315</v>
      </c>
      <c r="C374" s="18" t="s">
        <v>35</v>
      </c>
      <c r="D374" s="19" t="s">
        <v>66</v>
      </c>
      <c r="E374" s="18" t="s">
        <v>58</v>
      </c>
      <c r="F374" s="18" t="s">
        <v>38</v>
      </c>
      <c r="G374" s="18">
        <v>1112</v>
      </c>
      <c r="H374" s="20">
        <v>709300000</v>
      </c>
      <c r="I374" s="18">
        <v>0</v>
      </c>
      <c r="J374" s="25" t="s">
        <v>68</v>
      </c>
      <c r="K374" s="22">
        <v>4583079125</v>
      </c>
      <c r="L374" s="22">
        <v>4583079125</v>
      </c>
      <c r="M374" s="22">
        <v>0</v>
      </c>
      <c r="N374" s="22">
        <v>0</v>
      </c>
      <c r="O374" s="22">
        <v>0</v>
      </c>
      <c r="P374" s="22">
        <v>0</v>
      </c>
      <c r="Q374" s="22">
        <f t="shared" si="32"/>
        <v>4583079125</v>
      </c>
      <c r="R374" s="22">
        <v>0</v>
      </c>
      <c r="S374" s="22">
        <v>1874260302</v>
      </c>
      <c r="T374" s="58">
        <v>0</v>
      </c>
      <c r="U374" s="22">
        <v>2708818823</v>
      </c>
      <c r="V374" s="22">
        <v>2708818823</v>
      </c>
      <c r="W374" s="22">
        <v>0</v>
      </c>
      <c r="X374" s="22">
        <v>0</v>
      </c>
      <c r="Y374" s="22">
        <v>0</v>
      </c>
      <c r="Z374" s="22">
        <f t="shared" si="37"/>
        <v>0</v>
      </c>
      <c r="AA374" s="24">
        <f t="shared" si="33"/>
        <v>0.59104779758739168</v>
      </c>
      <c r="AB374" s="24">
        <f t="shared" si="34"/>
        <v>0.59104779758739168</v>
      </c>
      <c r="AC374" s="24">
        <f t="shared" si="35"/>
        <v>0.40895220241260838</v>
      </c>
      <c r="AD374" s="24">
        <f t="shared" si="36"/>
        <v>1</v>
      </c>
    </row>
    <row r="375" spans="1:30" ht="54" outlineLevel="2" x14ac:dyDescent="0.35">
      <c r="A375" s="18">
        <v>573</v>
      </c>
      <c r="B375" s="18" t="s">
        <v>451</v>
      </c>
      <c r="C375" s="18" t="s">
        <v>35</v>
      </c>
      <c r="D375" s="19" t="s">
        <v>66</v>
      </c>
      <c r="E375" s="18" t="s">
        <v>58</v>
      </c>
      <c r="F375" s="18" t="s">
        <v>38</v>
      </c>
      <c r="G375" s="18">
        <v>1112</v>
      </c>
      <c r="H375" s="20">
        <v>709500000</v>
      </c>
      <c r="I375" s="18">
        <v>0</v>
      </c>
      <c r="J375" s="25" t="s">
        <v>68</v>
      </c>
      <c r="K375" s="22">
        <v>3277836422</v>
      </c>
      <c r="L375" s="22">
        <v>3277836422</v>
      </c>
      <c r="M375" s="22">
        <v>955255.8600000001</v>
      </c>
      <c r="N375" s="22">
        <v>0</v>
      </c>
      <c r="O375" s="22">
        <v>0</v>
      </c>
      <c r="P375" s="22">
        <v>0</v>
      </c>
      <c r="Q375" s="22">
        <f t="shared" si="32"/>
        <v>3277836422</v>
      </c>
      <c r="R375" s="71">
        <v>0</v>
      </c>
      <c r="S375" s="22">
        <v>1298121843</v>
      </c>
      <c r="T375" s="27">
        <v>0</v>
      </c>
      <c r="U375" s="22">
        <v>1979714579</v>
      </c>
      <c r="V375" s="22">
        <v>1979714579</v>
      </c>
      <c r="W375" s="22">
        <v>0</v>
      </c>
      <c r="X375" s="22">
        <v>0</v>
      </c>
      <c r="Y375" s="22">
        <v>0</v>
      </c>
      <c r="Z375" s="22">
        <f t="shared" si="37"/>
        <v>0</v>
      </c>
      <c r="AA375" s="24">
        <f t="shared" si="33"/>
        <v>0.60396991311484061</v>
      </c>
      <c r="AB375" s="24">
        <f t="shared" si="34"/>
        <v>0.60396991311484061</v>
      </c>
      <c r="AC375" s="24">
        <f t="shared" si="35"/>
        <v>0.39603008688515939</v>
      </c>
      <c r="AD375" s="24">
        <f t="shared" si="36"/>
        <v>1</v>
      </c>
    </row>
    <row r="376" spans="1:30" ht="54" outlineLevel="2" x14ac:dyDescent="0.3">
      <c r="A376" s="18">
        <v>573</v>
      </c>
      <c r="B376" s="18" t="s">
        <v>466</v>
      </c>
      <c r="C376" s="18" t="s">
        <v>35</v>
      </c>
      <c r="D376" s="19" t="s">
        <v>66</v>
      </c>
      <c r="E376" s="18" t="s">
        <v>58</v>
      </c>
      <c r="F376" s="18" t="s">
        <v>38</v>
      </c>
      <c r="G376" s="18">
        <v>1112</v>
      </c>
      <c r="H376" s="20">
        <v>709500000</v>
      </c>
      <c r="I376" s="18">
        <v>0</v>
      </c>
      <c r="J376" s="25" t="s">
        <v>68</v>
      </c>
      <c r="K376" s="22">
        <v>2080697446</v>
      </c>
      <c r="L376" s="22">
        <v>2080697446</v>
      </c>
      <c r="M376" s="22">
        <v>-730302.3</v>
      </c>
      <c r="N376" s="22">
        <v>0</v>
      </c>
      <c r="O376" s="22">
        <v>0</v>
      </c>
      <c r="P376" s="22">
        <v>0</v>
      </c>
      <c r="Q376" s="22">
        <f t="shared" si="32"/>
        <v>2080697446</v>
      </c>
      <c r="R376" s="71">
        <v>0</v>
      </c>
      <c r="S376" s="22">
        <v>894720281.70000005</v>
      </c>
      <c r="T376" s="58">
        <v>0</v>
      </c>
      <c r="U376" s="22">
        <v>1185246862</v>
      </c>
      <c r="V376" s="22">
        <v>1185246862</v>
      </c>
      <c r="W376" s="22">
        <v>0</v>
      </c>
      <c r="X376" s="22">
        <v>730302.3</v>
      </c>
      <c r="Y376" s="22">
        <v>0</v>
      </c>
      <c r="Z376" s="22">
        <f t="shared" si="37"/>
        <v>730302.29999995232</v>
      </c>
      <c r="AA376" s="24">
        <f t="shared" si="33"/>
        <v>0.56963921606120915</v>
      </c>
      <c r="AB376" s="24">
        <f t="shared" si="34"/>
        <v>0.56963921606120915</v>
      </c>
      <c r="AC376" s="24">
        <f t="shared" si="35"/>
        <v>0.43000979475417689</v>
      </c>
      <c r="AD376" s="24">
        <f t="shared" si="36"/>
        <v>0.99964901081538604</v>
      </c>
    </row>
    <row r="377" spans="1:30" ht="54" outlineLevel="2" x14ac:dyDescent="0.3">
      <c r="A377" s="18">
        <v>550</v>
      </c>
      <c r="B377" s="18" t="s">
        <v>34</v>
      </c>
      <c r="C377" s="18" t="s">
        <v>35</v>
      </c>
      <c r="D377" s="19" t="s">
        <v>69</v>
      </c>
      <c r="E377" s="18">
        <v>200</v>
      </c>
      <c r="F377" s="19"/>
      <c r="G377" s="19">
        <v>1112</v>
      </c>
      <c r="H377" s="20">
        <v>709800000</v>
      </c>
      <c r="I377" s="19">
        <v>0</v>
      </c>
      <c r="J377" s="25" t="s">
        <v>70</v>
      </c>
      <c r="K377" s="22">
        <v>0</v>
      </c>
      <c r="L377" s="22">
        <v>0</v>
      </c>
      <c r="M377" s="22">
        <v>0</v>
      </c>
      <c r="N377" s="22">
        <v>0</v>
      </c>
      <c r="O377" s="22">
        <v>7248835</v>
      </c>
      <c r="P377" s="22">
        <v>0</v>
      </c>
      <c r="Q377" s="22">
        <f t="shared" si="32"/>
        <v>0</v>
      </c>
      <c r="R377" s="22">
        <v>0</v>
      </c>
      <c r="S377" s="22">
        <v>0</v>
      </c>
      <c r="T377" s="22">
        <v>0</v>
      </c>
      <c r="U377" s="22">
        <v>0</v>
      </c>
      <c r="V377" s="22">
        <v>0</v>
      </c>
      <c r="W377" s="22">
        <v>0</v>
      </c>
      <c r="X377" s="22">
        <v>0</v>
      </c>
      <c r="Y377" s="22">
        <v>0</v>
      </c>
      <c r="Z377" s="22">
        <f t="shared" si="37"/>
        <v>0</v>
      </c>
      <c r="AA377" s="24">
        <f t="shared" si="33"/>
        <v>0</v>
      </c>
      <c r="AB377" s="24">
        <f t="shared" si="34"/>
        <v>0</v>
      </c>
      <c r="AC377" s="24">
        <f t="shared" si="35"/>
        <v>0</v>
      </c>
      <c r="AD377" s="24">
        <f t="shared" si="36"/>
        <v>0</v>
      </c>
    </row>
    <row r="378" spans="1:30" ht="54" outlineLevel="2" x14ac:dyDescent="0.3">
      <c r="A378" s="18">
        <v>551</v>
      </c>
      <c r="B378" s="18" t="s">
        <v>34</v>
      </c>
      <c r="C378" s="18" t="s">
        <v>35</v>
      </c>
      <c r="D378" s="19" t="s">
        <v>69</v>
      </c>
      <c r="E378" s="18">
        <v>200</v>
      </c>
      <c r="F378" s="19"/>
      <c r="G378" s="19">
        <v>1112</v>
      </c>
      <c r="H378" s="20">
        <v>709800000</v>
      </c>
      <c r="I378" s="19">
        <v>0</v>
      </c>
      <c r="J378" s="25" t="s">
        <v>70</v>
      </c>
      <c r="K378" s="22">
        <v>0</v>
      </c>
      <c r="L378" s="22">
        <v>0</v>
      </c>
      <c r="M378" s="22">
        <v>0</v>
      </c>
      <c r="N378" s="22">
        <v>0</v>
      </c>
      <c r="O378" s="22">
        <v>11192394</v>
      </c>
      <c r="P378" s="22">
        <v>0</v>
      </c>
      <c r="Q378" s="22">
        <f t="shared" si="32"/>
        <v>0</v>
      </c>
      <c r="R378" s="22">
        <v>0</v>
      </c>
      <c r="S378" s="22">
        <v>0</v>
      </c>
      <c r="T378" s="58">
        <v>0</v>
      </c>
      <c r="U378" s="22">
        <v>0</v>
      </c>
      <c r="V378" s="22">
        <v>0</v>
      </c>
      <c r="W378" s="22">
        <v>0</v>
      </c>
      <c r="X378" s="22">
        <v>0</v>
      </c>
      <c r="Y378" s="22">
        <v>0</v>
      </c>
      <c r="Z378" s="22">
        <f t="shared" si="37"/>
        <v>0</v>
      </c>
      <c r="AA378" s="24">
        <f t="shared" si="33"/>
        <v>0</v>
      </c>
      <c r="AB378" s="24">
        <f t="shared" si="34"/>
        <v>0</v>
      </c>
      <c r="AC378" s="24">
        <f t="shared" si="35"/>
        <v>0</v>
      </c>
      <c r="AD378" s="24">
        <f t="shared" si="36"/>
        <v>0</v>
      </c>
    </row>
    <row r="379" spans="1:30" ht="63.75" customHeight="1" outlineLevel="2" x14ac:dyDescent="0.3">
      <c r="A379" s="18">
        <v>553</v>
      </c>
      <c r="B379" s="18" t="s">
        <v>280</v>
      </c>
      <c r="C379" s="18" t="s">
        <v>35</v>
      </c>
      <c r="D379" s="19" t="s">
        <v>69</v>
      </c>
      <c r="E379" s="18">
        <v>200</v>
      </c>
      <c r="F379" s="19"/>
      <c r="G379" s="19">
        <v>1112</v>
      </c>
      <c r="H379" s="20">
        <v>709800000</v>
      </c>
      <c r="I379" s="19">
        <v>0</v>
      </c>
      <c r="J379" s="25" t="s">
        <v>70</v>
      </c>
      <c r="K379" s="22">
        <v>0</v>
      </c>
      <c r="L379" s="22">
        <v>0</v>
      </c>
      <c r="M379" s="22">
        <v>0</v>
      </c>
      <c r="N379" s="22">
        <v>0</v>
      </c>
      <c r="O379" s="22">
        <v>4592</v>
      </c>
      <c r="P379" s="22">
        <v>0</v>
      </c>
      <c r="Q379" s="22">
        <f t="shared" si="32"/>
        <v>0</v>
      </c>
      <c r="R379" s="22">
        <v>0</v>
      </c>
      <c r="S379" s="22">
        <v>0</v>
      </c>
      <c r="T379" s="22">
        <v>0</v>
      </c>
      <c r="U379" s="22">
        <v>0</v>
      </c>
      <c r="V379" s="22">
        <v>0</v>
      </c>
      <c r="W379" s="22">
        <v>0</v>
      </c>
      <c r="X379" s="22">
        <v>0</v>
      </c>
      <c r="Y379" s="22">
        <v>0</v>
      </c>
      <c r="Z379" s="22">
        <f t="shared" si="37"/>
        <v>0</v>
      </c>
      <c r="AA379" s="24">
        <f t="shared" si="33"/>
        <v>0</v>
      </c>
      <c r="AB379" s="24">
        <f t="shared" si="34"/>
        <v>0</v>
      </c>
      <c r="AC379" s="24">
        <f t="shared" si="35"/>
        <v>0</v>
      </c>
      <c r="AD379" s="24">
        <f t="shared" si="36"/>
        <v>0</v>
      </c>
    </row>
    <row r="380" spans="1:30" ht="72.75" customHeight="1" outlineLevel="2" x14ac:dyDescent="0.3">
      <c r="A380" s="18">
        <v>553</v>
      </c>
      <c r="B380" s="18" t="s">
        <v>282</v>
      </c>
      <c r="C380" s="18" t="s">
        <v>35</v>
      </c>
      <c r="D380" s="19" t="s">
        <v>69</v>
      </c>
      <c r="E380" s="18">
        <v>200</v>
      </c>
      <c r="F380" s="19"/>
      <c r="G380" s="19">
        <v>1112</v>
      </c>
      <c r="H380" s="20">
        <v>709800000</v>
      </c>
      <c r="I380" s="19">
        <v>0</v>
      </c>
      <c r="J380" s="25" t="s">
        <v>283</v>
      </c>
      <c r="K380" s="22">
        <v>0</v>
      </c>
      <c r="L380" s="22">
        <v>0</v>
      </c>
      <c r="M380" s="22">
        <v>0</v>
      </c>
      <c r="N380" s="22">
        <v>0</v>
      </c>
      <c r="O380" s="22">
        <v>6128266</v>
      </c>
      <c r="P380" s="22">
        <v>0</v>
      </c>
      <c r="Q380" s="22">
        <f t="shared" si="32"/>
        <v>0</v>
      </c>
      <c r="R380" s="22">
        <v>0</v>
      </c>
      <c r="S380" s="22">
        <v>0</v>
      </c>
      <c r="T380" s="22">
        <v>0</v>
      </c>
      <c r="U380" s="22">
        <v>0</v>
      </c>
      <c r="V380" s="22">
        <v>0</v>
      </c>
      <c r="W380" s="22">
        <v>0</v>
      </c>
      <c r="X380" s="22">
        <v>0</v>
      </c>
      <c r="Y380" s="22">
        <v>0</v>
      </c>
      <c r="Z380" s="22">
        <f t="shared" si="37"/>
        <v>0</v>
      </c>
      <c r="AA380" s="24">
        <f t="shared" si="33"/>
        <v>0</v>
      </c>
      <c r="AB380" s="24">
        <f t="shared" si="34"/>
        <v>0</v>
      </c>
      <c r="AC380" s="24">
        <f t="shared" si="35"/>
        <v>0</v>
      </c>
      <c r="AD380" s="24">
        <f t="shared" si="36"/>
        <v>0</v>
      </c>
    </row>
    <row r="381" spans="1:30" ht="60.75" customHeight="1" outlineLevel="2" x14ac:dyDescent="0.3">
      <c r="A381" s="18">
        <v>553</v>
      </c>
      <c r="B381" s="18" t="s">
        <v>315</v>
      </c>
      <c r="C381" s="18" t="s">
        <v>35</v>
      </c>
      <c r="D381" s="19" t="s">
        <v>69</v>
      </c>
      <c r="E381" s="18">
        <v>200</v>
      </c>
      <c r="F381" s="19"/>
      <c r="G381" s="19">
        <v>1112</v>
      </c>
      <c r="H381" s="20">
        <v>709800000</v>
      </c>
      <c r="I381" s="19">
        <v>0</v>
      </c>
      <c r="J381" s="25" t="s">
        <v>283</v>
      </c>
      <c r="K381" s="22">
        <v>0</v>
      </c>
      <c r="L381" s="22">
        <v>0</v>
      </c>
      <c r="M381" s="22">
        <v>0</v>
      </c>
      <c r="N381" s="22">
        <v>0</v>
      </c>
      <c r="O381" s="22">
        <v>944325</v>
      </c>
      <c r="P381" s="22">
        <v>0</v>
      </c>
      <c r="Q381" s="22">
        <f t="shared" si="32"/>
        <v>0</v>
      </c>
      <c r="R381" s="22">
        <v>0</v>
      </c>
      <c r="S381" s="22">
        <v>0</v>
      </c>
      <c r="T381" s="22">
        <v>0</v>
      </c>
      <c r="U381" s="22">
        <v>0</v>
      </c>
      <c r="V381" s="22">
        <v>0</v>
      </c>
      <c r="W381" s="22">
        <v>0</v>
      </c>
      <c r="X381" s="22">
        <v>0</v>
      </c>
      <c r="Y381" s="22">
        <v>0</v>
      </c>
      <c r="Z381" s="22">
        <f t="shared" si="37"/>
        <v>0</v>
      </c>
      <c r="AA381" s="24">
        <f t="shared" si="33"/>
        <v>0</v>
      </c>
      <c r="AB381" s="24">
        <f t="shared" si="34"/>
        <v>0</v>
      </c>
      <c r="AC381" s="24">
        <f t="shared" si="35"/>
        <v>0</v>
      </c>
      <c r="AD381" s="24">
        <f t="shared" si="36"/>
        <v>0</v>
      </c>
    </row>
    <row r="382" spans="1:30" ht="60.75" customHeight="1" outlineLevel="2" x14ac:dyDescent="0.3">
      <c r="A382" s="18">
        <v>554</v>
      </c>
      <c r="B382" s="18" t="s">
        <v>34</v>
      </c>
      <c r="C382" s="18" t="s">
        <v>35</v>
      </c>
      <c r="D382" s="19" t="s">
        <v>69</v>
      </c>
      <c r="E382" s="18">
        <v>200</v>
      </c>
      <c r="F382" s="19"/>
      <c r="G382" s="19">
        <v>1112</v>
      </c>
      <c r="H382" s="20">
        <v>709800000</v>
      </c>
      <c r="I382" s="19">
        <v>0</v>
      </c>
      <c r="J382" s="25" t="s">
        <v>283</v>
      </c>
      <c r="K382" s="22">
        <v>0</v>
      </c>
      <c r="L382" s="22">
        <v>0</v>
      </c>
      <c r="M382" s="22">
        <v>0</v>
      </c>
      <c r="N382" s="22">
        <v>0</v>
      </c>
      <c r="O382" s="22">
        <v>203267</v>
      </c>
      <c r="P382" s="22">
        <v>0</v>
      </c>
      <c r="Q382" s="22">
        <f t="shared" si="32"/>
        <v>0</v>
      </c>
      <c r="R382" s="22">
        <v>0</v>
      </c>
      <c r="S382" s="22">
        <v>0</v>
      </c>
      <c r="T382" s="22">
        <v>0</v>
      </c>
      <c r="U382" s="22">
        <v>0</v>
      </c>
      <c r="V382" s="22">
        <v>0</v>
      </c>
      <c r="W382" s="22">
        <v>0</v>
      </c>
      <c r="X382" s="22">
        <v>0</v>
      </c>
      <c r="Y382" s="22">
        <v>0</v>
      </c>
      <c r="Z382" s="22">
        <f t="shared" si="37"/>
        <v>0</v>
      </c>
      <c r="AA382" s="24">
        <f t="shared" si="33"/>
        <v>0</v>
      </c>
      <c r="AB382" s="24">
        <f t="shared" si="34"/>
        <v>0</v>
      </c>
      <c r="AC382" s="24">
        <f t="shared" si="35"/>
        <v>0</v>
      </c>
      <c r="AD382" s="24">
        <f t="shared" si="36"/>
        <v>0</v>
      </c>
    </row>
    <row r="383" spans="1:30" ht="54" outlineLevel="2" x14ac:dyDescent="0.3">
      <c r="A383" s="18">
        <v>555</v>
      </c>
      <c r="B383" s="18" t="s">
        <v>34</v>
      </c>
      <c r="C383" s="18" t="s">
        <v>35</v>
      </c>
      <c r="D383" s="19" t="s">
        <v>69</v>
      </c>
      <c r="E383" s="18">
        <v>200</v>
      </c>
      <c r="F383" s="19"/>
      <c r="G383" s="19">
        <v>1112</v>
      </c>
      <c r="H383" s="20">
        <v>709800000</v>
      </c>
      <c r="I383" s="19">
        <v>0</v>
      </c>
      <c r="J383" s="25" t="s">
        <v>283</v>
      </c>
      <c r="K383" s="22">
        <v>0</v>
      </c>
      <c r="L383" s="22">
        <v>0</v>
      </c>
      <c r="M383" s="22">
        <v>0</v>
      </c>
      <c r="N383" s="22">
        <v>0</v>
      </c>
      <c r="O383" s="22">
        <v>2735083</v>
      </c>
      <c r="P383" s="22">
        <v>0</v>
      </c>
      <c r="Q383" s="22">
        <f t="shared" si="32"/>
        <v>0</v>
      </c>
      <c r="R383" s="22">
        <v>0</v>
      </c>
      <c r="S383" s="22">
        <v>0</v>
      </c>
      <c r="T383" s="22">
        <v>0</v>
      </c>
      <c r="U383" s="22">
        <v>0</v>
      </c>
      <c r="V383" s="22">
        <v>0</v>
      </c>
      <c r="W383" s="22">
        <v>0</v>
      </c>
      <c r="X383" s="22">
        <v>0</v>
      </c>
      <c r="Y383" s="22">
        <v>0</v>
      </c>
      <c r="Z383" s="22">
        <f t="shared" si="37"/>
        <v>0</v>
      </c>
      <c r="AA383" s="24">
        <f t="shared" si="33"/>
        <v>0</v>
      </c>
      <c r="AB383" s="24">
        <f t="shared" si="34"/>
        <v>0</v>
      </c>
      <c r="AC383" s="24">
        <f t="shared" si="35"/>
        <v>0</v>
      </c>
      <c r="AD383" s="24">
        <f t="shared" si="36"/>
        <v>0</v>
      </c>
    </row>
    <row r="384" spans="1:30" ht="54" outlineLevel="2" x14ac:dyDescent="0.3">
      <c r="A384" s="18">
        <v>556</v>
      </c>
      <c r="B384" s="18" t="s">
        <v>34</v>
      </c>
      <c r="C384" s="18" t="s">
        <v>35</v>
      </c>
      <c r="D384" s="19" t="s">
        <v>69</v>
      </c>
      <c r="E384" s="18">
        <v>200</v>
      </c>
      <c r="F384" s="19"/>
      <c r="G384" s="19">
        <v>1112</v>
      </c>
      <c r="H384" s="20">
        <v>709800000</v>
      </c>
      <c r="I384" s="19">
        <v>0</v>
      </c>
      <c r="J384" s="25" t="s">
        <v>283</v>
      </c>
      <c r="K384" s="22">
        <v>0</v>
      </c>
      <c r="L384" s="22">
        <v>0</v>
      </c>
      <c r="M384" s="22">
        <v>0</v>
      </c>
      <c r="N384" s="22">
        <v>0</v>
      </c>
      <c r="O384" s="22">
        <v>486977</v>
      </c>
      <c r="P384" s="22">
        <v>0</v>
      </c>
      <c r="Q384" s="22">
        <f t="shared" si="32"/>
        <v>0</v>
      </c>
      <c r="R384" s="22">
        <v>0</v>
      </c>
      <c r="S384" s="22">
        <v>0</v>
      </c>
      <c r="T384" s="22">
        <v>0</v>
      </c>
      <c r="U384" s="22">
        <v>0</v>
      </c>
      <c r="V384" s="22">
        <v>0</v>
      </c>
      <c r="W384" s="22">
        <v>0</v>
      </c>
      <c r="X384" s="22">
        <v>0</v>
      </c>
      <c r="Y384" s="22">
        <v>0</v>
      </c>
      <c r="Z384" s="22">
        <f t="shared" si="37"/>
        <v>0</v>
      </c>
      <c r="AA384" s="24">
        <f t="shared" si="33"/>
        <v>0</v>
      </c>
      <c r="AB384" s="24">
        <f t="shared" si="34"/>
        <v>0</v>
      </c>
      <c r="AC384" s="24">
        <f t="shared" si="35"/>
        <v>0</v>
      </c>
      <c r="AD384" s="24">
        <f t="shared" si="36"/>
        <v>0</v>
      </c>
    </row>
    <row r="385" spans="1:30" ht="54" outlineLevel="2" x14ac:dyDescent="0.3">
      <c r="A385" s="18">
        <v>557</v>
      </c>
      <c r="B385" s="18" t="s">
        <v>34</v>
      </c>
      <c r="C385" s="18" t="s">
        <v>35</v>
      </c>
      <c r="D385" s="19" t="s">
        <v>69</v>
      </c>
      <c r="E385" s="18">
        <v>200</v>
      </c>
      <c r="F385" s="19"/>
      <c r="G385" s="19">
        <v>1112</v>
      </c>
      <c r="H385" s="20">
        <v>709800000</v>
      </c>
      <c r="I385" s="19">
        <v>0</v>
      </c>
      <c r="J385" s="25" t="s">
        <v>283</v>
      </c>
      <c r="K385" s="22">
        <v>0</v>
      </c>
      <c r="L385" s="22">
        <v>0</v>
      </c>
      <c r="M385" s="22">
        <v>0</v>
      </c>
      <c r="N385" s="22">
        <v>0</v>
      </c>
      <c r="O385" s="22">
        <v>29245590</v>
      </c>
      <c r="P385" s="22">
        <v>0</v>
      </c>
      <c r="Q385" s="22">
        <f t="shared" si="32"/>
        <v>0</v>
      </c>
      <c r="R385" s="22">
        <v>0</v>
      </c>
      <c r="S385" s="22">
        <v>0</v>
      </c>
      <c r="T385" s="22">
        <v>0</v>
      </c>
      <c r="U385" s="22">
        <v>0</v>
      </c>
      <c r="V385" s="22">
        <v>0</v>
      </c>
      <c r="W385" s="22">
        <v>0</v>
      </c>
      <c r="X385" s="22">
        <v>0</v>
      </c>
      <c r="Y385" s="22">
        <v>0</v>
      </c>
      <c r="Z385" s="22">
        <f t="shared" si="37"/>
        <v>0</v>
      </c>
      <c r="AA385" s="24">
        <f t="shared" si="33"/>
        <v>0</v>
      </c>
      <c r="AB385" s="24">
        <f t="shared" si="34"/>
        <v>0</v>
      </c>
      <c r="AC385" s="24">
        <f t="shared" si="35"/>
        <v>0</v>
      </c>
      <c r="AD385" s="24">
        <f t="shared" si="36"/>
        <v>0</v>
      </c>
    </row>
    <row r="386" spans="1:30" ht="54" outlineLevel="2" x14ac:dyDescent="0.3">
      <c r="A386" s="18">
        <v>558</v>
      </c>
      <c r="B386" s="18" t="s">
        <v>34</v>
      </c>
      <c r="C386" s="18" t="s">
        <v>35</v>
      </c>
      <c r="D386" s="19" t="s">
        <v>69</v>
      </c>
      <c r="E386" s="18">
        <v>200</v>
      </c>
      <c r="F386" s="19"/>
      <c r="G386" s="19">
        <v>1112</v>
      </c>
      <c r="H386" s="20">
        <v>709600000</v>
      </c>
      <c r="I386" s="19">
        <v>0</v>
      </c>
      <c r="J386" s="25" t="s">
        <v>283</v>
      </c>
      <c r="K386" s="22">
        <v>0</v>
      </c>
      <c r="L386" s="22">
        <v>0</v>
      </c>
      <c r="M386" s="22">
        <v>0</v>
      </c>
      <c r="N386" s="22">
        <v>0</v>
      </c>
      <c r="O386" s="22">
        <v>18452</v>
      </c>
      <c r="P386" s="22">
        <v>0</v>
      </c>
      <c r="Q386" s="22">
        <f t="shared" si="32"/>
        <v>0</v>
      </c>
      <c r="R386" s="22">
        <v>0</v>
      </c>
      <c r="S386" s="22">
        <v>0</v>
      </c>
      <c r="T386" s="22">
        <v>0</v>
      </c>
      <c r="U386" s="22">
        <v>0</v>
      </c>
      <c r="V386" s="22">
        <v>0</v>
      </c>
      <c r="W386" s="22">
        <v>0</v>
      </c>
      <c r="X386" s="22">
        <v>0</v>
      </c>
      <c r="Y386" s="22">
        <v>0</v>
      </c>
      <c r="Z386" s="22">
        <f t="shared" si="37"/>
        <v>0</v>
      </c>
      <c r="AA386" s="24">
        <f t="shared" si="33"/>
        <v>0</v>
      </c>
      <c r="AB386" s="24">
        <f t="shared" si="34"/>
        <v>0</v>
      </c>
      <c r="AC386" s="24">
        <f t="shared" si="35"/>
        <v>0</v>
      </c>
      <c r="AD386" s="24">
        <f t="shared" si="36"/>
        <v>0</v>
      </c>
    </row>
    <row r="387" spans="1:30" ht="54" outlineLevel="2" x14ac:dyDescent="0.3">
      <c r="A387" s="18">
        <v>573</v>
      </c>
      <c r="B387" s="18" t="s">
        <v>280</v>
      </c>
      <c r="C387" s="18" t="s">
        <v>35</v>
      </c>
      <c r="D387" s="19" t="s">
        <v>69</v>
      </c>
      <c r="E387" s="18">
        <v>200</v>
      </c>
      <c r="F387" s="19"/>
      <c r="G387" s="19">
        <v>1112</v>
      </c>
      <c r="H387" s="20">
        <v>709100000</v>
      </c>
      <c r="I387" s="19">
        <v>0</v>
      </c>
      <c r="J387" s="25" t="s">
        <v>283</v>
      </c>
      <c r="K387" s="22">
        <v>0</v>
      </c>
      <c r="L387" s="22">
        <v>0</v>
      </c>
      <c r="M387" s="22">
        <v>0</v>
      </c>
      <c r="N387" s="22">
        <v>0</v>
      </c>
      <c r="O387" s="22">
        <v>896773256</v>
      </c>
      <c r="P387" s="22">
        <v>0</v>
      </c>
      <c r="Q387" s="22">
        <f t="shared" si="32"/>
        <v>0</v>
      </c>
      <c r="R387" s="22">
        <v>0</v>
      </c>
      <c r="S387" s="22">
        <v>0</v>
      </c>
      <c r="T387" s="22">
        <v>0</v>
      </c>
      <c r="U387" s="22">
        <v>0</v>
      </c>
      <c r="V387" s="22">
        <v>0</v>
      </c>
      <c r="W387" s="22">
        <v>0</v>
      </c>
      <c r="X387" s="22">
        <v>0</v>
      </c>
      <c r="Y387" s="22">
        <v>0</v>
      </c>
      <c r="Z387" s="22">
        <f t="shared" si="37"/>
        <v>0</v>
      </c>
      <c r="AA387" s="24">
        <f t="shared" si="33"/>
        <v>0</v>
      </c>
      <c r="AB387" s="24">
        <f t="shared" si="34"/>
        <v>0</v>
      </c>
      <c r="AC387" s="24">
        <f t="shared" si="35"/>
        <v>0</v>
      </c>
      <c r="AD387" s="24">
        <f t="shared" si="36"/>
        <v>0</v>
      </c>
    </row>
    <row r="388" spans="1:30" ht="54" outlineLevel="2" x14ac:dyDescent="0.3">
      <c r="A388" s="18">
        <v>573</v>
      </c>
      <c r="B388" s="18" t="s">
        <v>282</v>
      </c>
      <c r="C388" s="18" t="s">
        <v>35</v>
      </c>
      <c r="D388" s="19" t="s">
        <v>69</v>
      </c>
      <c r="E388" s="18">
        <v>200</v>
      </c>
      <c r="F388" s="19"/>
      <c r="G388" s="19">
        <v>1112</v>
      </c>
      <c r="H388" s="20">
        <v>709200000</v>
      </c>
      <c r="I388" s="19">
        <v>0</v>
      </c>
      <c r="J388" s="25" t="s">
        <v>283</v>
      </c>
      <c r="K388" s="22">
        <v>0</v>
      </c>
      <c r="L388" s="22">
        <v>0</v>
      </c>
      <c r="M388" s="22">
        <v>0</v>
      </c>
      <c r="N388" s="22">
        <v>0</v>
      </c>
      <c r="O388" s="22">
        <v>585453961</v>
      </c>
      <c r="P388" s="22">
        <v>0</v>
      </c>
      <c r="Q388" s="22">
        <f t="shared" si="32"/>
        <v>0</v>
      </c>
      <c r="R388" s="22">
        <v>0</v>
      </c>
      <c r="S388" s="22">
        <v>0</v>
      </c>
      <c r="T388" s="22">
        <v>0</v>
      </c>
      <c r="U388" s="22">
        <v>0</v>
      </c>
      <c r="V388" s="22">
        <v>0</v>
      </c>
      <c r="W388" s="22">
        <v>0</v>
      </c>
      <c r="X388" s="22">
        <v>0</v>
      </c>
      <c r="Y388" s="22">
        <v>0</v>
      </c>
      <c r="Z388" s="22">
        <f t="shared" si="37"/>
        <v>0</v>
      </c>
      <c r="AA388" s="24">
        <f t="shared" si="33"/>
        <v>0</v>
      </c>
      <c r="AB388" s="24">
        <f t="shared" si="34"/>
        <v>0</v>
      </c>
      <c r="AC388" s="24">
        <f t="shared" si="35"/>
        <v>0</v>
      </c>
      <c r="AD388" s="24">
        <f t="shared" si="36"/>
        <v>0</v>
      </c>
    </row>
    <row r="389" spans="1:30" ht="54" outlineLevel="2" x14ac:dyDescent="0.3">
      <c r="A389" s="18">
        <v>573</v>
      </c>
      <c r="B389" s="18" t="s">
        <v>315</v>
      </c>
      <c r="C389" s="18" t="s">
        <v>35</v>
      </c>
      <c r="D389" s="19" t="s">
        <v>69</v>
      </c>
      <c r="E389" s="18">
        <v>200</v>
      </c>
      <c r="F389" s="19"/>
      <c r="G389" s="19">
        <v>1112</v>
      </c>
      <c r="H389" s="20">
        <v>709300000</v>
      </c>
      <c r="I389" s="19">
        <v>0</v>
      </c>
      <c r="J389" s="25" t="s">
        <v>283</v>
      </c>
      <c r="K389" s="22">
        <v>0</v>
      </c>
      <c r="L389" s="22">
        <v>0</v>
      </c>
      <c r="M389" s="22">
        <v>0</v>
      </c>
      <c r="N389" s="22">
        <v>0</v>
      </c>
      <c r="O389" s="22">
        <v>340104392</v>
      </c>
      <c r="P389" s="22">
        <v>0</v>
      </c>
      <c r="Q389" s="22">
        <f t="shared" si="32"/>
        <v>0</v>
      </c>
      <c r="R389" s="22">
        <v>0</v>
      </c>
      <c r="S389" s="22">
        <v>0</v>
      </c>
      <c r="T389" s="22">
        <v>0</v>
      </c>
      <c r="U389" s="22">
        <v>0</v>
      </c>
      <c r="V389" s="22">
        <v>0</v>
      </c>
      <c r="W389" s="22">
        <v>0</v>
      </c>
      <c r="X389" s="22">
        <v>0</v>
      </c>
      <c r="Y389" s="22">
        <v>0</v>
      </c>
      <c r="Z389" s="22">
        <f t="shared" si="37"/>
        <v>0</v>
      </c>
      <c r="AA389" s="24">
        <f t="shared" si="33"/>
        <v>0</v>
      </c>
      <c r="AB389" s="24">
        <f t="shared" si="34"/>
        <v>0</v>
      </c>
      <c r="AC389" s="24">
        <f t="shared" si="35"/>
        <v>0</v>
      </c>
      <c r="AD389" s="24">
        <f t="shared" si="36"/>
        <v>0</v>
      </c>
    </row>
    <row r="390" spans="1:30" ht="54" outlineLevel="2" x14ac:dyDescent="0.35">
      <c r="A390" s="18">
        <v>573</v>
      </c>
      <c r="B390" s="18" t="s">
        <v>451</v>
      </c>
      <c r="C390" s="18" t="s">
        <v>35</v>
      </c>
      <c r="D390" s="19" t="s">
        <v>69</v>
      </c>
      <c r="E390" s="18">
        <v>200</v>
      </c>
      <c r="F390" s="19"/>
      <c r="G390" s="19">
        <v>1112</v>
      </c>
      <c r="H390" s="20">
        <v>709500000</v>
      </c>
      <c r="I390" s="19">
        <v>0</v>
      </c>
      <c r="J390" s="25" t="s">
        <v>283</v>
      </c>
      <c r="K390" s="22">
        <v>0</v>
      </c>
      <c r="L390" s="22">
        <v>0</v>
      </c>
      <c r="M390" s="22">
        <v>0</v>
      </c>
      <c r="N390" s="22">
        <v>0</v>
      </c>
      <c r="O390" s="22">
        <v>289145853</v>
      </c>
      <c r="P390" s="22">
        <v>0</v>
      </c>
      <c r="Q390" s="22">
        <f t="shared" si="32"/>
        <v>0</v>
      </c>
      <c r="R390" s="71">
        <v>0</v>
      </c>
      <c r="S390" s="22">
        <v>0</v>
      </c>
      <c r="T390" s="27">
        <v>0</v>
      </c>
      <c r="U390" s="22">
        <v>0</v>
      </c>
      <c r="V390" s="22">
        <v>0</v>
      </c>
      <c r="W390" s="22">
        <v>0</v>
      </c>
      <c r="X390" s="22">
        <v>0</v>
      </c>
      <c r="Y390" s="22">
        <v>0</v>
      </c>
      <c r="Z390" s="22">
        <f t="shared" si="37"/>
        <v>0</v>
      </c>
      <c r="AA390" s="24">
        <f t="shared" si="33"/>
        <v>0</v>
      </c>
      <c r="AB390" s="24">
        <f t="shared" si="34"/>
        <v>0</v>
      </c>
      <c r="AC390" s="24">
        <f t="shared" si="35"/>
        <v>0</v>
      </c>
      <c r="AD390" s="24">
        <f t="shared" si="36"/>
        <v>0</v>
      </c>
    </row>
    <row r="391" spans="1:30" ht="54" outlineLevel="2" x14ac:dyDescent="0.3">
      <c r="A391" s="18">
        <v>573</v>
      </c>
      <c r="B391" s="18" t="s">
        <v>466</v>
      </c>
      <c r="C391" s="18" t="s">
        <v>35</v>
      </c>
      <c r="D391" s="19" t="s">
        <v>69</v>
      </c>
      <c r="E391" s="18">
        <v>200</v>
      </c>
      <c r="F391" s="19"/>
      <c r="G391" s="19">
        <v>1112</v>
      </c>
      <c r="H391" s="20">
        <v>709500000</v>
      </c>
      <c r="I391" s="19">
        <v>0</v>
      </c>
      <c r="J391" s="25" t="s">
        <v>283</v>
      </c>
      <c r="K391" s="22">
        <v>0</v>
      </c>
      <c r="L391" s="22">
        <v>0</v>
      </c>
      <c r="M391" s="22">
        <v>0</v>
      </c>
      <c r="N391" s="22">
        <v>0</v>
      </c>
      <c r="O391" s="22">
        <v>145678861</v>
      </c>
      <c r="P391" s="22">
        <v>0</v>
      </c>
      <c r="Q391" s="22">
        <f t="shared" si="32"/>
        <v>0</v>
      </c>
      <c r="R391" s="22">
        <v>0</v>
      </c>
      <c r="S391" s="22">
        <v>0</v>
      </c>
      <c r="T391" s="22">
        <v>0</v>
      </c>
      <c r="U391" s="22">
        <v>0</v>
      </c>
      <c r="V391" s="22">
        <v>0</v>
      </c>
      <c r="W391" s="22">
        <v>0</v>
      </c>
      <c r="X391" s="22">
        <v>0</v>
      </c>
      <c r="Y391" s="22">
        <v>0</v>
      </c>
      <c r="Z391" s="22">
        <f t="shared" si="37"/>
        <v>0</v>
      </c>
      <c r="AA391" s="24">
        <f t="shared" si="33"/>
        <v>0</v>
      </c>
      <c r="AB391" s="24">
        <f t="shared" si="34"/>
        <v>0</v>
      </c>
      <c r="AC391" s="24">
        <f t="shared" si="35"/>
        <v>0</v>
      </c>
      <c r="AD391" s="24">
        <f t="shared" si="36"/>
        <v>0</v>
      </c>
    </row>
    <row r="392" spans="1:30" ht="54" outlineLevel="2" x14ac:dyDescent="0.3">
      <c r="A392" s="18">
        <v>550</v>
      </c>
      <c r="B392" s="18" t="s">
        <v>34</v>
      </c>
      <c r="C392" s="18" t="s">
        <v>35</v>
      </c>
      <c r="D392" s="19" t="s">
        <v>69</v>
      </c>
      <c r="E392" s="18" t="s">
        <v>58</v>
      </c>
      <c r="F392" s="18" t="s">
        <v>38</v>
      </c>
      <c r="G392" s="18">
        <v>1112</v>
      </c>
      <c r="H392" s="20">
        <v>709800000</v>
      </c>
      <c r="I392" s="18">
        <v>0</v>
      </c>
      <c r="J392" s="25" t="s">
        <v>71</v>
      </c>
      <c r="K392" s="22">
        <v>101768099</v>
      </c>
      <c r="L392" s="22">
        <v>101768099</v>
      </c>
      <c r="M392" s="22">
        <v>0</v>
      </c>
      <c r="N392" s="22">
        <v>0</v>
      </c>
      <c r="O392" s="22">
        <v>0</v>
      </c>
      <c r="P392" s="22">
        <v>0</v>
      </c>
      <c r="Q392" s="22">
        <f t="shared" si="32"/>
        <v>101768099</v>
      </c>
      <c r="R392" s="22">
        <v>0</v>
      </c>
      <c r="S392" s="22">
        <v>46221153</v>
      </c>
      <c r="T392" s="22">
        <v>0</v>
      </c>
      <c r="U392" s="22">
        <v>55005072</v>
      </c>
      <c r="V392" s="22">
        <v>55005072</v>
      </c>
      <c r="W392" s="22">
        <v>0</v>
      </c>
      <c r="X392" s="22">
        <v>541874</v>
      </c>
      <c r="Y392" s="22">
        <v>0</v>
      </c>
      <c r="Z392" s="22">
        <f t="shared" si="37"/>
        <v>541874</v>
      </c>
      <c r="AA392" s="24">
        <f t="shared" si="33"/>
        <v>0.54049424663027257</v>
      </c>
      <c r="AB392" s="24">
        <f t="shared" si="34"/>
        <v>0.54049424663027257</v>
      </c>
      <c r="AC392" s="24">
        <f t="shared" si="35"/>
        <v>0.45418115749612264</v>
      </c>
      <c r="AD392" s="24">
        <f t="shared" si="36"/>
        <v>0.99467540412639521</v>
      </c>
    </row>
    <row r="393" spans="1:30" ht="54" outlineLevel="2" x14ac:dyDescent="0.3">
      <c r="A393" s="18">
        <v>551</v>
      </c>
      <c r="B393" s="18" t="s">
        <v>34</v>
      </c>
      <c r="C393" s="18" t="s">
        <v>35</v>
      </c>
      <c r="D393" s="19" t="s">
        <v>69</v>
      </c>
      <c r="E393" s="18" t="s">
        <v>58</v>
      </c>
      <c r="F393" s="18" t="s">
        <v>38</v>
      </c>
      <c r="G393" s="18">
        <v>1112</v>
      </c>
      <c r="H393" s="20">
        <v>709800000</v>
      </c>
      <c r="I393" s="18">
        <v>0</v>
      </c>
      <c r="J393" s="25" t="s">
        <v>71</v>
      </c>
      <c r="K393" s="22">
        <v>144449381</v>
      </c>
      <c r="L393" s="22">
        <v>144449381</v>
      </c>
      <c r="M393" s="22">
        <v>988601</v>
      </c>
      <c r="N393" s="22">
        <v>0</v>
      </c>
      <c r="O393" s="22">
        <v>0</v>
      </c>
      <c r="P393" s="22">
        <v>0</v>
      </c>
      <c r="Q393" s="22">
        <f t="shared" si="32"/>
        <v>144449381</v>
      </c>
      <c r="R393" s="22">
        <v>0</v>
      </c>
      <c r="S393" s="22">
        <v>62554450</v>
      </c>
      <c r="T393" s="29">
        <v>0</v>
      </c>
      <c r="U393" s="22">
        <v>81140917</v>
      </c>
      <c r="V393" s="22">
        <v>81140917</v>
      </c>
      <c r="W393" s="22">
        <v>0</v>
      </c>
      <c r="X393" s="22">
        <v>754014</v>
      </c>
      <c r="Y393" s="22">
        <v>0</v>
      </c>
      <c r="Z393" s="22">
        <f t="shared" si="37"/>
        <v>754014</v>
      </c>
      <c r="AA393" s="24">
        <f t="shared" si="33"/>
        <v>0.56172561237905205</v>
      </c>
      <c r="AB393" s="24">
        <f t="shared" si="34"/>
        <v>0.56172561237905205</v>
      </c>
      <c r="AC393" s="24">
        <f t="shared" si="35"/>
        <v>0.43305446909460971</v>
      </c>
      <c r="AD393" s="24">
        <f t="shared" si="36"/>
        <v>0.99478008147366181</v>
      </c>
    </row>
    <row r="394" spans="1:30" ht="54" outlineLevel="2" x14ac:dyDescent="0.35">
      <c r="A394" s="18">
        <v>553</v>
      </c>
      <c r="B394" s="18" t="s">
        <v>280</v>
      </c>
      <c r="C394" s="18" t="s">
        <v>35</v>
      </c>
      <c r="D394" s="19" t="s">
        <v>69</v>
      </c>
      <c r="E394" s="18" t="s">
        <v>58</v>
      </c>
      <c r="F394" s="18" t="s">
        <v>38</v>
      </c>
      <c r="G394" s="18">
        <v>1112</v>
      </c>
      <c r="H394" s="20">
        <v>709800000</v>
      </c>
      <c r="I394" s="18">
        <v>0</v>
      </c>
      <c r="J394" s="25" t="s">
        <v>71</v>
      </c>
      <c r="K394" s="22">
        <v>4327958</v>
      </c>
      <c r="L394" s="22">
        <v>4327958</v>
      </c>
      <c r="M394" s="22">
        <v>650000</v>
      </c>
      <c r="N394" s="22">
        <v>0</v>
      </c>
      <c r="O394" s="22">
        <v>0</v>
      </c>
      <c r="P394" s="22">
        <v>600000</v>
      </c>
      <c r="Q394" s="22">
        <f t="shared" si="32"/>
        <v>4927958</v>
      </c>
      <c r="R394" s="71">
        <v>0</v>
      </c>
      <c r="S394" s="22">
        <v>1862612</v>
      </c>
      <c r="T394" s="27">
        <v>0</v>
      </c>
      <c r="U394" s="22">
        <v>2465346</v>
      </c>
      <c r="V394" s="22">
        <v>2465346</v>
      </c>
      <c r="W394" s="22">
        <v>0</v>
      </c>
      <c r="X394" s="22">
        <v>0</v>
      </c>
      <c r="Y394" s="22">
        <v>0</v>
      </c>
      <c r="Z394" s="22">
        <f t="shared" si="37"/>
        <v>600000</v>
      </c>
      <c r="AA394" s="24">
        <f t="shared" si="33"/>
        <v>0.5696326073404594</v>
      </c>
      <c r="AB394" s="24">
        <f t="shared" si="34"/>
        <v>0.50027739684469719</v>
      </c>
      <c r="AC394" s="24">
        <f t="shared" si="35"/>
        <v>0.37796831872349562</v>
      </c>
      <c r="AD394" s="24">
        <f t="shared" si="36"/>
        <v>0.87824571556819286</v>
      </c>
    </row>
    <row r="395" spans="1:30" ht="54" outlineLevel="2" x14ac:dyDescent="0.35">
      <c r="A395" s="18">
        <v>553</v>
      </c>
      <c r="B395" s="18" t="s">
        <v>282</v>
      </c>
      <c r="C395" s="18" t="s">
        <v>35</v>
      </c>
      <c r="D395" s="19" t="s">
        <v>69</v>
      </c>
      <c r="E395" s="18" t="s">
        <v>58</v>
      </c>
      <c r="F395" s="18" t="s">
        <v>38</v>
      </c>
      <c r="G395" s="18">
        <v>1112</v>
      </c>
      <c r="H395" s="20">
        <v>709800000</v>
      </c>
      <c r="I395" s="18">
        <v>0</v>
      </c>
      <c r="J395" s="25" t="s">
        <v>71</v>
      </c>
      <c r="K395" s="22">
        <v>79291230</v>
      </c>
      <c r="L395" s="22">
        <v>79291230</v>
      </c>
      <c r="M395" s="22">
        <v>0</v>
      </c>
      <c r="N395" s="22">
        <v>0</v>
      </c>
      <c r="O395" s="22">
        <v>0</v>
      </c>
      <c r="P395" s="22">
        <v>0</v>
      </c>
      <c r="Q395" s="22">
        <f t="shared" si="32"/>
        <v>79291230</v>
      </c>
      <c r="R395" s="71">
        <v>0</v>
      </c>
      <c r="S395" s="22">
        <v>35544060</v>
      </c>
      <c r="T395" s="27">
        <v>0</v>
      </c>
      <c r="U395" s="22">
        <v>43709508</v>
      </c>
      <c r="V395" s="22">
        <v>43709508</v>
      </c>
      <c r="W395" s="22">
        <v>0</v>
      </c>
      <c r="X395" s="22">
        <v>37662</v>
      </c>
      <c r="Y395" s="22">
        <v>0</v>
      </c>
      <c r="Z395" s="22">
        <f t="shared" si="37"/>
        <v>37662</v>
      </c>
      <c r="AA395" s="24">
        <f t="shared" si="33"/>
        <v>0.55125274257947565</v>
      </c>
      <c r="AB395" s="24">
        <f t="shared" si="34"/>
        <v>0.55125274257947565</v>
      </c>
      <c r="AC395" s="24">
        <f t="shared" si="35"/>
        <v>0.44827227424773208</v>
      </c>
      <c r="AD395" s="24">
        <f t="shared" si="36"/>
        <v>0.99952501682720774</v>
      </c>
    </row>
    <row r="396" spans="1:30" ht="54" outlineLevel="2" x14ac:dyDescent="0.35">
      <c r="A396" s="18">
        <v>553</v>
      </c>
      <c r="B396" s="18" t="s">
        <v>315</v>
      </c>
      <c r="C396" s="18" t="s">
        <v>35</v>
      </c>
      <c r="D396" s="19" t="s">
        <v>69</v>
      </c>
      <c r="E396" s="18" t="s">
        <v>58</v>
      </c>
      <c r="F396" s="18" t="s">
        <v>38</v>
      </c>
      <c r="G396" s="18">
        <v>1112</v>
      </c>
      <c r="H396" s="20">
        <v>709800000</v>
      </c>
      <c r="I396" s="18">
        <v>0</v>
      </c>
      <c r="J396" s="25" t="s">
        <v>71</v>
      </c>
      <c r="K396" s="22">
        <v>15418552</v>
      </c>
      <c r="L396" s="22">
        <v>15418552</v>
      </c>
      <c r="M396" s="22">
        <v>0</v>
      </c>
      <c r="N396" s="22">
        <v>0</v>
      </c>
      <c r="O396" s="22">
        <v>0</v>
      </c>
      <c r="P396" s="22">
        <v>0</v>
      </c>
      <c r="Q396" s="22">
        <f t="shared" si="32"/>
        <v>15418552</v>
      </c>
      <c r="R396" s="71">
        <v>0</v>
      </c>
      <c r="S396" s="22">
        <v>6678096</v>
      </c>
      <c r="T396" s="27">
        <v>0</v>
      </c>
      <c r="U396" s="22">
        <v>8740456</v>
      </c>
      <c r="V396" s="22">
        <v>8740456</v>
      </c>
      <c r="W396" s="22">
        <v>0</v>
      </c>
      <c r="X396" s="22">
        <v>0</v>
      </c>
      <c r="Y396" s="22">
        <v>0</v>
      </c>
      <c r="Z396" s="22">
        <f t="shared" si="37"/>
        <v>0</v>
      </c>
      <c r="AA396" s="24">
        <f t="shared" si="33"/>
        <v>0.56687917257080955</v>
      </c>
      <c r="AB396" s="24">
        <f t="shared" si="34"/>
        <v>0.56687917257080955</v>
      </c>
      <c r="AC396" s="24">
        <f t="shared" si="35"/>
        <v>0.4331208274291905</v>
      </c>
      <c r="AD396" s="24">
        <f t="shared" si="36"/>
        <v>1</v>
      </c>
    </row>
    <row r="397" spans="1:30" ht="54" outlineLevel="2" x14ac:dyDescent="0.35">
      <c r="A397" s="18">
        <v>554</v>
      </c>
      <c r="B397" s="18" t="s">
        <v>34</v>
      </c>
      <c r="C397" s="18" t="s">
        <v>35</v>
      </c>
      <c r="D397" s="19" t="s">
        <v>69</v>
      </c>
      <c r="E397" s="18" t="s">
        <v>58</v>
      </c>
      <c r="F397" s="18" t="s">
        <v>38</v>
      </c>
      <c r="G397" s="18">
        <v>1112</v>
      </c>
      <c r="H397" s="20">
        <v>709800000</v>
      </c>
      <c r="I397" s="18">
        <v>0</v>
      </c>
      <c r="J397" s="25" t="s">
        <v>71</v>
      </c>
      <c r="K397" s="22">
        <v>27472498</v>
      </c>
      <c r="L397" s="22">
        <v>27472498</v>
      </c>
      <c r="M397" s="22">
        <v>0</v>
      </c>
      <c r="N397" s="22">
        <v>0</v>
      </c>
      <c r="O397" s="22">
        <v>0</v>
      </c>
      <c r="P397" s="22">
        <v>0</v>
      </c>
      <c r="Q397" s="22">
        <f t="shared" ref="Q397:Q436" si="38">+L397+P397</f>
        <v>27472498</v>
      </c>
      <c r="R397" s="71">
        <v>0</v>
      </c>
      <c r="S397" s="22">
        <v>14175668</v>
      </c>
      <c r="T397" s="27">
        <v>0</v>
      </c>
      <c r="U397" s="22">
        <v>12297760</v>
      </c>
      <c r="V397" s="22">
        <v>12297760</v>
      </c>
      <c r="W397" s="22">
        <v>0</v>
      </c>
      <c r="X397" s="22">
        <v>999070</v>
      </c>
      <c r="Y397" s="22">
        <v>0</v>
      </c>
      <c r="Z397" s="22">
        <f t="shared" si="37"/>
        <v>999070</v>
      </c>
      <c r="AA397" s="24">
        <f t="shared" ref="AA397:AA436" si="39">+IFERROR(U397/L397,0)</f>
        <v>0.44763894422705935</v>
      </c>
      <c r="AB397" s="24">
        <f t="shared" ref="AB397:AB460" si="40">+IFERROR(U397/Q397,0)</f>
        <v>0.44763894422705935</v>
      </c>
      <c r="AC397" s="24">
        <f t="shared" ref="AC397:AC460" si="41">+IFERROR((R397+S397+T397)/Q397,0)</f>
        <v>0.51599486875929523</v>
      </c>
      <c r="AD397" s="24">
        <f t="shared" ref="AD397:AD460" si="42">+AB397+AC397</f>
        <v>0.96363381298635464</v>
      </c>
    </row>
    <row r="398" spans="1:30" ht="54" outlineLevel="2" x14ac:dyDescent="0.35">
      <c r="A398" s="18">
        <v>555</v>
      </c>
      <c r="B398" s="18" t="s">
        <v>34</v>
      </c>
      <c r="C398" s="18" t="s">
        <v>35</v>
      </c>
      <c r="D398" s="19" t="s">
        <v>69</v>
      </c>
      <c r="E398" s="18" t="s">
        <v>58</v>
      </c>
      <c r="F398" s="18" t="s">
        <v>38</v>
      </c>
      <c r="G398" s="18">
        <v>1112</v>
      </c>
      <c r="H398" s="20">
        <v>709800000</v>
      </c>
      <c r="I398" s="18">
        <v>0</v>
      </c>
      <c r="J398" s="25" t="s">
        <v>71</v>
      </c>
      <c r="K398" s="22">
        <v>77104020</v>
      </c>
      <c r="L398" s="22">
        <v>77104020</v>
      </c>
      <c r="M398" s="22">
        <v>0</v>
      </c>
      <c r="N398" s="22">
        <v>0</v>
      </c>
      <c r="O398" s="22">
        <v>0</v>
      </c>
      <c r="P398" s="22">
        <v>0</v>
      </c>
      <c r="Q398" s="22">
        <f t="shared" si="38"/>
        <v>77104020</v>
      </c>
      <c r="R398" s="71">
        <v>0</v>
      </c>
      <c r="S398" s="22">
        <v>34658688</v>
      </c>
      <c r="T398" s="27">
        <v>0</v>
      </c>
      <c r="U398" s="22">
        <v>42368746</v>
      </c>
      <c r="V398" s="22">
        <v>42368746</v>
      </c>
      <c r="W398" s="22">
        <v>0</v>
      </c>
      <c r="X398" s="22">
        <v>76586</v>
      </c>
      <c r="Y398" s="22">
        <v>0</v>
      </c>
      <c r="Z398" s="22">
        <f t="shared" si="37"/>
        <v>76586</v>
      </c>
      <c r="AA398" s="24">
        <f t="shared" si="39"/>
        <v>0.54950112847553212</v>
      </c>
      <c r="AB398" s="24">
        <f t="shared" si="40"/>
        <v>0.54950112847553212</v>
      </c>
      <c r="AC398" s="24">
        <f t="shared" si="41"/>
        <v>0.4495055899809115</v>
      </c>
      <c r="AD398" s="24">
        <f t="shared" si="42"/>
        <v>0.99900671845644362</v>
      </c>
    </row>
    <row r="399" spans="1:30" ht="54" outlineLevel="2" x14ac:dyDescent="0.35">
      <c r="A399" s="18">
        <v>556</v>
      </c>
      <c r="B399" s="18" t="s">
        <v>34</v>
      </c>
      <c r="C399" s="18" t="s">
        <v>35</v>
      </c>
      <c r="D399" s="19" t="s">
        <v>69</v>
      </c>
      <c r="E399" s="18" t="s">
        <v>58</v>
      </c>
      <c r="F399" s="18" t="s">
        <v>38</v>
      </c>
      <c r="G399" s="18">
        <v>1112</v>
      </c>
      <c r="H399" s="20">
        <v>709800000</v>
      </c>
      <c r="I399" s="18">
        <v>0</v>
      </c>
      <c r="J399" s="25" t="s">
        <v>71</v>
      </c>
      <c r="K399" s="22">
        <v>18259941</v>
      </c>
      <c r="L399" s="22">
        <v>18259941</v>
      </c>
      <c r="M399" s="22">
        <v>0</v>
      </c>
      <c r="N399" s="22">
        <v>0</v>
      </c>
      <c r="O399" s="22">
        <v>0</v>
      </c>
      <c r="P399" s="22">
        <v>0</v>
      </c>
      <c r="Q399" s="22">
        <f t="shared" si="38"/>
        <v>18259941</v>
      </c>
      <c r="R399" s="71">
        <v>0</v>
      </c>
      <c r="S399" s="22">
        <v>8655657</v>
      </c>
      <c r="T399" s="27">
        <v>0</v>
      </c>
      <c r="U399" s="22">
        <v>9604284</v>
      </c>
      <c r="V399" s="22">
        <v>9604284</v>
      </c>
      <c r="W399" s="22">
        <v>0</v>
      </c>
      <c r="X399" s="22">
        <v>0</v>
      </c>
      <c r="Y399" s="22">
        <v>0</v>
      </c>
      <c r="Z399" s="22">
        <f t="shared" si="37"/>
        <v>0</v>
      </c>
      <c r="AA399" s="24">
        <f t="shared" si="39"/>
        <v>0.52597563157515126</v>
      </c>
      <c r="AB399" s="24">
        <f t="shared" si="40"/>
        <v>0.52597563157515126</v>
      </c>
      <c r="AC399" s="24">
        <f t="shared" si="41"/>
        <v>0.47402436842484869</v>
      </c>
      <c r="AD399" s="24">
        <f t="shared" si="42"/>
        <v>1</v>
      </c>
    </row>
    <row r="400" spans="1:30" ht="54" outlineLevel="2" x14ac:dyDescent="0.35">
      <c r="A400" s="18">
        <v>557</v>
      </c>
      <c r="B400" s="18" t="s">
        <v>34</v>
      </c>
      <c r="C400" s="18" t="s">
        <v>35</v>
      </c>
      <c r="D400" s="19" t="s">
        <v>69</v>
      </c>
      <c r="E400" s="18" t="s">
        <v>58</v>
      </c>
      <c r="F400" s="18" t="s">
        <v>38</v>
      </c>
      <c r="G400" s="18">
        <v>1112</v>
      </c>
      <c r="H400" s="20">
        <v>709800000</v>
      </c>
      <c r="I400" s="18">
        <v>0</v>
      </c>
      <c r="J400" s="25" t="s">
        <v>71</v>
      </c>
      <c r="K400" s="22">
        <v>338810989</v>
      </c>
      <c r="L400" s="22">
        <v>338810989</v>
      </c>
      <c r="M400" s="22">
        <v>0</v>
      </c>
      <c r="N400" s="22">
        <v>0</v>
      </c>
      <c r="O400" s="22">
        <v>0</v>
      </c>
      <c r="P400" s="22">
        <v>0</v>
      </c>
      <c r="Q400" s="22">
        <f t="shared" si="38"/>
        <v>338810989</v>
      </c>
      <c r="R400" s="71">
        <v>0</v>
      </c>
      <c r="S400" s="22">
        <v>148668521</v>
      </c>
      <c r="T400" s="27">
        <v>0</v>
      </c>
      <c r="U400" s="22">
        <v>189984961</v>
      </c>
      <c r="V400" s="22">
        <v>189984961</v>
      </c>
      <c r="W400" s="22">
        <v>0</v>
      </c>
      <c r="X400" s="22">
        <v>157507</v>
      </c>
      <c r="Y400" s="22">
        <v>0</v>
      </c>
      <c r="Z400" s="22">
        <f t="shared" si="37"/>
        <v>157507</v>
      </c>
      <c r="AA400" s="24">
        <f t="shared" si="39"/>
        <v>0.56074025686339235</v>
      </c>
      <c r="AB400" s="24">
        <f t="shared" si="40"/>
        <v>0.56074025686339235</v>
      </c>
      <c r="AC400" s="24">
        <f t="shared" si="41"/>
        <v>0.43879486152085817</v>
      </c>
      <c r="AD400" s="24">
        <f t="shared" si="42"/>
        <v>0.99953511838425046</v>
      </c>
    </row>
    <row r="401" spans="1:30" ht="54" outlineLevel="2" x14ac:dyDescent="0.35">
      <c r="A401" s="18">
        <v>558</v>
      </c>
      <c r="B401" s="18" t="s">
        <v>34</v>
      </c>
      <c r="C401" s="18" t="s">
        <v>35</v>
      </c>
      <c r="D401" s="19" t="s">
        <v>69</v>
      </c>
      <c r="E401" s="18" t="s">
        <v>58</v>
      </c>
      <c r="F401" s="18" t="s">
        <v>38</v>
      </c>
      <c r="G401" s="18">
        <v>1112</v>
      </c>
      <c r="H401" s="20">
        <v>709600000</v>
      </c>
      <c r="I401" s="18">
        <v>0</v>
      </c>
      <c r="J401" s="25" t="s">
        <v>71</v>
      </c>
      <c r="K401" s="22">
        <v>17930446</v>
      </c>
      <c r="L401" s="22">
        <v>17930446</v>
      </c>
      <c r="M401" s="22">
        <v>0</v>
      </c>
      <c r="N401" s="22">
        <v>0</v>
      </c>
      <c r="O401" s="22">
        <v>0</v>
      </c>
      <c r="P401" s="22">
        <v>0</v>
      </c>
      <c r="Q401" s="22">
        <f t="shared" si="38"/>
        <v>17930446</v>
      </c>
      <c r="R401" s="71">
        <v>0</v>
      </c>
      <c r="S401" s="22">
        <v>10297362</v>
      </c>
      <c r="T401" s="27">
        <v>0</v>
      </c>
      <c r="U401" s="22">
        <v>7539928</v>
      </c>
      <c r="V401" s="22">
        <v>7539928</v>
      </c>
      <c r="W401" s="22">
        <v>0</v>
      </c>
      <c r="X401" s="22">
        <v>93156</v>
      </c>
      <c r="Y401" s="22">
        <v>0</v>
      </c>
      <c r="Z401" s="22">
        <f t="shared" si="37"/>
        <v>93156</v>
      </c>
      <c r="AA401" s="24">
        <f t="shared" si="39"/>
        <v>0.42050978542307316</v>
      </c>
      <c r="AB401" s="24">
        <f t="shared" si="40"/>
        <v>0.42050978542307316</v>
      </c>
      <c r="AC401" s="24">
        <f t="shared" si="41"/>
        <v>0.5742948056060625</v>
      </c>
      <c r="AD401" s="24">
        <f t="shared" si="42"/>
        <v>0.99480459102913565</v>
      </c>
    </row>
    <row r="402" spans="1:30" ht="54" outlineLevel="2" x14ac:dyDescent="0.35">
      <c r="A402" s="18">
        <v>573</v>
      </c>
      <c r="B402" s="18" t="s">
        <v>280</v>
      </c>
      <c r="C402" s="18" t="s">
        <v>35</v>
      </c>
      <c r="D402" s="19" t="s">
        <v>69</v>
      </c>
      <c r="E402" s="18" t="s">
        <v>58</v>
      </c>
      <c r="F402" s="18" t="s">
        <v>38</v>
      </c>
      <c r="G402" s="18">
        <v>1112</v>
      </c>
      <c r="H402" s="20">
        <v>709100000</v>
      </c>
      <c r="I402" s="18">
        <v>0</v>
      </c>
      <c r="J402" s="25" t="s">
        <v>71</v>
      </c>
      <c r="K402" s="22">
        <v>7863709839</v>
      </c>
      <c r="L402" s="22">
        <v>7863709839</v>
      </c>
      <c r="M402" s="22">
        <v>0</v>
      </c>
      <c r="N402" s="22">
        <v>0</v>
      </c>
      <c r="O402" s="22">
        <v>0</v>
      </c>
      <c r="P402" s="22">
        <v>0</v>
      </c>
      <c r="Q402" s="22">
        <f t="shared" si="38"/>
        <v>7863709839</v>
      </c>
      <c r="R402" s="71">
        <v>0</v>
      </c>
      <c r="S402" s="22">
        <v>3365215600</v>
      </c>
      <c r="T402" s="27">
        <v>0</v>
      </c>
      <c r="U402" s="22">
        <v>4498494239</v>
      </c>
      <c r="V402" s="22">
        <v>4498494239</v>
      </c>
      <c r="W402" s="22">
        <v>0</v>
      </c>
      <c r="X402" s="22">
        <v>0</v>
      </c>
      <c r="Y402" s="22">
        <v>0</v>
      </c>
      <c r="Z402" s="22">
        <f t="shared" si="37"/>
        <v>0</v>
      </c>
      <c r="AA402" s="24">
        <f t="shared" si="39"/>
        <v>0.57205750607553663</v>
      </c>
      <c r="AB402" s="24">
        <f t="shared" si="40"/>
        <v>0.57205750607553663</v>
      </c>
      <c r="AC402" s="24">
        <f t="shared" si="41"/>
        <v>0.42794249392446332</v>
      </c>
      <c r="AD402" s="24">
        <f t="shared" si="42"/>
        <v>1</v>
      </c>
    </row>
    <row r="403" spans="1:30" ht="54" outlineLevel="2" x14ac:dyDescent="0.35">
      <c r="A403" s="18">
        <v>573</v>
      </c>
      <c r="B403" s="18" t="s">
        <v>282</v>
      </c>
      <c r="C403" s="18" t="s">
        <v>35</v>
      </c>
      <c r="D403" s="19" t="s">
        <v>69</v>
      </c>
      <c r="E403" s="18" t="s">
        <v>58</v>
      </c>
      <c r="F403" s="18" t="s">
        <v>38</v>
      </c>
      <c r="G403" s="18">
        <v>1112</v>
      </c>
      <c r="H403" s="20">
        <v>709200000</v>
      </c>
      <c r="I403" s="18">
        <v>0</v>
      </c>
      <c r="J403" s="25" t="s">
        <v>71</v>
      </c>
      <c r="K403" s="22">
        <v>3768937790</v>
      </c>
      <c r="L403" s="22">
        <v>3768937790</v>
      </c>
      <c r="M403" s="22">
        <v>-112586.16</v>
      </c>
      <c r="N403" s="22">
        <v>0</v>
      </c>
      <c r="O403" s="22">
        <v>0</v>
      </c>
      <c r="P403" s="22">
        <v>0</v>
      </c>
      <c r="Q403" s="22">
        <f t="shared" si="38"/>
        <v>3768937790</v>
      </c>
      <c r="R403" s="71">
        <v>0</v>
      </c>
      <c r="S403" s="22">
        <v>1531810924.8399999</v>
      </c>
      <c r="T403" s="27">
        <v>0</v>
      </c>
      <c r="U403" s="22">
        <v>2237014279</v>
      </c>
      <c r="V403" s="22">
        <v>2237014279</v>
      </c>
      <c r="W403" s="22">
        <v>0</v>
      </c>
      <c r="X403" s="22">
        <v>112586.16</v>
      </c>
      <c r="Y403" s="22">
        <v>0</v>
      </c>
      <c r="Z403" s="22">
        <f t="shared" si="37"/>
        <v>112586.15999984741</v>
      </c>
      <c r="AA403" s="24">
        <f t="shared" si="39"/>
        <v>0.59353971958237073</v>
      </c>
      <c r="AB403" s="24">
        <f t="shared" si="40"/>
        <v>0.59353971958237073</v>
      </c>
      <c r="AC403" s="24">
        <f t="shared" si="41"/>
        <v>0.40643040829814275</v>
      </c>
      <c r="AD403" s="24">
        <f t="shared" si="42"/>
        <v>0.99997012788051354</v>
      </c>
    </row>
    <row r="404" spans="1:30" ht="54" outlineLevel="2" x14ac:dyDescent="0.3">
      <c r="A404" s="18">
        <v>573</v>
      </c>
      <c r="B404" s="18" t="s">
        <v>315</v>
      </c>
      <c r="C404" s="18" t="s">
        <v>35</v>
      </c>
      <c r="D404" s="19" t="s">
        <v>69</v>
      </c>
      <c r="E404" s="18" t="s">
        <v>58</v>
      </c>
      <c r="F404" s="18" t="s">
        <v>38</v>
      </c>
      <c r="G404" s="18">
        <v>1112</v>
      </c>
      <c r="H404" s="20">
        <v>709300000</v>
      </c>
      <c r="I404" s="18">
        <v>0</v>
      </c>
      <c r="J404" s="25" t="s">
        <v>71</v>
      </c>
      <c r="K404" s="22">
        <v>2291539563</v>
      </c>
      <c r="L404" s="22">
        <v>2291539563</v>
      </c>
      <c r="M404" s="22">
        <v>0</v>
      </c>
      <c r="N404" s="22">
        <v>0</v>
      </c>
      <c r="O404" s="22">
        <v>0</v>
      </c>
      <c r="P404" s="22">
        <v>0</v>
      </c>
      <c r="Q404" s="22">
        <f t="shared" si="38"/>
        <v>2291539563</v>
      </c>
      <c r="R404" s="22">
        <v>0</v>
      </c>
      <c r="S404" s="22">
        <v>936254630</v>
      </c>
      <c r="T404" s="22">
        <v>0</v>
      </c>
      <c r="U404" s="22">
        <v>1355284933</v>
      </c>
      <c r="V404" s="22">
        <v>1355284933</v>
      </c>
      <c r="W404" s="22">
        <v>0</v>
      </c>
      <c r="X404" s="22">
        <v>0</v>
      </c>
      <c r="Y404" s="22">
        <v>0</v>
      </c>
      <c r="Z404" s="22">
        <f t="shared" si="37"/>
        <v>0</v>
      </c>
      <c r="AA404" s="24">
        <f t="shared" si="39"/>
        <v>0.59142986439462142</v>
      </c>
      <c r="AB404" s="24">
        <f t="shared" si="40"/>
        <v>0.59142986439462142</v>
      </c>
      <c r="AC404" s="24">
        <f t="shared" si="41"/>
        <v>0.40857013560537858</v>
      </c>
      <c r="AD404" s="24">
        <f t="shared" si="42"/>
        <v>1</v>
      </c>
    </row>
    <row r="405" spans="1:30" ht="54" outlineLevel="2" x14ac:dyDescent="0.35">
      <c r="A405" s="18">
        <v>573</v>
      </c>
      <c r="B405" s="18" t="s">
        <v>451</v>
      </c>
      <c r="C405" s="18" t="s">
        <v>35</v>
      </c>
      <c r="D405" s="19" t="s">
        <v>69</v>
      </c>
      <c r="E405" s="18" t="s">
        <v>58</v>
      </c>
      <c r="F405" s="18" t="s">
        <v>38</v>
      </c>
      <c r="G405" s="18">
        <v>1112</v>
      </c>
      <c r="H405" s="20">
        <v>709500000</v>
      </c>
      <c r="I405" s="18">
        <v>0</v>
      </c>
      <c r="J405" s="25" t="s">
        <v>71</v>
      </c>
      <c r="K405" s="22">
        <v>1638918214</v>
      </c>
      <c r="L405" s="22">
        <v>1638918214</v>
      </c>
      <c r="M405" s="22">
        <v>478092.39</v>
      </c>
      <c r="N405" s="22">
        <v>0</v>
      </c>
      <c r="O405" s="22">
        <v>0</v>
      </c>
      <c r="P405" s="22">
        <v>0</v>
      </c>
      <c r="Q405" s="22">
        <f t="shared" si="38"/>
        <v>1638918214</v>
      </c>
      <c r="R405" s="71">
        <v>0</v>
      </c>
      <c r="S405" s="22">
        <v>647530182</v>
      </c>
      <c r="T405" s="27">
        <v>0</v>
      </c>
      <c r="U405" s="22">
        <v>991388032</v>
      </c>
      <c r="V405" s="22">
        <v>991388032</v>
      </c>
      <c r="W405" s="22">
        <v>0</v>
      </c>
      <c r="X405" s="22">
        <v>0</v>
      </c>
      <c r="Y405" s="22">
        <v>0</v>
      </c>
      <c r="Z405" s="22">
        <f t="shared" si="37"/>
        <v>0</v>
      </c>
      <c r="AA405" s="24">
        <f t="shared" si="39"/>
        <v>0.6049039076699162</v>
      </c>
      <c r="AB405" s="24">
        <f t="shared" si="40"/>
        <v>0.6049039076699162</v>
      </c>
      <c r="AC405" s="24">
        <f t="shared" si="41"/>
        <v>0.39509609233008375</v>
      </c>
      <c r="AD405" s="24">
        <f t="shared" si="42"/>
        <v>1</v>
      </c>
    </row>
    <row r="406" spans="1:30" ht="54" outlineLevel="2" x14ac:dyDescent="0.3">
      <c r="A406" s="18">
        <v>573</v>
      </c>
      <c r="B406" s="18" t="s">
        <v>466</v>
      </c>
      <c r="C406" s="18" t="s">
        <v>35</v>
      </c>
      <c r="D406" s="19" t="s">
        <v>69</v>
      </c>
      <c r="E406" s="18" t="s">
        <v>58</v>
      </c>
      <c r="F406" s="18" t="s">
        <v>38</v>
      </c>
      <c r="G406" s="18">
        <v>1112</v>
      </c>
      <c r="H406" s="20">
        <v>709500000</v>
      </c>
      <c r="I406" s="18">
        <v>0</v>
      </c>
      <c r="J406" s="25" t="s">
        <v>71</v>
      </c>
      <c r="K406" s="22">
        <v>1040348723</v>
      </c>
      <c r="L406" s="22">
        <v>1040348723</v>
      </c>
      <c r="M406" s="22">
        <v>-365506.23</v>
      </c>
      <c r="N406" s="22">
        <v>0</v>
      </c>
      <c r="O406" s="22">
        <v>0</v>
      </c>
      <c r="P406" s="22">
        <v>0</v>
      </c>
      <c r="Q406" s="22">
        <f t="shared" si="38"/>
        <v>1040348723</v>
      </c>
      <c r="R406" s="71">
        <v>0</v>
      </c>
      <c r="S406" s="22">
        <v>447010845.76999998</v>
      </c>
      <c r="T406" s="22">
        <v>0</v>
      </c>
      <c r="U406" s="22">
        <v>592972371</v>
      </c>
      <c r="V406" s="22">
        <v>592972371</v>
      </c>
      <c r="W406" s="22">
        <v>0</v>
      </c>
      <c r="X406" s="22">
        <v>365506.23</v>
      </c>
      <c r="Y406" s="22">
        <v>0</v>
      </c>
      <c r="Z406" s="22">
        <f t="shared" si="37"/>
        <v>365506.23000001907</v>
      </c>
      <c r="AA406" s="24">
        <f t="shared" si="39"/>
        <v>0.56997462282654232</v>
      </c>
      <c r="AB406" s="24">
        <f t="shared" si="40"/>
        <v>0.56997462282654232</v>
      </c>
      <c r="AC406" s="24">
        <f t="shared" si="41"/>
        <v>0.42967404668021109</v>
      </c>
      <c r="AD406" s="24">
        <f t="shared" si="42"/>
        <v>0.99964866950675346</v>
      </c>
    </row>
    <row r="407" spans="1:30" ht="40.5" outlineLevel="2" x14ac:dyDescent="0.3">
      <c r="A407" s="18">
        <v>550</v>
      </c>
      <c r="B407" s="18" t="s">
        <v>34</v>
      </c>
      <c r="C407" s="18" t="s">
        <v>35</v>
      </c>
      <c r="D407" s="19" t="s">
        <v>72</v>
      </c>
      <c r="E407" s="18">
        <v>200</v>
      </c>
      <c r="F407" s="19"/>
      <c r="G407" s="19">
        <v>1112</v>
      </c>
      <c r="H407" s="20">
        <v>709800000</v>
      </c>
      <c r="I407" s="19">
        <v>0</v>
      </c>
      <c r="J407" s="25" t="s">
        <v>73</v>
      </c>
      <c r="K407" s="22">
        <v>0</v>
      </c>
      <c r="L407" s="22">
        <v>0</v>
      </c>
      <c r="M407" s="22">
        <v>0</v>
      </c>
      <c r="N407" s="22">
        <v>0</v>
      </c>
      <c r="O407" s="22">
        <v>15949552.32</v>
      </c>
      <c r="P407" s="22">
        <v>0</v>
      </c>
      <c r="Q407" s="22">
        <f t="shared" si="38"/>
        <v>0</v>
      </c>
      <c r="R407" s="22">
        <v>0</v>
      </c>
      <c r="S407" s="22">
        <v>0</v>
      </c>
      <c r="T407" s="22">
        <v>0</v>
      </c>
      <c r="U407" s="22">
        <v>0</v>
      </c>
      <c r="V407" s="22">
        <v>0</v>
      </c>
      <c r="W407" s="22">
        <v>0</v>
      </c>
      <c r="X407" s="22">
        <v>0</v>
      </c>
      <c r="Y407" s="22">
        <v>0</v>
      </c>
      <c r="Z407" s="22">
        <f t="shared" si="37"/>
        <v>0</v>
      </c>
      <c r="AA407" s="24">
        <f t="shared" si="39"/>
        <v>0</v>
      </c>
      <c r="AB407" s="24">
        <f t="shared" si="40"/>
        <v>0</v>
      </c>
      <c r="AC407" s="24">
        <f t="shared" si="41"/>
        <v>0</v>
      </c>
      <c r="AD407" s="24">
        <f t="shared" si="42"/>
        <v>0</v>
      </c>
    </row>
    <row r="408" spans="1:30" ht="40.5" outlineLevel="2" x14ac:dyDescent="0.3">
      <c r="A408" s="18">
        <v>551</v>
      </c>
      <c r="B408" s="18" t="s">
        <v>34</v>
      </c>
      <c r="C408" s="18" t="s">
        <v>35</v>
      </c>
      <c r="D408" s="19" t="s">
        <v>72</v>
      </c>
      <c r="E408" s="18">
        <v>200</v>
      </c>
      <c r="F408" s="19"/>
      <c r="G408" s="19">
        <v>1112</v>
      </c>
      <c r="H408" s="20">
        <v>709800000</v>
      </c>
      <c r="I408" s="19">
        <v>0</v>
      </c>
      <c r="J408" s="25" t="s">
        <v>73</v>
      </c>
      <c r="K408" s="22">
        <v>0</v>
      </c>
      <c r="L408" s="22">
        <v>0</v>
      </c>
      <c r="M408" s="22">
        <v>0</v>
      </c>
      <c r="N408" s="22">
        <v>0</v>
      </c>
      <c r="O408" s="22">
        <v>21399696.780000001</v>
      </c>
      <c r="P408" s="22">
        <v>0</v>
      </c>
      <c r="Q408" s="22">
        <f t="shared" si="38"/>
        <v>0</v>
      </c>
      <c r="R408" s="22">
        <v>0</v>
      </c>
      <c r="S408" s="22">
        <v>0</v>
      </c>
      <c r="T408" s="22">
        <v>0</v>
      </c>
      <c r="U408" s="22">
        <v>0</v>
      </c>
      <c r="V408" s="22">
        <v>0</v>
      </c>
      <c r="W408" s="22">
        <v>0</v>
      </c>
      <c r="X408" s="22">
        <v>0</v>
      </c>
      <c r="Y408" s="22">
        <v>0</v>
      </c>
      <c r="Z408" s="22">
        <f t="shared" si="37"/>
        <v>0</v>
      </c>
      <c r="AA408" s="24">
        <f t="shared" si="39"/>
        <v>0</v>
      </c>
      <c r="AB408" s="24">
        <f t="shared" si="40"/>
        <v>0</v>
      </c>
      <c r="AC408" s="24">
        <f t="shared" si="41"/>
        <v>0</v>
      </c>
      <c r="AD408" s="24">
        <f t="shared" si="42"/>
        <v>0</v>
      </c>
    </row>
    <row r="409" spans="1:30" ht="40.5" outlineLevel="2" x14ac:dyDescent="0.3">
      <c r="A409" s="18">
        <v>553</v>
      </c>
      <c r="B409" s="18" t="s">
        <v>280</v>
      </c>
      <c r="C409" s="18" t="s">
        <v>35</v>
      </c>
      <c r="D409" s="19" t="s">
        <v>72</v>
      </c>
      <c r="E409" s="18">
        <v>200</v>
      </c>
      <c r="F409" s="19"/>
      <c r="G409" s="19">
        <v>1112</v>
      </c>
      <c r="H409" s="20">
        <v>709800000</v>
      </c>
      <c r="I409" s="19">
        <v>0</v>
      </c>
      <c r="J409" s="25" t="s">
        <v>73</v>
      </c>
      <c r="K409" s="22">
        <v>0</v>
      </c>
      <c r="L409" s="22">
        <v>0</v>
      </c>
      <c r="M409" s="22">
        <v>0</v>
      </c>
      <c r="N409" s="22">
        <v>0</v>
      </c>
      <c r="O409" s="22">
        <v>686866.17</v>
      </c>
      <c r="P409" s="22">
        <v>0</v>
      </c>
      <c r="Q409" s="22">
        <f t="shared" si="38"/>
        <v>0</v>
      </c>
      <c r="R409" s="22">
        <v>0</v>
      </c>
      <c r="S409" s="22">
        <v>0</v>
      </c>
      <c r="T409" s="22">
        <v>0</v>
      </c>
      <c r="U409" s="22">
        <v>0</v>
      </c>
      <c r="V409" s="22">
        <v>0</v>
      </c>
      <c r="W409" s="22">
        <v>0</v>
      </c>
      <c r="X409" s="22">
        <v>0</v>
      </c>
      <c r="Y409" s="22">
        <v>0</v>
      </c>
      <c r="Z409" s="22">
        <f t="shared" si="37"/>
        <v>0</v>
      </c>
      <c r="AA409" s="24">
        <f t="shared" si="39"/>
        <v>0</v>
      </c>
      <c r="AB409" s="24">
        <f t="shared" si="40"/>
        <v>0</v>
      </c>
      <c r="AC409" s="24">
        <f t="shared" si="41"/>
        <v>0</v>
      </c>
      <c r="AD409" s="24">
        <f t="shared" si="42"/>
        <v>0</v>
      </c>
    </row>
    <row r="410" spans="1:30" ht="40.5" outlineLevel="2" x14ac:dyDescent="0.3">
      <c r="A410" s="18">
        <v>553</v>
      </c>
      <c r="B410" s="18" t="s">
        <v>282</v>
      </c>
      <c r="C410" s="18" t="s">
        <v>35</v>
      </c>
      <c r="D410" s="19" t="s">
        <v>72</v>
      </c>
      <c r="E410" s="18">
        <v>200</v>
      </c>
      <c r="F410" s="19"/>
      <c r="G410" s="19">
        <v>1112</v>
      </c>
      <c r="H410" s="20">
        <v>709800000</v>
      </c>
      <c r="I410" s="19">
        <v>0</v>
      </c>
      <c r="J410" s="25" t="s">
        <v>73</v>
      </c>
      <c r="K410" s="22">
        <v>0</v>
      </c>
      <c r="L410" s="22">
        <v>0</v>
      </c>
      <c r="M410" s="22">
        <v>0</v>
      </c>
      <c r="N410" s="22">
        <v>0</v>
      </c>
      <c r="O410" s="22">
        <v>12841453.470000001</v>
      </c>
      <c r="P410" s="22">
        <v>0</v>
      </c>
      <c r="Q410" s="22">
        <f t="shared" si="38"/>
        <v>0</v>
      </c>
      <c r="R410" s="22">
        <v>0</v>
      </c>
      <c r="S410" s="22">
        <v>0</v>
      </c>
      <c r="T410" s="22">
        <v>0</v>
      </c>
      <c r="U410" s="22">
        <v>0</v>
      </c>
      <c r="V410" s="22">
        <v>0</v>
      </c>
      <c r="W410" s="22">
        <v>0</v>
      </c>
      <c r="X410" s="22">
        <v>0</v>
      </c>
      <c r="Y410" s="22">
        <v>0</v>
      </c>
      <c r="Z410" s="22">
        <f t="shared" si="37"/>
        <v>0</v>
      </c>
      <c r="AA410" s="24">
        <f t="shared" si="39"/>
        <v>0</v>
      </c>
      <c r="AB410" s="24">
        <f t="shared" si="40"/>
        <v>0</v>
      </c>
      <c r="AC410" s="24">
        <f t="shared" si="41"/>
        <v>0</v>
      </c>
      <c r="AD410" s="24">
        <f t="shared" si="42"/>
        <v>0</v>
      </c>
    </row>
    <row r="411" spans="1:30" ht="40.5" outlineLevel="2" x14ac:dyDescent="0.3">
      <c r="A411" s="18">
        <v>553</v>
      </c>
      <c r="B411" s="18" t="s">
        <v>315</v>
      </c>
      <c r="C411" s="18" t="s">
        <v>35</v>
      </c>
      <c r="D411" s="19" t="s">
        <v>72</v>
      </c>
      <c r="E411" s="18">
        <v>200</v>
      </c>
      <c r="F411" s="19"/>
      <c r="G411" s="19">
        <v>1112</v>
      </c>
      <c r="H411" s="20">
        <v>709800000</v>
      </c>
      <c r="I411" s="19">
        <v>0</v>
      </c>
      <c r="J411" s="25" t="s">
        <v>73</v>
      </c>
      <c r="K411" s="22">
        <v>0</v>
      </c>
      <c r="L411" s="22">
        <v>0</v>
      </c>
      <c r="M411" s="22">
        <v>0</v>
      </c>
      <c r="N411" s="22">
        <v>0</v>
      </c>
      <c r="O411" s="22">
        <v>2331601.79</v>
      </c>
      <c r="P411" s="22">
        <v>0</v>
      </c>
      <c r="Q411" s="22">
        <f t="shared" si="38"/>
        <v>0</v>
      </c>
      <c r="R411" s="22">
        <v>0</v>
      </c>
      <c r="S411" s="22">
        <v>0</v>
      </c>
      <c r="T411" s="22">
        <v>0</v>
      </c>
      <c r="U411" s="22">
        <v>0</v>
      </c>
      <c r="V411" s="22">
        <v>0</v>
      </c>
      <c r="W411" s="22">
        <v>0</v>
      </c>
      <c r="X411" s="22">
        <v>0</v>
      </c>
      <c r="Y411" s="22">
        <v>0</v>
      </c>
      <c r="Z411" s="22">
        <f t="shared" si="37"/>
        <v>0</v>
      </c>
      <c r="AA411" s="24">
        <f t="shared" si="39"/>
        <v>0</v>
      </c>
      <c r="AB411" s="24">
        <f t="shared" si="40"/>
        <v>0</v>
      </c>
      <c r="AC411" s="24">
        <f t="shared" si="41"/>
        <v>0</v>
      </c>
      <c r="AD411" s="24">
        <f t="shared" si="42"/>
        <v>0</v>
      </c>
    </row>
    <row r="412" spans="1:30" ht="40.5" outlineLevel="2" x14ac:dyDescent="0.3">
      <c r="A412" s="18">
        <v>554</v>
      </c>
      <c r="B412" s="18" t="s">
        <v>34</v>
      </c>
      <c r="C412" s="18" t="s">
        <v>35</v>
      </c>
      <c r="D412" s="19" t="s">
        <v>72</v>
      </c>
      <c r="E412" s="18">
        <v>200</v>
      </c>
      <c r="F412" s="19"/>
      <c r="G412" s="19">
        <v>1112</v>
      </c>
      <c r="H412" s="20">
        <v>709800000</v>
      </c>
      <c r="I412" s="19">
        <v>0</v>
      </c>
      <c r="J412" s="25" t="s">
        <v>73</v>
      </c>
      <c r="K412" s="22">
        <v>0</v>
      </c>
      <c r="L412" s="22">
        <v>0</v>
      </c>
      <c r="M412" s="22">
        <v>0</v>
      </c>
      <c r="N412" s="22">
        <v>0</v>
      </c>
      <c r="O412" s="22">
        <v>3634726.87</v>
      </c>
      <c r="P412" s="22">
        <v>0</v>
      </c>
      <c r="Q412" s="22">
        <f t="shared" si="38"/>
        <v>0</v>
      </c>
      <c r="R412" s="22">
        <v>0</v>
      </c>
      <c r="S412" s="22">
        <v>0</v>
      </c>
      <c r="T412" s="22">
        <v>0</v>
      </c>
      <c r="U412" s="22">
        <v>0</v>
      </c>
      <c r="V412" s="22">
        <v>0</v>
      </c>
      <c r="W412" s="22">
        <v>0</v>
      </c>
      <c r="X412" s="22">
        <v>0</v>
      </c>
      <c r="Y412" s="22">
        <v>0</v>
      </c>
      <c r="Z412" s="22">
        <f t="shared" si="37"/>
        <v>0</v>
      </c>
      <c r="AA412" s="24">
        <f t="shared" si="39"/>
        <v>0</v>
      </c>
      <c r="AB412" s="24">
        <f t="shared" si="40"/>
        <v>0</v>
      </c>
      <c r="AC412" s="24">
        <f t="shared" si="41"/>
        <v>0</v>
      </c>
      <c r="AD412" s="24">
        <f t="shared" si="42"/>
        <v>0</v>
      </c>
    </row>
    <row r="413" spans="1:30" ht="40.5" outlineLevel="2" x14ac:dyDescent="0.3">
      <c r="A413" s="18">
        <v>555</v>
      </c>
      <c r="B413" s="18" t="s">
        <v>34</v>
      </c>
      <c r="C413" s="18" t="s">
        <v>35</v>
      </c>
      <c r="D413" s="19" t="s">
        <v>72</v>
      </c>
      <c r="E413" s="18">
        <v>200</v>
      </c>
      <c r="F413" s="19"/>
      <c r="G413" s="19">
        <v>1112</v>
      </c>
      <c r="H413" s="20">
        <v>709800000</v>
      </c>
      <c r="I413" s="19">
        <v>0</v>
      </c>
      <c r="J413" s="25" t="s">
        <v>73</v>
      </c>
      <c r="K413" s="22">
        <v>0</v>
      </c>
      <c r="L413" s="22">
        <v>0</v>
      </c>
      <c r="M413" s="22">
        <v>0</v>
      </c>
      <c r="N413" s="22">
        <v>0</v>
      </c>
      <c r="O413" s="22">
        <v>12035201.050000001</v>
      </c>
      <c r="P413" s="22">
        <v>0</v>
      </c>
      <c r="Q413" s="22">
        <f t="shared" si="38"/>
        <v>0</v>
      </c>
      <c r="R413" s="22">
        <v>0</v>
      </c>
      <c r="S413" s="22">
        <v>0</v>
      </c>
      <c r="T413" s="22">
        <v>0</v>
      </c>
      <c r="U413" s="22">
        <v>0</v>
      </c>
      <c r="V413" s="22">
        <v>0</v>
      </c>
      <c r="W413" s="22">
        <v>0</v>
      </c>
      <c r="X413" s="22">
        <v>0</v>
      </c>
      <c r="Y413" s="22">
        <v>0</v>
      </c>
      <c r="Z413" s="22">
        <f t="shared" si="37"/>
        <v>0</v>
      </c>
      <c r="AA413" s="24">
        <f t="shared" si="39"/>
        <v>0</v>
      </c>
      <c r="AB413" s="24">
        <f t="shared" si="40"/>
        <v>0</v>
      </c>
      <c r="AC413" s="24">
        <f t="shared" si="41"/>
        <v>0</v>
      </c>
      <c r="AD413" s="24">
        <f t="shared" si="42"/>
        <v>0</v>
      </c>
    </row>
    <row r="414" spans="1:30" ht="40.5" outlineLevel="2" x14ac:dyDescent="0.3">
      <c r="A414" s="18">
        <v>556</v>
      </c>
      <c r="B414" s="18" t="s">
        <v>34</v>
      </c>
      <c r="C414" s="18" t="s">
        <v>35</v>
      </c>
      <c r="D414" s="19" t="s">
        <v>72</v>
      </c>
      <c r="E414" s="18">
        <v>200</v>
      </c>
      <c r="F414" s="19"/>
      <c r="G414" s="19">
        <v>1112</v>
      </c>
      <c r="H414" s="20">
        <v>709800000</v>
      </c>
      <c r="I414" s="19">
        <v>0</v>
      </c>
      <c r="J414" s="25" t="s">
        <v>73</v>
      </c>
      <c r="K414" s="22">
        <v>0</v>
      </c>
      <c r="L414" s="22">
        <v>0</v>
      </c>
      <c r="M414" s="22">
        <v>0</v>
      </c>
      <c r="N414" s="22">
        <v>0</v>
      </c>
      <c r="O414" s="22">
        <v>2824513.71</v>
      </c>
      <c r="P414" s="22">
        <v>0</v>
      </c>
      <c r="Q414" s="22">
        <f t="shared" si="38"/>
        <v>0</v>
      </c>
      <c r="R414" s="22">
        <v>0</v>
      </c>
      <c r="S414" s="22">
        <v>0</v>
      </c>
      <c r="T414" s="22">
        <v>0</v>
      </c>
      <c r="U414" s="22">
        <v>0</v>
      </c>
      <c r="V414" s="22">
        <v>0</v>
      </c>
      <c r="W414" s="22">
        <v>0</v>
      </c>
      <c r="X414" s="22">
        <v>0</v>
      </c>
      <c r="Y414" s="22">
        <v>0</v>
      </c>
      <c r="Z414" s="22">
        <f t="shared" si="37"/>
        <v>0</v>
      </c>
      <c r="AA414" s="24">
        <f t="shared" si="39"/>
        <v>0</v>
      </c>
      <c r="AB414" s="24">
        <f t="shared" si="40"/>
        <v>0</v>
      </c>
      <c r="AC414" s="24">
        <f t="shared" si="41"/>
        <v>0</v>
      </c>
      <c r="AD414" s="24">
        <f t="shared" si="42"/>
        <v>0</v>
      </c>
    </row>
    <row r="415" spans="1:30" ht="40.5" outlineLevel="2" x14ac:dyDescent="0.3">
      <c r="A415" s="18">
        <v>557</v>
      </c>
      <c r="B415" s="18" t="s">
        <v>34</v>
      </c>
      <c r="C415" s="18" t="s">
        <v>35</v>
      </c>
      <c r="D415" s="19" t="s">
        <v>72</v>
      </c>
      <c r="E415" s="18">
        <v>200</v>
      </c>
      <c r="F415" s="19"/>
      <c r="G415" s="19">
        <v>1112</v>
      </c>
      <c r="H415" s="20">
        <v>709800000</v>
      </c>
      <c r="I415" s="19">
        <v>0</v>
      </c>
      <c r="J415" s="25" t="s">
        <v>73</v>
      </c>
      <c r="K415" s="22">
        <v>0</v>
      </c>
      <c r="L415" s="22">
        <v>0</v>
      </c>
      <c r="M415" s="22">
        <v>0</v>
      </c>
      <c r="N415" s="22">
        <v>0</v>
      </c>
      <c r="O415" s="22">
        <v>66528673.200000003</v>
      </c>
      <c r="P415" s="22">
        <v>0</v>
      </c>
      <c r="Q415" s="22">
        <f t="shared" si="38"/>
        <v>0</v>
      </c>
      <c r="R415" s="22">
        <v>0</v>
      </c>
      <c r="S415" s="22">
        <v>0</v>
      </c>
      <c r="T415" s="22">
        <v>0</v>
      </c>
      <c r="U415" s="22">
        <v>0</v>
      </c>
      <c r="V415" s="22">
        <v>0</v>
      </c>
      <c r="W415" s="22">
        <v>0</v>
      </c>
      <c r="X415" s="22">
        <v>0</v>
      </c>
      <c r="Y415" s="22">
        <v>0</v>
      </c>
      <c r="Z415" s="22">
        <f t="shared" si="37"/>
        <v>0</v>
      </c>
      <c r="AA415" s="24">
        <f t="shared" si="39"/>
        <v>0</v>
      </c>
      <c r="AB415" s="24">
        <f t="shared" si="40"/>
        <v>0</v>
      </c>
      <c r="AC415" s="24">
        <f t="shared" si="41"/>
        <v>0</v>
      </c>
      <c r="AD415" s="24">
        <f t="shared" si="42"/>
        <v>0</v>
      </c>
    </row>
    <row r="416" spans="1:30" ht="40.5" outlineLevel="2" x14ac:dyDescent="0.3">
      <c r="A416" s="18">
        <v>558</v>
      </c>
      <c r="B416" s="18" t="s">
        <v>34</v>
      </c>
      <c r="C416" s="18" t="s">
        <v>35</v>
      </c>
      <c r="D416" s="19" t="s">
        <v>72</v>
      </c>
      <c r="E416" s="18">
        <v>200</v>
      </c>
      <c r="F416" s="19"/>
      <c r="G416" s="19">
        <v>1112</v>
      </c>
      <c r="H416" s="20">
        <v>709600000</v>
      </c>
      <c r="I416" s="19">
        <v>0</v>
      </c>
      <c r="J416" s="25" t="s">
        <v>73</v>
      </c>
      <c r="K416" s="22">
        <v>0</v>
      </c>
      <c r="L416" s="22">
        <v>0</v>
      </c>
      <c r="M416" s="22">
        <v>0</v>
      </c>
      <c r="N416" s="22">
        <v>0</v>
      </c>
      <c r="O416" s="22">
        <v>2220963.21</v>
      </c>
      <c r="P416" s="22">
        <v>0</v>
      </c>
      <c r="Q416" s="22">
        <f t="shared" si="38"/>
        <v>0</v>
      </c>
      <c r="R416" s="22">
        <v>0</v>
      </c>
      <c r="S416" s="22">
        <v>0</v>
      </c>
      <c r="T416" s="22">
        <v>0</v>
      </c>
      <c r="U416" s="22">
        <v>0</v>
      </c>
      <c r="V416" s="22">
        <v>0</v>
      </c>
      <c r="W416" s="22">
        <v>0</v>
      </c>
      <c r="X416" s="22">
        <v>0</v>
      </c>
      <c r="Y416" s="22">
        <v>0</v>
      </c>
      <c r="Z416" s="22">
        <f t="shared" si="37"/>
        <v>0</v>
      </c>
      <c r="AA416" s="24">
        <f t="shared" si="39"/>
        <v>0</v>
      </c>
      <c r="AB416" s="24">
        <f t="shared" si="40"/>
        <v>0</v>
      </c>
      <c r="AC416" s="24">
        <f t="shared" si="41"/>
        <v>0</v>
      </c>
      <c r="AD416" s="24">
        <f t="shared" si="42"/>
        <v>0</v>
      </c>
    </row>
    <row r="417" spans="1:30" ht="40.5" outlineLevel="2" x14ac:dyDescent="0.3">
      <c r="A417" s="18">
        <v>573</v>
      </c>
      <c r="B417" s="18" t="s">
        <v>280</v>
      </c>
      <c r="C417" s="18" t="s">
        <v>35</v>
      </c>
      <c r="D417" s="19" t="s">
        <v>72</v>
      </c>
      <c r="E417" s="18">
        <v>200</v>
      </c>
      <c r="F417" s="19"/>
      <c r="G417" s="19">
        <v>1112</v>
      </c>
      <c r="H417" s="20">
        <v>709100000</v>
      </c>
      <c r="I417" s="19">
        <v>0</v>
      </c>
      <c r="J417" s="25" t="s">
        <v>73</v>
      </c>
      <c r="K417" s="22">
        <v>0</v>
      </c>
      <c r="L417" s="22">
        <v>0</v>
      </c>
      <c r="M417" s="22">
        <v>0</v>
      </c>
      <c r="N417" s="22">
        <v>0</v>
      </c>
      <c r="O417" s="22">
        <v>1892623985.1099999</v>
      </c>
      <c r="P417" s="22">
        <v>0</v>
      </c>
      <c r="Q417" s="22">
        <f t="shared" si="38"/>
        <v>0</v>
      </c>
      <c r="R417" s="22">
        <v>0</v>
      </c>
      <c r="S417" s="22">
        <v>0</v>
      </c>
      <c r="T417" s="22">
        <v>0</v>
      </c>
      <c r="U417" s="22">
        <v>0</v>
      </c>
      <c r="V417" s="22">
        <v>0</v>
      </c>
      <c r="W417" s="22">
        <v>0</v>
      </c>
      <c r="X417" s="22">
        <v>0</v>
      </c>
      <c r="Y417" s="22">
        <v>0</v>
      </c>
      <c r="Z417" s="22">
        <f t="shared" si="37"/>
        <v>0</v>
      </c>
      <c r="AA417" s="24">
        <f t="shared" si="39"/>
        <v>0</v>
      </c>
      <c r="AB417" s="24">
        <f t="shared" si="40"/>
        <v>0</v>
      </c>
      <c r="AC417" s="24">
        <f t="shared" si="41"/>
        <v>0</v>
      </c>
      <c r="AD417" s="24">
        <f t="shared" si="42"/>
        <v>0</v>
      </c>
    </row>
    <row r="418" spans="1:30" ht="40.5" outlineLevel="2" x14ac:dyDescent="0.3">
      <c r="A418" s="18">
        <v>573</v>
      </c>
      <c r="B418" s="18" t="s">
        <v>282</v>
      </c>
      <c r="C418" s="18" t="s">
        <v>35</v>
      </c>
      <c r="D418" s="19" t="s">
        <v>72</v>
      </c>
      <c r="E418" s="18">
        <v>200</v>
      </c>
      <c r="F418" s="19"/>
      <c r="G418" s="19">
        <v>1112</v>
      </c>
      <c r="H418" s="20">
        <v>709200000</v>
      </c>
      <c r="I418" s="19">
        <v>0</v>
      </c>
      <c r="J418" s="25" t="s">
        <v>73</v>
      </c>
      <c r="K418" s="22">
        <v>0</v>
      </c>
      <c r="L418" s="22">
        <v>0</v>
      </c>
      <c r="M418" s="22">
        <v>0</v>
      </c>
      <c r="N418" s="22">
        <v>0</v>
      </c>
      <c r="O418" s="22">
        <v>1055720757.12</v>
      </c>
      <c r="P418" s="22">
        <v>0</v>
      </c>
      <c r="Q418" s="22">
        <f t="shared" si="38"/>
        <v>0</v>
      </c>
      <c r="R418" s="22">
        <v>0</v>
      </c>
      <c r="S418" s="22">
        <v>0</v>
      </c>
      <c r="T418" s="22">
        <v>0</v>
      </c>
      <c r="U418" s="22">
        <v>0</v>
      </c>
      <c r="V418" s="22">
        <v>0</v>
      </c>
      <c r="W418" s="22">
        <v>0</v>
      </c>
      <c r="X418" s="22">
        <v>0</v>
      </c>
      <c r="Y418" s="22">
        <v>0</v>
      </c>
      <c r="Z418" s="22">
        <f t="shared" si="37"/>
        <v>0</v>
      </c>
      <c r="AA418" s="24">
        <f t="shared" si="39"/>
        <v>0</v>
      </c>
      <c r="AB418" s="24">
        <f t="shared" si="40"/>
        <v>0</v>
      </c>
      <c r="AC418" s="24">
        <f t="shared" si="41"/>
        <v>0</v>
      </c>
      <c r="AD418" s="24">
        <f t="shared" si="42"/>
        <v>0</v>
      </c>
    </row>
    <row r="419" spans="1:30" ht="40.5" outlineLevel="2" x14ac:dyDescent="0.3">
      <c r="A419" s="18">
        <v>573</v>
      </c>
      <c r="B419" s="18" t="s">
        <v>315</v>
      </c>
      <c r="C419" s="18" t="s">
        <v>35</v>
      </c>
      <c r="D419" s="19" t="s">
        <v>72</v>
      </c>
      <c r="E419" s="18">
        <v>200</v>
      </c>
      <c r="F419" s="19"/>
      <c r="G419" s="19">
        <v>1112</v>
      </c>
      <c r="H419" s="20">
        <v>709300000</v>
      </c>
      <c r="I419" s="19">
        <v>0</v>
      </c>
      <c r="J419" s="25" t="s">
        <v>73</v>
      </c>
      <c r="K419" s="22">
        <v>0</v>
      </c>
      <c r="L419" s="22">
        <v>0</v>
      </c>
      <c r="M419" s="22">
        <v>0</v>
      </c>
      <c r="N419" s="22">
        <v>0</v>
      </c>
      <c r="O419" s="22">
        <v>675160059.34000003</v>
      </c>
      <c r="P419" s="22">
        <v>0</v>
      </c>
      <c r="Q419" s="22">
        <f t="shared" si="38"/>
        <v>0</v>
      </c>
      <c r="R419" s="22">
        <v>0</v>
      </c>
      <c r="S419" s="22">
        <v>0</v>
      </c>
      <c r="T419" s="22">
        <v>0</v>
      </c>
      <c r="U419" s="22">
        <v>0</v>
      </c>
      <c r="V419" s="22">
        <v>0</v>
      </c>
      <c r="W419" s="22">
        <v>0</v>
      </c>
      <c r="X419" s="22">
        <v>0</v>
      </c>
      <c r="Y419" s="22">
        <v>0</v>
      </c>
      <c r="Z419" s="22">
        <f t="shared" si="37"/>
        <v>0</v>
      </c>
      <c r="AA419" s="24">
        <f t="shared" si="39"/>
        <v>0</v>
      </c>
      <c r="AB419" s="24">
        <f t="shared" si="40"/>
        <v>0</v>
      </c>
      <c r="AC419" s="24">
        <f t="shared" si="41"/>
        <v>0</v>
      </c>
      <c r="AD419" s="24">
        <f t="shared" si="42"/>
        <v>0</v>
      </c>
    </row>
    <row r="420" spans="1:30" ht="51.75" customHeight="1" outlineLevel="2" x14ac:dyDescent="0.35">
      <c r="A420" s="18">
        <v>573</v>
      </c>
      <c r="B420" s="18" t="s">
        <v>451</v>
      </c>
      <c r="C420" s="18" t="s">
        <v>35</v>
      </c>
      <c r="D420" s="19" t="s">
        <v>72</v>
      </c>
      <c r="E420" s="18">
        <v>200</v>
      </c>
      <c r="F420" s="19"/>
      <c r="G420" s="19">
        <v>1112</v>
      </c>
      <c r="H420" s="20">
        <v>709500000</v>
      </c>
      <c r="I420" s="19">
        <v>0</v>
      </c>
      <c r="J420" s="25" t="s">
        <v>73</v>
      </c>
      <c r="K420" s="22">
        <v>0</v>
      </c>
      <c r="L420" s="22">
        <v>0</v>
      </c>
      <c r="M420" s="22">
        <v>0</v>
      </c>
      <c r="N420" s="22">
        <v>0</v>
      </c>
      <c r="O420" s="22">
        <v>526476933.01999998</v>
      </c>
      <c r="P420" s="22">
        <v>0</v>
      </c>
      <c r="Q420" s="22">
        <f t="shared" si="38"/>
        <v>0</v>
      </c>
      <c r="R420" s="71">
        <v>0</v>
      </c>
      <c r="S420" s="22">
        <v>0</v>
      </c>
      <c r="T420" s="27">
        <v>0</v>
      </c>
      <c r="U420" s="22">
        <v>0</v>
      </c>
      <c r="V420" s="22">
        <v>0</v>
      </c>
      <c r="W420" s="22">
        <v>0</v>
      </c>
      <c r="X420" s="22">
        <v>0</v>
      </c>
      <c r="Y420" s="22">
        <v>0</v>
      </c>
      <c r="Z420" s="22">
        <f t="shared" ref="Z420:Z436" si="43">+Q420-R420-S420-T420-U420-Y420</f>
        <v>0</v>
      </c>
      <c r="AA420" s="24">
        <f t="shared" si="39"/>
        <v>0</v>
      </c>
      <c r="AB420" s="24">
        <f t="shared" si="40"/>
        <v>0</v>
      </c>
      <c r="AC420" s="24">
        <f t="shared" si="41"/>
        <v>0</v>
      </c>
      <c r="AD420" s="24">
        <f t="shared" si="42"/>
        <v>0</v>
      </c>
    </row>
    <row r="421" spans="1:30" ht="40.5" outlineLevel="2" x14ac:dyDescent="0.3">
      <c r="A421" s="18">
        <v>573</v>
      </c>
      <c r="B421" s="18" t="s">
        <v>466</v>
      </c>
      <c r="C421" s="18" t="s">
        <v>35</v>
      </c>
      <c r="D421" s="19" t="s">
        <v>72</v>
      </c>
      <c r="E421" s="18">
        <v>200</v>
      </c>
      <c r="F421" s="19"/>
      <c r="G421" s="19">
        <v>1112</v>
      </c>
      <c r="H421" s="20">
        <v>709500000</v>
      </c>
      <c r="I421" s="19">
        <v>0</v>
      </c>
      <c r="J421" s="25" t="s">
        <v>73</v>
      </c>
      <c r="K421" s="22">
        <v>0</v>
      </c>
      <c r="L421" s="22">
        <v>0</v>
      </c>
      <c r="M421" s="22">
        <v>0</v>
      </c>
      <c r="N421" s="22">
        <v>0</v>
      </c>
      <c r="O421" s="22">
        <v>345426450.17000002</v>
      </c>
      <c r="P421" s="22">
        <v>0</v>
      </c>
      <c r="Q421" s="22">
        <f t="shared" si="38"/>
        <v>0</v>
      </c>
      <c r="R421" s="22">
        <v>0</v>
      </c>
      <c r="S421" s="22">
        <v>0</v>
      </c>
      <c r="T421" s="22">
        <v>0</v>
      </c>
      <c r="U421" s="22">
        <v>0</v>
      </c>
      <c r="V421" s="22">
        <v>0</v>
      </c>
      <c r="W421" s="22">
        <v>0</v>
      </c>
      <c r="X421" s="22">
        <v>0</v>
      </c>
      <c r="Y421" s="22">
        <v>0</v>
      </c>
      <c r="Z421" s="22">
        <f t="shared" si="43"/>
        <v>0</v>
      </c>
      <c r="AA421" s="24">
        <f t="shared" si="39"/>
        <v>0</v>
      </c>
      <c r="AB421" s="24">
        <f t="shared" si="40"/>
        <v>0</v>
      </c>
      <c r="AC421" s="24">
        <f t="shared" si="41"/>
        <v>0</v>
      </c>
      <c r="AD421" s="24">
        <f t="shared" si="42"/>
        <v>0</v>
      </c>
    </row>
    <row r="422" spans="1:30" ht="40.5" outlineLevel="2" x14ac:dyDescent="0.3">
      <c r="A422" s="18">
        <v>550</v>
      </c>
      <c r="B422" s="18" t="s">
        <v>34</v>
      </c>
      <c r="C422" s="18" t="s">
        <v>35</v>
      </c>
      <c r="D422" s="19" t="s">
        <v>72</v>
      </c>
      <c r="E422" s="18" t="s">
        <v>58</v>
      </c>
      <c r="F422" s="18" t="s">
        <v>38</v>
      </c>
      <c r="G422" s="18">
        <v>1112</v>
      </c>
      <c r="H422" s="20">
        <v>709800000</v>
      </c>
      <c r="I422" s="18">
        <v>0</v>
      </c>
      <c r="J422" s="25" t="s">
        <v>74</v>
      </c>
      <c r="K422" s="22">
        <v>250217927</v>
      </c>
      <c r="L422" s="22">
        <v>250217927</v>
      </c>
      <c r="M422" s="22">
        <v>0</v>
      </c>
      <c r="N422" s="22">
        <v>0</v>
      </c>
      <c r="O422" s="22">
        <v>0</v>
      </c>
      <c r="P422" s="22">
        <v>0</v>
      </c>
      <c r="Q422" s="22">
        <f t="shared" si="38"/>
        <v>250217927</v>
      </c>
      <c r="R422" s="22">
        <v>0</v>
      </c>
      <c r="S422" s="22">
        <v>96870653.569999993</v>
      </c>
      <c r="T422" s="22">
        <v>0</v>
      </c>
      <c r="U422" s="22">
        <v>151632750.43000001</v>
      </c>
      <c r="V422" s="22">
        <v>126473058.93000001</v>
      </c>
      <c r="W422" s="22">
        <v>0</v>
      </c>
      <c r="X422" s="22">
        <v>1714523</v>
      </c>
      <c r="Y422" s="22">
        <v>0</v>
      </c>
      <c r="Z422" s="22">
        <f t="shared" si="43"/>
        <v>1714523</v>
      </c>
      <c r="AA422" s="24">
        <f t="shared" si="39"/>
        <v>0.6060027442797894</v>
      </c>
      <c r="AB422" s="24">
        <f t="shared" si="40"/>
        <v>0.6060027442797894</v>
      </c>
      <c r="AC422" s="24">
        <f t="shared" si="41"/>
        <v>0.38714513676711898</v>
      </c>
      <c r="AD422" s="24">
        <f t="shared" si="42"/>
        <v>0.99314788104690832</v>
      </c>
    </row>
    <row r="423" spans="1:30" ht="40.5" outlineLevel="2" x14ac:dyDescent="0.3">
      <c r="A423" s="18">
        <v>551</v>
      </c>
      <c r="B423" s="18" t="s">
        <v>34</v>
      </c>
      <c r="C423" s="18" t="s">
        <v>35</v>
      </c>
      <c r="D423" s="19" t="s">
        <v>72</v>
      </c>
      <c r="E423" s="18" t="s">
        <v>58</v>
      </c>
      <c r="F423" s="18" t="s">
        <v>38</v>
      </c>
      <c r="G423" s="18">
        <v>1112</v>
      </c>
      <c r="H423" s="20">
        <v>709800000</v>
      </c>
      <c r="I423" s="18">
        <v>0</v>
      </c>
      <c r="J423" s="25" t="s">
        <v>74</v>
      </c>
      <c r="K423" s="22">
        <v>350080413</v>
      </c>
      <c r="L423" s="22">
        <v>350080413</v>
      </c>
      <c r="M423" s="22">
        <v>0</v>
      </c>
      <c r="N423" s="22">
        <v>0</v>
      </c>
      <c r="O423" s="22">
        <v>0</v>
      </c>
      <c r="P423" s="22">
        <v>0</v>
      </c>
      <c r="Q423" s="22">
        <f t="shared" si="38"/>
        <v>350080413</v>
      </c>
      <c r="R423" s="22">
        <v>0</v>
      </c>
      <c r="S423" s="22">
        <v>120570532.95</v>
      </c>
      <c r="T423" s="29">
        <v>0</v>
      </c>
      <c r="U423" s="22">
        <v>227138987.05000001</v>
      </c>
      <c r="V423" s="22">
        <v>191066309.05000001</v>
      </c>
      <c r="W423" s="22">
        <v>0</v>
      </c>
      <c r="X423" s="22">
        <v>2370893</v>
      </c>
      <c r="Y423" s="22">
        <v>0</v>
      </c>
      <c r="Z423" s="22">
        <f t="shared" si="43"/>
        <v>2370893</v>
      </c>
      <c r="AA423" s="24">
        <f t="shared" si="39"/>
        <v>0.64881946722909067</v>
      </c>
      <c r="AB423" s="24">
        <f t="shared" si="40"/>
        <v>0.64881946722909067</v>
      </c>
      <c r="AC423" s="24">
        <f t="shared" si="41"/>
        <v>0.34440810874500427</v>
      </c>
      <c r="AD423" s="24">
        <f t="shared" si="42"/>
        <v>0.99322757597409495</v>
      </c>
    </row>
    <row r="424" spans="1:30" ht="40.5" outlineLevel="2" x14ac:dyDescent="0.35">
      <c r="A424" s="18">
        <v>553</v>
      </c>
      <c r="B424" s="18" t="s">
        <v>280</v>
      </c>
      <c r="C424" s="18" t="s">
        <v>35</v>
      </c>
      <c r="D424" s="19" t="s">
        <v>72</v>
      </c>
      <c r="E424" s="18" t="s">
        <v>58</v>
      </c>
      <c r="F424" s="18" t="s">
        <v>38</v>
      </c>
      <c r="G424" s="18">
        <v>1112</v>
      </c>
      <c r="H424" s="20">
        <v>709800000</v>
      </c>
      <c r="I424" s="18">
        <v>0</v>
      </c>
      <c r="J424" s="25" t="s">
        <v>74</v>
      </c>
      <c r="K424" s="22">
        <v>11244861</v>
      </c>
      <c r="L424" s="22">
        <v>11244861</v>
      </c>
      <c r="M424" s="22">
        <v>0</v>
      </c>
      <c r="N424" s="22">
        <v>0</v>
      </c>
      <c r="O424" s="22">
        <v>0</v>
      </c>
      <c r="P424" s="22">
        <v>0</v>
      </c>
      <c r="Q424" s="22">
        <f t="shared" si="38"/>
        <v>11244861</v>
      </c>
      <c r="R424" s="71">
        <v>0</v>
      </c>
      <c r="S424" s="22">
        <v>4032279.33</v>
      </c>
      <c r="T424" s="27">
        <v>0</v>
      </c>
      <c r="U424" s="22">
        <v>7212581.6699999999</v>
      </c>
      <c r="V424" s="22">
        <v>6103355.3600000003</v>
      </c>
      <c r="W424" s="22">
        <v>0</v>
      </c>
      <c r="X424" s="22">
        <v>0</v>
      </c>
      <c r="Y424" s="22">
        <v>0</v>
      </c>
      <c r="Z424" s="22">
        <f t="shared" si="43"/>
        <v>0</v>
      </c>
      <c r="AA424" s="24">
        <f t="shared" si="39"/>
        <v>0.6414113673792855</v>
      </c>
      <c r="AB424" s="24">
        <f t="shared" si="40"/>
        <v>0.6414113673792855</v>
      </c>
      <c r="AC424" s="24">
        <f t="shared" si="41"/>
        <v>0.3585886326207145</v>
      </c>
      <c r="AD424" s="24">
        <f t="shared" si="42"/>
        <v>1</v>
      </c>
    </row>
    <row r="425" spans="1:30" ht="40.5" outlineLevel="2" x14ac:dyDescent="0.35">
      <c r="A425" s="18">
        <v>553</v>
      </c>
      <c r="B425" s="18" t="s">
        <v>282</v>
      </c>
      <c r="C425" s="18" t="s">
        <v>35</v>
      </c>
      <c r="D425" s="19" t="s">
        <v>72</v>
      </c>
      <c r="E425" s="18" t="s">
        <v>58</v>
      </c>
      <c r="F425" s="18" t="s">
        <v>38</v>
      </c>
      <c r="G425" s="18">
        <v>1112</v>
      </c>
      <c r="H425" s="20">
        <v>709800000</v>
      </c>
      <c r="I425" s="18">
        <v>0</v>
      </c>
      <c r="J425" s="25" t="s">
        <v>74</v>
      </c>
      <c r="K425" s="22">
        <v>207903817</v>
      </c>
      <c r="L425" s="22">
        <v>207903817</v>
      </c>
      <c r="M425" s="22">
        <v>0</v>
      </c>
      <c r="N425" s="22">
        <v>0</v>
      </c>
      <c r="O425" s="22">
        <v>0</v>
      </c>
      <c r="P425" s="22">
        <v>0</v>
      </c>
      <c r="Q425" s="22">
        <f t="shared" si="38"/>
        <v>207903817</v>
      </c>
      <c r="R425" s="71">
        <v>0</v>
      </c>
      <c r="S425" s="22">
        <v>89852940.849999994</v>
      </c>
      <c r="T425" s="27">
        <v>0</v>
      </c>
      <c r="U425" s="22">
        <v>117933579.15000001</v>
      </c>
      <c r="V425" s="22">
        <v>98134584.799999997</v>
      </c>
      <c r="W425" s="22">
        <v>0</v>
      </c>
      <c r="X425" s="22">
        <v>117297</v>
      </c>
      <c r="Y425" s="22">
        <v>0</v>
      </c>
      <c r="Z425" s="22">
        <f t="shared" si="43"/>
        <v>117297</v>
      </c>
      <c r="AA425" s="24">
        <f t="shared" si="39"/>
        <v>0.56725066837036475</v>
      </c>
      <c r="AB425" s="24">
        <f t="shared" si="40"/>
        <v>0.56725066837036475</v>
      </c>
      <c r="AC425" s="24">
        <f t="shared" si="41"/>
        <v>0.43218514285382259</v>
      </c>
      <c r="AD425" s="24">
        <f t="shared" si="42"/>
        <v>0.99943581122418734</v>
      </c>
    </row>
    <row r="426" spans="1:30" ht="40.5" outlineLevel="2" x14ac:dyDescent="0.35">
      <c r="A426" s="18">
        <v>553</v>
      </c>
      <c r="B426" s="18" t="s">
        <v>315</v>
      </c>
      <c r="C426" s="18" t="s">
        <v>35</v>
      </c>
      <c r="D426" s="19" t="s">
        <v>72</v>
      </c>
      <c r="E426" s="18" t="s">
        <v>58</v>
      </c>
      <c r="F426" s="18" t="s">
        <v>38</v>
      </c>
      <c r="G426" s="18">
        <v>1112</v>
      </c>
      <c r="H426" s="20">
        <v>709800000</v>
      </c>
      <c r="I426" s="18">
        <v>0</v>
      </c>
      <c r="J426" s="25" t="s">
        <v>74</v>
      </c>
      <c r="K426" s="22">
        <v>40052848</v>
      </c>
      <c r="L426" s="22">
        <v>40052848</v>
      </c>
      <c r="M426" s="22">
        <v>0</v>
      </c>
      <c r="N426" s="22">
        <v>0</v>
      </c>
      <c r="O426" s="22">
        <v>0</v>
      </c>
      <c r="P426" s="22">
        <v>0</v>
      </c>
      <c r="Q426" s="22">
        <f t="shared" si="38"/>
        <v>40052848</v>
      </c>
      <c r="R426" s="71">
        <v>0</v>
      </c>
      <c r="S426" s="22">
        <v>16216889.59</v>
      </c>
      <c r="T426" s="27">
        <v>0</v>
      </c>
      <c r="U426" s="22">
        <v>23835958.41</v>
      </c>
      <c r="V426" s="22">
        <v>20105781.059999999</v>
      </c>
      <c r="W426" s="22">
        <v>0</v>
      </c>
      <c r="X426" s="22">
        <v>0</v>
      </c>
      <c r="Y426" s="22">
        <v>0</v>
      </c>
      <c r="Z426" s="22">
        <f t="shared" si="43"/>
        <v>0</v>
      </c>
      <c r="AA426" s="24">
        <f t="shared" si="39"/>
        <v>0.59511269735425554</v>
      </c>
      <c r="AB426" s="24">
        <f t="shared" si="40"/>
        <v>0.59511269735425554</v>
      </c>
      <c r="AC426" s="24">
        <f t="shared" si="41"/>
        <v>0.40488730264574446</v>
      </c>
      <c r="AD426" s="24">
        <f t="shared" si="42"/>
        <v>1</v>
      </c>
    </row>
    <row r="427" spans="1:30" ht="40.5" outlineLevel="2" x14ac:dyDescent="0.35">
      <c r="A427" s="18">
        <v>554</v>
      </c>
      <c r="B427" s="18" t="s">
        <v>34</v>
      </c>
      <c r="C427" s="18" t="s">
        <v>35</v>
      </c>
      <c r="D427" s="19" t="s">
        <v>72</v>
      </c>
      <c r="E427" s="18" t="s">
        <v>58</v>
      </c>
      <c r="F427" s="18" t="s">
        <v>38</v>
      </c>
      <c r="G427" s="18">
        <v>1112</v>
      </c>
      <c r="H427" s="20">
        <v>709800000</v>
      </c>
      <c r="I427" s="18">
        <v>0</v>
      </c>
      <c r="J427" s="25" t="s">
        <v>74</v>
      </c>
      <c r="K427" s="22">
        <v>74026596</v>
      </c>
      <c r="L427" s="22">
        <v>74026596</v>
      </c>
      <c r="M427" s="22">
        <v>0</v>
      </c>
      <c r="N427" s="22">
        <v>0</v>
      </c>
      <c r="O427" s="22">
        <v>0</v>
      </c>
      <c r="P427" s="22">
        <v>0</v>
      </c>
      <c r="Q427" s="22">
        <f t="shared" si="38"/>
        <v>74026596</v>
      </c>
      <c r="R427" s="71">
        <v>0</v>
      </c>
      <c r="S427" s="22">
        <v>38741915.5</v>
      </c>
      <c r="T427" s="27">
        <v>0</v>
      </c>
      <c r="U427" s="22">
        <v>32164535.5</v>
      </c>
      <c r="V427" s="22">
        <v>26078897.760000002</v>
      </c>
      <c r="W427" s="22">
        <v>0</v>
      </c>
      <c r="X427" s="22">
        <v>3120145</v>
      </c>
      <c r="Y427" s="22">
        <v>0</v>
      </c>
      <c r="Z427" s="22">
        <f t="shared" si="43"/>
        <v>3120145</v>
      </c>
      <c r="AA427" s="24">
        <f t="shared" si="39"/>
        <v>0.43449972358583122</v>
      </c>
      <c r="AB427" s="24">
        <f t="shared" si="40"/>
        <v>0.43449972358583122</v>
      </c>
      <c r="AC427" s="24">
        <f t="shared" si="41"/>
        <v>0.52335130336129465</v>
      </c>
      <c r="AD427" s="24">
        <f t="shared" si="42"/>
        <v>0.95785102694712587</v>
      </c>
    </row>
    <row r="428" spans="1:30" ht="40.5" outlineLevel="2" x14ac:dyDescent="0.35">
      <c r="A428" s="18">
        <v>555</v>
      </c>
      <c r="B428" s="18" t="s">
        <v>34</v>
      </c>
      <c r="C428" s="18" t="s">
        <v>35</v>
      </c>
      <c r="D428" s="19" t="s">
        <v>72</v>
      </c>
      <c r="E428" s="18" t="s">
        <v>58</v>
      </c>
      <c r="F428" s="18" t="s">
        <v>38</v>
      </c>
      <c r="G428" s="18">
        <v>1112</v>
      </c>
      <c r="H428" s="20">
        <v>709800000</v>
      </c>
      <c r="I428" s="18">
        <v>0</v>
      </c>
      <c r="J428" s="25" t="s">
        <v>74</v>
      </c>
      <c r="K428" s="22">
        <v>195684855</v>
      </c>
      <c r="L428" s="22">
        <v>195684855</v>
      </c>
      <c r="M428" s="22">
        <v>0</v>
      </c>
      <c r="N428" s="22">
        <v>0</v>
      </c>
      <c r="O428" s="22">
        <v>0</v>
      </c>
      <c r="P428" s="22">
        <v>0</v>
      </c>
      <c r="Q428" s="22">
        <f t="shared" si="38"/>
        <v>195684855</v>
      </c>
      <c r="R428" s="71">
        <v>0</v>
      </c>
      <c r="S428" s="22">
        <v>75781411.829999998</v>
      </c>
      <c r="T428" s="27">
        <v>0</v>
      </c>
      <c r="U428" s="22">
        <v>119647448.17</v>
      </c>
      <c r="V428" s="22">
        <v>99719113.400000006</v>
      </c>
      <c r="W428" s="22">
        <v>0</v>
      </c>
      <c r="X428" s="22">
        <v>255995</v>
      </c>
      <c r="Y428" s="22">
        <v>0</v>
      </c>
      <c r="Z428" s="22">
        <f t="shared" si="43"/>
        <v>255995</v>
      </c>
      <c r="AA428" s="24">
        <f t="shared" si="39"/>
        <v>0.6114292706505059</v>
      </c>
      <c r="AB428" s="24">
        <f t="shared" si="40"/>
        <v>0.6114292706505059</v>
      </c>
      <c r="AC428" s="24">
        <f t="shared" si="41"/>
        <v>0.38726252897803459</v>
      </c>
      <c r="AD428" s="24">
        <f t="shared" si="42"/>
        <v>0.99869179962854049</v>
      </c>
    </row>
    <row r="429" spans="1:30" ht="40.5" outlineLevel="2" x14ac:dyDescent="0.35">
      <c r="A429" s="18">
        <v>556</v>
      </c>
      <c r="B429" s="18" t="s">
        <v>34</v>
      </c>
      <c r="C429" s="18" t="s">
        <v>35</v>
      </c>
      <c r="D429" s="19" t="s">
        <v>72</v>
      </c>
      <c r="E429" s="18" t="s">
        <v>58</v>
      </c>
      <c r="F429" s="18" t="s">
        <v>38</v>
      </c>
      <c r="G429" s="18">
        <v>1112</v>
      </c>
      <c r="H429" s="20">
        <v>709800000</v>
      </c>
      <c r="I429" s="18">
        <v>0</v>
      </c>
      <c r="J429" s="25" t="s">
        <v>74</v>
      </c>
      <c r="K429" s="22">
        <v>44320439</v>
      </c>
      <c r="L429" s="22">
        <v>44320439</v>
      </c>
      <c r="M429" s="22">
        <v>0</v>
      </c>
      <c r="N429" s="22">
        <v>0</v>
      </c>
      <c r="O429" s="22">
        <v>0</v>
      </c>
      <c r="P429" s="22">
        <v>0</v>
      </c>
      <c r="Q429" s="22">
        <f t="shared" si="38"/>
        <v>44320439</v>
      </c>
      <c r="R429" s="71">
        <v>0</v>
      </c>
      <c r="S429" s="22">
        <v>17652892.140000001</v>
      </c>
      <c r="T429" s="27">
        <v>0</v>
      </c>
      <c r="U429" s="22">
        <v>26667546.859999999</v>
      </c>
      <c r="V429" s="22">
        <v>22206594.899999999</v>
      </c>
      <c r="W429" s="22">
        <v>0</v>
      </c>
      <c r="X429" s="22">
        <v>0</v>
      </c>
      <c r="Y429" s="22">
        <v>0</v>
      </c>
      <c r="Z429" s="22">
        <f t="shared" si="43"/>
        <v>0</v>
      </c>
      <c r="AA429" s="24">
        <f t="shared" si="39"/>
        <v>0.60169861720006879</v>
      </c>
      <c r="AB429" s="24">
        <f t="shared" si="40"/>
        <v>0.60169861720006879</v>
      </c>
      <c r="AC429" s="24">
        <f t="shared" si="41"/>
        <v>0.39830138279993121</v>
      </c>
      <c r="AD429" s="24">
        <f t="shared" si="42"/>
        <v>1</v>
      </c>
    </row>
    <row r="430" spans="1:30" ht="40.5" outlineLevel="2" x14ac:dyDescent="0.35">
      <c r="A430" s="18">
        <v>557</v>
      </c>
      <c r="B430" s="18" t="s">
        <v>34</v>
      </c>
      <c r="C430" s="18" t="s">
        <v>35</v>
      </c>
      <c r="D430" s="19" t="s">
        <v>72</v>
      </c>
      <c r="E430" s="18" t="s">
        <v>58</v>
      </c>
      <c r="F430" s="18" t="s">
        <v>38</v>
      </c>
      <c r="G430" s="18">
        <v>1112</v>
      </c>
      <c r="H430" s="20">
        <v>709800000</v>
      </c>
      <c r="I430" s="18">
        <v>0</v>
      </c>
      <c r="J430" s="25" t="s">
        <v>74</v>
      </c>
      <c r="K430" s="22">
        <v>1053485875</v>
      </c>
      <c r="L430" s="22">
        <v>1053485875</v>
      </c>
      <c r="M430" s="22">
        <v>0</v>
      </c>
      <c r="N430" s="22">
        <v>0</v>
      </c>
      <c r="O430" s="22">
        <v>0</v>
      </c>
      <c r="P430" s="22">
        <v>0</v>
      </c>
      <c r="Q430" s="22">
        <f t="shared" si="38"/>
        <v>1053485875</v>
      </c>
      <c r="R430" s="71">
        <v>0</v>
      </c>
      <c r="S430" s="22">
        <v>452978979.31999999</v>
      </c>
      <c r="T430" s="27">
        <v>0</v>
      </c>
      <c r="U430" s="22">
        <v>599874438.67999995</v>
      </c>
      <c r="V430" s="22">
        <v>500434105.66000003</v>
      </c>
      <c r="W430" s="22">
        <v>0</v>
      </c>
      <c r="X430" s="22">
        <v>632457</v>
      </c>
      <c r="Y430" s="22">
        <v>0</v>
      </c>
      <c r="Z430" s="22">
        <f t="shared" si="43"/>
        <v>632457.00000011921</v>
      </c>
      <c r="AA430" s="24">
        <f t="shared" si="39"/>
        <v>0.56941858729714812</v>
      </c>
      <c r="AB430" s="24">
        <f t="shared" si="40"/>
        <v>0.56941858729714812</v>
      </c>
      <c r="AC430" s="24">
        <f t="shared" si="41"/>
        <v>0.42998106578315537</v>
      </c>
      <c r="AD430" s="24">
        <f t="shared" si="42"/>
        <v>0.99939965308030354</v>
      </c>
    </row>
    <row r="431" spans="1:30" ht="40.5" outlineLevel="2" x14ac:dyDescent="0.35">
      <c r="A431" s="18">
        <v>558</v>
      </c>
      <c r="B431" s="18" t="s">
        <v>34</v>
      </c>
      <c r="C431" s="18" t="s">
        <v>35</v>
      </c>
      <c r="D431" s="19" t="s">
        <v>72</v>
      </c>
      <c r="E431" s="18" t="s">
        <v>58</v>
      </c>
      <c r="F431" s="18" t="s">
        <v>38</v>
      </c>
      <c r="G431" s="18">
        <v>1112</v>
      </c>
      <c r="H431" s="20">
        <v>709600000</v>
      </c>
      <c r="I431" s="18">
        <v>0</v>
      </c>
      <c r="J431" s="25" t="s">
        <v>74</v>
      </c>
      <c r="K431" s="22">
        <v>42350518</v>
      </c>
      <c r="L431" s="22">
        <v>42350518</v>
      </c>
      <c r="M431" s="22">
        <v>0</v>
      </c>
      <c r="N431" s="22">
        <v>0</v>
      </c>
      <c r="O431" s="22">
        <v>0</v>
      </c>
      <c r="P431" s="22">
        <v>0</v>
      </c>
      <c r="Q431" s="22">
        <f t="shared" si="38"/>
        <v>42350518</v>
      </c>
      <c r="R431" s="71">
        <v>0</v>
      </c>
      <c r="S431" s="22">
        <v>22030214.850000001</v>
      </c>
      <c r="T431" s="27">
        <v>0</v>
      </c>
      <c r="U431" s="22">
        <v>20000147.149999999</v>
      </c>
      <c r="V431" s="22">
        <v>16737794.939999999</v>
      </c>
      <c r="W431" s="22">
        <v>0</v>
      </c>
      <c r="X431" s="22">
        <v>320156</v>
      </c>
      <c r="Y431" s="22">
        <v>0</v>
      </c>
      <c r="Z431" s="22">
        <f t="shared" si="43"/>
        <v>320156</v>
      </c>
      <c r="AA431" s="24">
        <f t="shared" si="39"/>
        <v>0.47225271601164354</v>
      </c>
      <c r="AB431" s="24">
        <f t="shared" si="40"/>
        <v>0.47225271601164354</v>
      </c>
      <c r="AC431" s="24">
        <f t="shared" si="41"/>
        <v>0.52018761258126767</v>
      </c>
      <c r="AD431" s="24">
        <f t="shared" si="42"/>
        <v>0.9924403285929112</v>
      </c>
    </row>
    <row r="432" spans="1:30" ht="40.5" outlineLevel="2" x14ac:dyDescent="0.35">
      <c r="A432" s="18">
        <v>573</v>
      </c>
      <c r="B432" s="18" t="s">
        <v>280</v>
      </c>
      <c r="C432" s="18" t="s">
        <v>35</v>
      </c>
      <c r="D432" s="19" t="s">
        <v>72</v>
      </c>
      <c r="E432" s="18" t="s">
        <v>58</v>
      </c>
      <c r="F432" s="18" t="s">
        <v>38</v>
      </c>
      <c r="G432" s="18">
        <v>1112</v>
      </c>
      <c r="H432" s="20">
        <v>709100000</v>
      </c>
      <c r="I432" s="18">
        <v>0</v>
      </c>
      <c r="J432" s="25" t="s">
        <v>74</v>
      </c>
      <c r="K432" s="22">
        <v>26561742245</v>
      </c>
      <c r="L432" s="22">
        <v>26561742245</v>
      </c>
      <c r="M432" s="22">
        <v>0</v>
      </c>
      <c r="N432" s="22">
        <v>0</v>
      </c>
      <c r="O432" s="22">
        <v>0</v>
      </c>
      <c r="P432" s="22">
        <v>0</v>
      </c>
      <c r="Q432" s="22">
        <f t="shared" si="38"/>
        <v>26561742245</v>
      </c>
      <c r="R432" s="71">
        <v>0</v>
      </c>
      <c r="S432" s="22">
        <v>2202112684.2800002</v>
      </c>
      <c r="T432" s="27">
        <v>0</v>
      </c>
      <c r="U432" s="22">
        <v>24359629560.720001</v>
      </c>
      <c r="V432" s="22">
        <v>21660320932.459999</v>
      </c>
      <c r="W432" s="22">
        <v>0</v>
      </c>
      <c r="X432" s="22">
        <v>0</v>
      </c>
      <c r="Y432" s="22">
        <v>0</v>
      </c>
      <c r="Z432" s="22">
        <f t="shared" si="43"/>
        <v>0</v>
      </c>
      <c r="AA432" s="24">
        <f t="shared" si="39"/>
        <v>0.91709456917516297</v>
      </c>
      <c r="AB432" s="24">
        <f t="shared" si="40"/>
        <v>0.91709456917516297</v>
      </c>
      <c r="AC432" s="24">
        <f t="shared" si="41"/>
        <v>8.2905430824837076E-2</v>
      </c>
      <c r="AD432" s="24">
        <f t="shared" si="42"/>
        <v>1</v>
      </c>
    </row>
    <row r="433" spans="1:30" ht="40.5" outlineLevel="2" x14ac:dyDescent="0.35">
      <c r="A433" s="18">
        <v>573</v>
      </c>
      <c r="B433" s="18" t="s">
        <v>282</v>
      </c>
      <c r="C433" s="18" t="s">
        <v>35</v>
      </c>
      <c r="D433" s="19" t="s">
        <v>72</v>
      </c>
      <c r="E433" s="18" t="s">
        <v>58</v>
      </c>
      <c r="F433" s="18" t="s">
        <v>38</v>
      </c>
      <c r="G433" s="18">
        <v>1112</v>
      </c>
      <c r="H433" s="20">
        <v>709200000</v>
      </c>
      <c r="I433" s="18">
        <v>0</v>
      </c>
      <c r="J433" s="25" t="s">
        <v>74</v>
      </c>
      <c r="K433" s="22">
        <v>12745583412</v>
      </c>
      <c r="L433" s="22">
        <v>12745583412</v>
      </c>
      <c r="M433" s="22">
        <v>-473231.91</v>
      </c>
      <c r="N433" s="22">
        <v>0</v>
      </c>
      <c r="O433" s="22">
        <v>0</v>
      </c>
      <c r="P433" s="22">
        <v>0</v>
      </c>
      <c r="Q433" s="22">
        <f t="shared" si="38"/>
        <v>12745583412</v>
      </c>
      <c r="R433" s="71">
        <v>0</v>
      </c>
      <c r="S433" s="22">
        <v>452916296.42000002</v>
      </c>
      <c r="T433" s="27">
        <v>0</v>
      </c>
      <c r="U433" s="22">
        <v>12292193883.67</v>
      </c>
      <c r="V433" s="22">
        <v>10915534758.49</v>
      </c>
      <c r="W433" s="22">
        <v>0</v>
      </c>
      <c r="X433" s="22">
        <v>473231.91</v>
      </c>
      <c r="Y433" s="22">
        <v>0</v>
      </c>
      <c r="Z433" s="22">
        <f t="shared" si="43"/>
        <v>473231.90999984741</v>
      </c>
      <c r="AA433" s="24">
        <f t="shared" si="39"/>
        <v>0.96442771478760769</v>
      </c>
      <c r="AB433" s="24">
        <f t="shared" si="40"/>
        <v>0.96442771478760769</v>
      </c>
      <c r="AC433" s="24">
        <f t="shared" si="41"/>
        <v>3.5535156122675257E-2</v>
      </c>
      <c r="AD433" s="24">
        <f t="shared" si="42"/>
        <v>0.99996287091028291</v>
      </c>
    </row>
    <row r="434" spans="1:30" ht="40.5" outlineLevel="2" x14ac:dyDescent="0.3">
      <c r="A434" s="18">
        <v>573</v>
      </c>
      <c r="B434" s="18" t="s">
        <v>315</v>
      </c>
      <c r="C434" s="18" t="s">
        <v>35</v>
      </c>
      <c r="D434" s="19" t="s">
        <v>72</v>
      </c>
      <c r="E434" s="18" t="s">
        <v>58</v>
      </c>
      <c r="F434" s="18" t="s">
        <v>38</v>
      </c>
      <c r="G434" s="18">
        <v>1112</v>
      </c>
      <c r="H434" s="20">
        <v>709300000</v>
      </c>
      <c r="I434" s="18">
        <v>0</v>
      </c>
      <c r="J434" s="25" t="s">
        <v>74</v>
      </c>
      <c r="K434" s="22">
        <v>7881463863</v>
      </c>
      <c r="L434" s="22">
        <v>7881463863</v>
      </c>
      <c r="M434" s="22">
        <v>0</v>
      </c>
      <c r="N434" s="22">
        <v>0</v>
      </c>
      <c r="O434" s="22">
        <v>0</v>
      </c>
      <c r="P434" s="22">
        <v>0</v>
      </c>
      <c r="Q434" s="22">
        <f t="shared" si="38"/>
        <v>7881463863</v>
      </c>
      <c r="R434" s="22">
        <v>0</v>
      </c>
      <c r="S434" s="22">
        <v>292604057.19</v>
      </c>
      <c r="T434" s="22">
        <v>0</v>
      </c>
      <c r="U434" s="22">
        <v>7588859805.8100004</v>
      </c>
      <c r="V434" s="22">
        <v>6750797202.9700003</v>
      </c>
      <c r="W434" s="22">
        <v>0</v>
      </c>
      <c r="X434" s="22">
        <v>0</v>
      </c>
      <c r="Y434" s="22">
        <v>0</v>
      </c>
      <c r="Z434" s="22">
        <f t="shared" si="43"/>
        <v>0</v>
      </c>
      <c r="AA434" s="24">
        <f t="shared" si="39"/>
        <v>0.96287440223336596</v>
      </c>
      <c r="AB434" s="24">
        <f t="shared" si="40"/>
        <v>0.96287440223336596</v>
      </c>
      <c r="AC434" s="24">
        <f t="shared" si="41"/>
        <v>3.7125597766634079E-2</v>
      </c>
      <c r="AD434" s="24">
        <f t="shared" si="42"/>
        <v>1</v>
      </c>
    </row>
    <row r="435" spans="1:30" ht="40.5" outlineLevel="2" x14ac:dyDescent="0.35">
      <c r="A435" s="18">
        <v>573</v>
      </c>
      <c r="B435" s="18" t="s">
        <v>451</v>
      </c>
      <c r="C435" s="18" t="s">
        <v>35</v>
      </c>
      <c r="D435" s="19" t="s">
        <v>72</v>
      </c>
      <c r="E435" s="18" t="s">
        <v>58</v>
      </c>
      <c r="F435" s="18" t="s">
        <v>38</v>
      </c>
      <c r="G435" s="18">
        <v>1112</v>
      </c>
      <c r="H435" s="20">
        <v>709500000</v>
      </c>
      <c r="I435" s="18">
        <v>0</v>
      </c>
      <c r="J435" s="25" t="s">
        <v>74</v>
      </c>
      <c r="K435" s="22">
        <v>5787756992</v>
      </c>
      <c r="L435" s="22">
        <v>5787756992</v>
      </c>
      <c r="M435" s="22">
        <v>2009559.45</v>
      </c>
      <c r="N435" s="22">
        <v>0</v>
      </c>
      <c r="O435" s="22">
        <v>0</v>
      </c>
      <c r="P435" s="22">
        <v>0</v>
      </c>
      <c r="Q435" s="22">
        <f t="shared" si="38"/>
        <v>5787756992</v>
      </c>
      <c r="R435" s="71">
        <v>0</v>
      </c>
      <c r="S435" s="22">
        <v>289505642.52999997</v>
      </c>
      <c r="T435" s="27">
        <v>0</v>
      </c>
      <c r="U435" s="22">
        <v>5498251349.4700003</v>
      </c>
      <c r="V435" s="22">
        <v>4881147675.3500004</v>
      </c>
      <c r="W435" s="22">
        <v>0</v>
      </c>
      <c r="X435" s="22">
        <v>0</v>
      </c>
      <c r="Y435" s="22">
        <v>0</v>
      </c>
      <c r="Z435" s="22">
        <f t="shared" si="43"/>
        <v>0</v>
      </c>
      <c r="AA435" s="24">
        <f t="shared" si="39"/>
        <v>0.94997964791366285</v>
      </c>
      <c r="AB435" s="24">
        <f t="shared" si="40"/>
        <v>0.94997964791366285</v>
      </c>
      <c r="AC435" s="24">
        <f t="shared" si="41"/>
        <v>5.0020352086337212E-2</v>
      </c>
      <c r="AD435" s="24">
        <f t="shared" si="42"/>
        <v>1</v>
      </c>
    </row>
    <row r="436" spans="1:30" ht="40.5" outlineLevel="2" x14ac:dyDescent="0.3">
      <c r="A436" s="18">
        <v>573</v>
      </c>
      <c r="B436" s="18" t="s">
        <v>466</v>
      </c>
      <c r="C436" s="18" t="s">
        <v>35</v>
      </c>
      <c r="D436" s="19" t="s">
        <v>72</v>
      </c>
      <c r="E436" s="18" t="s">
        <v>58</v>
      </c>
      <c r="F436" s="18" t="s">
        <v>38</v>
      </c>
      <c r="G436" s="18">
        <v>1112</v>
      </c>
      <c r="H436" s="20">
        <v>709500000</v>
      </c>
      <c r="I436" s="18">
        <v>0</v>
      </c>
      <c r="J436" s="25" t="s">
        <v>74</v>
      </c>
      <c r="K436" s="22">
        <v>3685111380</v>
      </c>
      <c r="L436" s="22">
        <v>3685111380</v>
      </c>
      <c r="M436" s="22">
        <v>-1536327.54</v>
      </c>
      <c r="N436" s="22">
        <v>0</v>
      </c>
      <c r="O436" s="22">
        <v>0</v>
      </c>
      <c r="P436" s="22">
        <v>0</v>
      </c>
      <c r="Q436" s="22">
        <f t="shared" si="38"/>
        <v>3685111380</v>
      </c>
      <c r="R436" s="71">
        <v>0</v>
      </c>
      <c r="S436" s="22">
        <v>444050483.19999999</v>
      </c>
      <c r="T436" s="22">
        <v>0</v>
      </c>
      <c r="U436" s="22">
        <v>3239524569.2600002</v>
      </c>
      <c r="V436" s="22">
        <v>2854973930.2600002</v>
      </c>
      <c r="W436" s="22">
        <v>0</v>
      </c>
      <c r="X436" s="22">
        <v>1536327.54</v>
      </c>
      <c r="Y436" s="22">
        <v>0</v>
      </c>
      <c r="Z436" s="22">
        <f t="shared" si="43"/>
        <v>1536327.5399999619</v>
      </c>
      <c r="AA436" s="24">
        <f t="shared" si="39"/>
        <v>0.87908457444236066</v>
      </c>
      <c r="AB436" s="24">
        <f t="shared" si="40"/>
        <v>0.87908457444236066</v>
      </c>
      <c r="AC436" s="24">
        <f t="shared" si="41"/>
        <v>0.12049852430783245</v>
      </c>
      <c r="AD436" s="24">
        <f t="shared" si="42"/>
        <v>0.99958309875019313</v>
      </c>
    </row>
    <row r="437" spans="1:30" ht="15" customHeight="1" outlineLevel="1" x14ac:dyDescent="0.3">
      <c r="A437" s="40"/>
      <c r="B437" s="40"/>
      <c r="C437" s="40" t="s">
        <v>75</v>
      </c>
      <c r="D437" s="41"/>
      <c r="E437" s="40"/>
      <c r="F437" s="40"/>
      <c r="G437" s="40"/>
      <c r="H437" s="42"/>
      <c r="I437" s="40"/>
      <c r="J437" s="43"/>
      <c r="K437" s="44">
        <f t="shared" ref="K437:Z437" si="44">SUBTOTAL(9,K13:K436)</f>
        <v>1554224799922</v>
      </c>
      <c r="L437" s="44">
        <f t="shared" si="44"/>
        <v>1554220599922</v>
      </c>
      <c r="M437" s="44">
        <f t="shared" si="44"/>
        <v>13070158624.00001</v>
      </c>
      <c r="N437" s="44">
        <f t="shared" si="44"/>
        <v>0</v>
      </c>
      <c r="O437" s="44">
        <f t="shared" si="44"/>
        <v>118237274872.33</v>
      </c>
      <c r="P437" s="44">
        <f t="shared" si="44"/>
        <v>-87928741</v>
      </c>
      <c r="Q437" s="44">
        <f t="shared" si="44"/>
        <v>1554132671181</v>
      </c>
      <c r="R437" s="74">
        <f t="shared" si="44"/>
        <v>0</v>
      </c>
      <c r="S437" s="44">
        <f t="shared" si="44"/>
        <v>77385179888.250015</v>
      </c>
      <c r="T437" s="44">
        <f t="shared" si="44"/>
        <v>0</v>
      </c>
      <c r="U437" s="44">
        <f t="shared" si="44"/>
        <v>825583178956.34021</v>
      </c>
      <c r="V437" s="44">
        <f t="shared" si="44"/>
        <v>819448445909.72998</v>
      </c>
      <c r="W437" s="44">
        <f t="shared" si="44"/>
        <v>643436254686.76025</v>
      </c>
      <c r="X437" s="44">
        <f t="shared" si="44"/>
        <v>651252241077.41052</v>
      </c>
      <c r="Y437" s="44">
        <f t="shared" si="44"/>
        <v>0</v>
      </c>
      <c r="Z437" s="44">
        <f t="shared" si="44"/>
        <v>651164312336.41052</v>
      </c>
      <c r="AA437" s="45">
        <f>+IFERROR(U437/L437,0)</f>
        <v>0.53118790151010276</v>
      </c>
      <c r="AB437" s="45">
        <f t="shared" si="40"/>
        <v>0.53121795472517275</v>
      </c>
      <c r="AC437" s="45">
        <f t="shared" si="41"/>
        <v>4.9793162014568737E-2</v>
      </c>
      <c r="AD437" s="45">
        <f t="shared" si="42"/>
        <v>0.58101111673974148</v>
      </c>
    </row>
    <row r="438" spans="1:30" outlineLevel="2" x14ac:dyDescent="0.3">
      <c r="A438" s="18">
        <v>551</v>
      </c>
      <c r="B438" s="18" t="s">
        <v>34</v>
      </c>
      <c r="C438" s="18" t="s">
        <v>76</v>
      </c>
      <c r="D438" s="19" t="s">
        <v>192</v>
      </c>
      <c r="E438" s="18" t="s">
        <v>37</v>
      </c>
      <c r="F438" s="18" t="s">
        <v>38</v>
      </c>
      <c r="G438" s="18">
        <v>1120</v>
      </c>
      <c r="H438" s="20">
        <v>709800000</v>
      </c>
      <c r="I438" s="18">
        <v>0</v>
      </c>
      <c r="J438" s="25" t="s">
        <v>193</v>
      </c>
      <c r="K438" s="22">
        <v>5229220639</v>
      </c>
      <c r="L438" s="22">
        <v>5060944880</v>
      </c>
      <c r="M438" s="22">
        <v>0</v>
      </c>
      <c r="N438" s="22">
        <v>0</v>
      </c>
      <c r="O438" s="22">
        <v>0</v>
      </c>
      <c r="P438" s="22">
        <v>-259000000</v>
      </c>
      <c r="Q438" s="22">
        <f t="shared" ref="Q438:Q469" si="45">+L438+P438</f>
        <v>4801944880</v>
      </c>
      <c r="R438" s="22">
        <v>15489136.02</v>
      </c>
      <c r="S438" s="22">
        <v>303035616.5</v>
      </c>
      <c r="T438" s="22">
        <v>50322060.609999999</v>
      </c>
      <c r="U438" s="22">
        <v>1531457547.73</v>
      </c>
      <c r="V438" s="22">
        <v>1355507522.55</v>
      </c>
      <c r="W438" s="22">
        <v>470843554.13999999</v>
      </c>
      <c r="X438" s="22">
        <v>3160640519.1399999</v>
      </c>
      <c r="Y438" s="22">
        <v>0</v>
      </c>
      <c r="Z438" s="22">
        <f t="shared" ref="Z438:Z469" si="46">+Q438-R438-S438-T438-U438-Y438</f>
        <v>2901640519.1399999</v>
      </c>
      <c r="AA438" s="24">
        <f t="shared" ref="AA438:AA469" si="47">+IFERROR(U438/L438,0)</f>
        <v>0.30260308777162576</v>
      </c>
      <c r="AB438" s="24">
        <f t="shared" si="40"/>
        <v>0.31892443291227451</v>
      </c>
      <c r="AC438" s="24">
        <f t="shared" si="41"/>
        <v>7.681196314148446E-2</v>
      </c>
      <c r="AD438" s="24">
        <f t="shared" si="42"/>
        <v>0.39573639605375899</v>
      </c>
    </row>
    <row r="439" spans="1:30" outlineLevel="2" x14ac:dyDescent="0.3">
      <c r="A439" s="18">
        <v>551</v>
      </c>
      <c r="B439" s="18" t="s">
        <v>34</v>
      </c>
      <c r="C439" s="18" t="s">
        <v>76</v>
      </c>
      <c r="D439" s="19" t="s">
        <v>194</v>
      </c>
      <c r="E439" s="18" t="s">
        <v>37</v>
      </c>
      <c r="F439" s="18" t="s">
        <v>38</v>
      </c>
      <c r="G439" s="18">
        <v>1120</v>
      </c>
      <c r="H439" s="20">
        <v>709800000</v>
      </c>
      <c r="I439" s="18">
        <v>0</v>
      </c>
      <c r="J439" s="25" t="s">
        <v>195</v>
      </c>
      <c r="K439" s="22">
        <v>48701373</v>
      </c>
      <c r="L439" s="22">
        <v>48701373</v>
      </c>
      <c r="M439" s="22">
        <v>0</v>
      </c>
      <c r="N439" s="22">
        <v>0</v>
      </c>
      <c r="O439" s="22">
        <v>0</v>
      </c>
      <c r="P439" s="22">
        <v>4000000</v>
      </c>
      <c r="Q439" s="22">
        <f t="shared" si="45"/>
        <v>52701373</v>
      </c>
      <c r="R439" s="22">
        <v>0</v>
      </c>
      <c r="S439" s="22">
        <v>0</v>
      </c>
      <c r="T439" s="22">
        <v>0</v>
      </c>
      <c r="U439" s="22">
        <v>3746259.39</v>
      </c>
      <c r="V439" s="22">
        <v>3746259.39</v>
      </c>
      <c r="W439" s="22">
        <v>22477555.609999999</v>
      </c>
      <c r="X439" s="22">
        <v>44955113.609999999</v>
      </c>
      <c r="Y439" s="22">
        <v>0</v>
      </c>
      <c r="Z439" s="22">
        <f t="shared" si="46"/>
        <v>48955113.609999999</v>
      </c>
      <c r="AA439" s="24">
        <f t="shared" si="47"/>
        <v>7.6923075454156095E-2</v>
      </c>
      <c r="AB439" s="24">
        <f t="shared" si="40"/>
        <v>7.1084663961221664E-2</v>
      </c>
      <c r="AC439" s="24">
        <f t="shared" si="41"/>
        <v>0</v>
      </c>
      <c r="AD439" s="24">
        <f t="shared" si="42"/>
        <v>7.1084663961221664E-2</v>
      </c>
    </row>
    <row r="440" spans="1:30" ht="15" customHeight="1" outlineLevel="2" x14ac:dyDescent="0.35">
      <c r="A440" s="18">
        <v>557</v>
      </c>
      <c r="B440" s="18" t="s">
        <v>34</v>
      </c>
      <c r="C440" s="18" t="s">
        <v>76</v>
      </c>
      <c r="D440" s="19" t="s">
        <v>194</v>
      </c>
      <c r="E440" s="18" t="s">
        <v>37</v>
      </c>
      <c r="F440" s="18" t="s">
        <v>38</v>
      </c>
      <c r="G440" s="18">
        <v>1120</v>
      </c>
      <c r="H440" s="20">
        <v>709800000</v>
      </c>
      <c r="I440" s="18">
        <v>0</v>
      </c>
      <c r="J440" s="25" t="s">
        <v>195</v>
      </c>
      <c r="K440" s="22">
        <v>0</v>
      </c>
      <c r="L440" s="22">
        <v>5000000</v>
      </c>
      <c r="M440" s="22">
        <v>0</v>
      </c>
      <c r="N440" s="22">
        <v>0</v>
      </c>
      <c r="O440" s="22">
        <v>0</v>
      </c>
      <c r="P440" s="22">
        <v>600000</v>
      </c>
      <c r="Q440" s="22">
        <f t="shared" si="45"/>
        <v>5600000</v>
      </c>
      <c r="R440" s="71">
        <v>0</v>
      </c>
      <c r="S440" s="22">
        <v>3000013</v>
      </c>
      <c r="T440" s="27">
        <v>0</v>
      </c>
      <c r="U440" s="22">
        <v>0</v>
      </c>
      <c r="V440" s="22">
        <v>0</v>
      </c>
      <c r="W440" s="22">
        <v>999987</v>
      </c>
      <c r="X440" s="22">
        <v>1999987</v>
      </c>
      <c r="Y440" s="22">
        <v>0</v>
      </c>
      <c r="Z440" s="22">
        <f t="shared" si="46"/>
        <v>2599987</v>
      </c>
      <c r="AA440" s="24">
        <f t="shared" si="47"/>
        <v>0</v>
      </c>
      <c r="AB440" s="24">
        <f t="shared" si="40"/>
        <v>0</v>
      </c>
      <c r="AC440" s="24">
        <f t="shared" si="41"/>
        <v>0.53571660714285718</v>
      </c>
      <c r="AD440" s="24">
        <f t="shared" si="42"/>
        <v>0.53571660714285718</v>
      </c>
    </row>
    <row r="441" spans="1:30" ht="14.5" outlineLevel="2" x14ac:dyDescent="0.35">
      <c r="A441" s="18">
        <v>555</v>
      </c>
      <c r="B441" s="18" t="s">
        <v>34</v>
      </c>
      <c r="C441" s="18" t="s">
        <v>76</v>
      </c>
      <c r="D441" s="19" t="s">
        <v>333</v>
      </c>
      <c r="E441" s="18" t="s">
        <v>37</v>
      </c>
      <c r="F441" s="18" t="s">
        <v>38</v>
      </c>
      <c r="G441" s="18">
        <v>1120</v>
      </c>
      <c r="H441" s="20">
        <v>709800000</v>
      </c>
      <c r="I441" s="18">
        <v>0</v>
      </c>
      <c r="J441" s="25" t="s">
        <v>334</v>
      </c>
      <c r="K441" s="22">
        <v>4982606496</v>
      </c>
      <c r="L441" s="22">
        <v>2019431252</v>
      </c>
      <c r="M441" s="22">
        <v>-54700000</v>
      </c>
      <c r="N441" s="22">
        <v>0</v>
      </c>
      <c r="O441" s="22">
        <v>0</v>
      </c>
      <c r="P441" s="22">
        <v>0</v>
      </c>
      <c r="Q441" s="22">
        <f t="shared" si="45"/>
        <v>2019431252</v>
      </c>
      <c r="R441" s="71">
        <v>0</v>
      </c>
      <c r="S441" s="22">
        <v>128834780.12</v>
      </c>
      <c r="T441" s="27">
        <v>0</v>
      </c>
      <c r="U441" s="22">
        <v>603641323.50999999</v>
      </c>
      <c r="V441" s="22">
        <v>509688812.49000001</v>
      </c>
      <c r="W441" s="22">
        <v>25457685.050000001</v>
      </c>
      <c r="X441" s="22">
        <v>1286955148.3699999</v>
      </c>
      <c r="Y441" s="22">
        <v>0</v>
      </c>
      <c r="Z441" s="22">
        <f t="shared" si="46"/>
        <v>1286955148.3700001</v>
      </c>
      <c r="AA441" s="24">
        <f t="shared" si="47"/>
        <v>0.29891650082772908</v>
      </c>
      <c r="AB441" s="24">
        <f t="shared" si="40"/>
        <v>0.29891650082772908</v>
      </c>
      <c r="AC441" s="24">
        <f t="shared" si="41"/>
        <v>6.3797556857855348E-2</v>
      </c>
      <c r="AD441" s="24">
        <f t="shared" si="42"/>
        <v>0.3627140576855844</v>
      </c>
    </row>
    <row r="442" spans="1:30" outlineLevel="2" x14ac:dyDescent="0.3">
      <c r="A442" s="18">
        <v>551</v>
      </c>
      <c r="B442" s="18" t="s">
        <v>34</v>
      </c>
      <c r="C442" s="18" t="s">
        <v>76</v>
      </c>
      <c r="D442" s="19" t="s">
        <v>196</v>
      </c>
      <c r="E442" s="18" t="s">
        <v>37</v>
      </c>
      <c r="F442" s="18" t="s">
        <v>38</v>
      </c>
      <c r="G442" s="18">
        <v>1120</v>
      </c>
      <c r="H442" s="20">
        <v>709800000</v>
      </c>
      <c r="I442" s="18">
        <v>0</v>
      </c>
      <c r="J442" s="25" t="s">
        <v>197</v>
      </c>
      <c r="K442" s="22">
        <v>154018336</v>
      </c>
      <c r="L442" s="22">
        <v>154018336</v>
      </c>
      <c r="M442" s="22">
        <v>0</v>
      </c>
      <c r="N442" s="22">
        <v>0</v>
      </c>
      <c r="O442" s="22">
        <v>0</v>
      </c>
      <c r="P442" s="22">
        <v>0</v>
      </c>
      <c r="Q442" s="22">
        <f t="shared" si="45"/>
        <v>154018336</v>
      </c>
      <c r="R442" s="22">
        <v>0</v>
      </c>
      <c r="S442" s="22">
        <v>9840096.0600000005</v>
      </c>
      <c r="T442" s="22">
        <v>0</v>
      </c>
      <c r="U442" s="22">
        <v>55262486.409999996</v>
      </c>
      <c r="V442" s="22">
        <v>55250260.409999996</v>
      </c>
      <c r="W442" s="22">
        <v>15522675.529999999</v>
      </c>
      <c r="X442" s="22">
        <v>88915753.530000001</v>
      </c>
      <c r="Y442" s="22">
        <v>0</v>
      </c>
      <c r="Z442" s="22">
        <f t="shared" si="46"/>
        <v>88915753.530000001</v>
      </c>
      <c r="AA442" s="24">
        <f t="shared" si="47"/>
        <v>0.35880459330504644</v>
      </c>
      <c r="AB442" s="24">
        <f t="shared" si="40"/>
        <v>0.35880459330504644</v>
      </c>
      <c r="AC442" s="24">
        <f t="shared" si="41"/>
        <v>6.3889120708329167E-2</v>
      </c>
      <c r="AD442" s="24">
        <f t="shared" si="42"/>
        <v>0.42269371401337563</v>
      </c>
    </row>
    <row r="443" spans="1:30" outlineLevel="2" x14ac:dyDescent="0.3">
      <c r="A443" s="18">
        <v>551</v>
      </c>
      <c r="B443" s="18" t="s">
        <v>34</v>
      </c>
      <c r="C443" s="18" t="s">
        <v>76</v>
      </c>
      <c r="D443" s="19" t="s">
        <v>198</v>
      </c>
      <c r="E443" s="18" t="s">
        <v>37</v>
      </c>
      <c r="F443" s="18" t="s">
        <v>38</v>
      </c>
      <c r="G443" s="18">
        <v>1120</v>
      </c>
      <c r="H443" s="20">
        <v>709800000</v>
      </c>
      <c r="I443" s="18">
        <v>0</v>
      </c>
      <c r="J443" s="25" t="s">
        <v>199</v>
      </c>
      <c r="K443" s="22">
        <v>494120155</v>
      </c>
      <c r="L443" s="22">
        <v>494120155</v>
      </c>
      <c r="M443" s="22">
        <v>0</v>
      </c>
      <c r="N443" s="22">
        <v>0</v>
      </c>
      <c r="O443" s="22">
        <v>0</v>
      </c>
      <c r="P443" s="22">
        <v>64000000</v>
      </c>
      <c r="Q443" s="22">
        <f t="shared" si="45"/>
        <v>558120155</v>
      </c>
      <c r="R443" s="22">
        <v>0</v>
      </c>
      <c r="S443" s="22">
        <v>68344057.129999995</v>
      </c>
      <c r="T443" s="22">
        <v>0</v>
      </c>
      <c r="U443" s="22">
        <v>199442487.47</v>
      </c>
      <c r="V443" s="22">
        <v>199442487.47</v>
      </c>
      <c r="W443" s="22">
        <v>0.4</v>
      </c>
      <c r="X443" s="22">
        <v>226333610.40000001</v>
      </c>
      <c r="Y443" s="22">
        <v>0</v>
      </c>
      <c r="Z443" s="22">
        <f t="shared" si="46"/>
        <v>290333610.39999998</v>
      </c>
      <c r="AA443" s="24">
        <f t="shared" si="47"/>
        <v>0.40363155692363933</v>
      </c>
      <c r="AB443" s="24">
        <f t="shared" si="40"/>
        <v>0.35734686461914278</v>
      </c>
      <c r="AC443" s="24">
        <f t="shared" si="41"/>
        <v>0.12245402090881308</v>
      </c>
      <c r="AD443" s="24">
        <f t="shared" si="42"/>
        <v>0.47980088552795586</v>
      </c>
    </row>
    <row r="444" spans="1:30" outlineLevel="2" x14ac:dyDescent="0.3">
      <c r="A444" s="18">
        <v>551</v>
      </c>
      <c r="B444" s="18" t="s">
        <v>34</v>
      </c>
      <c r="C444" s="18" t="s">
        <v>76</v>
      </c>
      <c r="D444" s="19" t="s">
        <v>200</v>
      </c>
      <c r="E444" s="18" t="s">
        <v>37</v>
      </c>
      <c r="F444" s="18" t="s">
        <v>38</v>
      </c>
      <c r="G444" s="18">
        <v>1120</v>
      </c>
      <c r="H444" s="20">
        <v>709800000</v>
      </c>
      <c r="I444" s="18">
        <v>0</v>
      </c>
      <c r="J444" s="25" t="s">
        <v>201</v>
      </c>
      <c r="K444" s="22">
        <v>5000000</v>
      </c>
      <c r="L444" s="22">
        <v>5000000</v>
      </c>
      <c r="M444" s="22">
        <v>0</v>
      </c>
      <c r="N444" s="22">
        <v>0</v>
      </c>
      <c r="O444" s="22">
        <v>0</v>
      </c>
      <c r="P444" s="22">
        <v>4000000</v>
      </c>
      <c r="Q444" s="22">
        <f t="shared" si="45"/>
        <v>9000000</v>
      </c>
      <c r="R444" s="22">
        <v>0</v>
      </c>
      <c r="S444" s="22">
        <v>4051046.61</v>
      </c>
      <c r="T444" s="22">
        <v>0</v>
      </c>
      <c r="U444" s="22">
        <v>901982.95</v>
      </c>
      <c r="V444" s="22">
        <v>901982.95</v>
      </c>
      <c r="W444" s="22">
        <v>46965.440000000002</v>
      </c>
      <c r="X444" s="22">
        <v>46970.44</v>
      </c>
      <c r="Y444" s="22">
        <v>0</v>
      </c>
      <c r="Z444" s="22">
        <f t="shared" si="46"/>
        <v>4046970.4400000004</v>
      </c>
      <c r="AA444" s="24">
        <f t="shared" si="47"/>
        <v>0.18039659</v>
      </c>
      <c r="AB444" s="24">
        <f t="shared" si="40"/>
        <v>0.10022032777777777</v>
      </c>
      <c r="AC444" s="24">
        <f t="shared" si="41"/>
        <v>0.45011628999999997</v>
      </c>
      <c r="AD444" s="24">
        <f t="shared" si="42"/>
        <v>0.55033661777777776</v>
      </c>
    </row>
    <row r="445" spans="1:30" ht="15" customHeight="1" outlineLevel="2" x14ac:dyDescent="0.3">
      <c r="A445" s="18">
        <v>551</v>
      </c>
      <c r="B445" s="18" t="s">
        <v>34</v>
      </c>
      <c r="C445" s="18" t="s">
        <v>76</v>
      </c>
      <c r="D445" s="19" t="s">
        <v>202</v>
      </c>
      <c r="E445" s="18" t="s">
        <v>37</v>
      </c>
      <c r="F445" s="18" t="s">
        <v>38</v>
      </c>
      <c r="G445" s="18">
        <v>1120</v>
      </c>
      <c r="H445" s="20">
        <v>709800000</v>
      </c>
      <c r="I445" s="18">
        <v>0</v>
      </c>
      <c r="J445" s="25" t="s">
        <v>203</v>
      </c>
      <c r="K445" s="22">
        <v>117705326</v>
      </c>
      <c r="L445" s="22">
        <v>117705326</v>
      </c>
      <c r="M445" s="22">
        <v>0</v>
      </c>
      <c r="N445" s="22">
        <v>0</v>
      </c>
      <c r="O445" s="22">
        <v>0</v>
      </c>
      <c r="P445" s="22">
        <v>37000000</v>
      </c>
      <c r="Q445" s="22">
        <f t="shared" si="45"/>
        <v>154705326</v>
      </c>
      <c r="R445" s="22">
        <v>0</v>
      </c>
      <c r="S445" s="22">
        <v>29033136.57</v>
      </c>
      <c r="T445" s="22">
        <v>0</v>
      </c>
      <c r="U445" s="22">
        <v>47936194.020000003</v>
      </c>
      <c r="V445" s="22">
        <v>47936194.020000003</v>
      </c>
      <c r="W445" s="22">
        <v>910455.41</v>
      </c>
      <c r="X445" s="22">
        <v>40735995.409999996</v>
      </c>
      <c r="Y445" s="22">
        <v>0</v>
      </c>
      <c r="Z445" s="22">
        <f t="shared" si="46"/>
        <v>77735995.409999996</v>
      </c>
      <c r="AA445" s="24">
        <f t="shared" si="47"/>
        <v>0.40725594710981899</v>
      </c>
      <c r="AB445" s="24">
        <f t="shared" si="40"/>
        <v>0.30985483990383111</v>
      </c>
      <c r="AC445" s="24">
        <f t="shared" si="41"/>
        <v>0.18766733712839337</v>
      </c>
      <c r="AD445" s="24">
        <f t="shared" si="42"/>
        <v>0.49752217703222446</v>
      </c>
    </row>
    <row r="446" spans="1:30" ht="14.5" outlineLevel="2" x14ac:dyDescent="0.35">
      <c r="A446" s="18">
        <v>555</v>
      </c>
      <c r="B446" s="18" t="s">
        <v>34</v>
      </c>
      <c r="C446" s="18" t="s">
        <v>76</v>
      </c>
      <c r="D446" s="19" t="s">
        <v>202</v>
      </c>
      <c r="E446" s="18" t="s">
        <v>37</v>
      </c>
      <c r="F446" s="18" t="s">
        <v>38</v>
      </c>
      <c r="G446" s="18">
        <v>1120</v>
      </c>
      <c r="H446" s="20">
        <v>709800000</v>
      </c>
      <c r="I446" s="18">
        <v>0</v>
      </c>
      <c r="J446" s="25" t="s">
        <v>203</v>
      </c>
      <c r="K446" s="22">
        <v>15314982035</v>
      </c>
      <c r="L446" s="22">
        <v>17314982035</v>
      </c>
      <c r="M446" s="22">
        <v>-868178296</v>
      </c>
      <c r="N446" s="22">
        <v>0</v>
      </c>
      <c r="O446" s="22">
        <v>0</v>
      </c>
      <c r="P446" s="22">
        <v>0</v>
      </c>
      <c r="Q446" s="22">
        <f t="shared" si="45"/>
        <v>17314982035</v>
      </c>
      <c r="R446" s="71">
        <v>0</v>
      </c>
      <c r="S446" s="22">
        <v>3305668200.1399999</v>
      </c>
      <c r="T446" s="27">
        <v>0</v>
      </c>
      <c r="U446" s="22">
        <v>4197516763.4699998</v>
      </c>
      <c r="V446" s="22">
        <v>4197516763.4699998</v>
      </c>
      <c r="W446" s="22">
        <v>272994148.86000001</v>
      </c>
      <c r="X446" s="22">
        <v>9811797071.3899994</v>
      </c>
      <c r="Y446" s="22">
        <v>0</v>
      </c>
      <c r="Z446" s="22">
        <f t="shared" si="46"/>
        <v>9811797071.3900013</v>
      </c>
      <c r="AA446" s="24">
        <f t="shared" si="47"/>
        <v>0.24242108683597025</v>
      </c>
      <c r="AB446" s="24">
        <f t="shared" si="40"/>
        <v>0.24242108683597025</v>
      </c>
      <c r="AC446" s="24">
        <f t="shared" si="41"/>
        <v>0.19091375281002421</v>
      </c>
      <c r="AD446" s="24">
        <f t="shared" si="42"/>
        <v>0.43333483964599445</v>
      </c>
    </row>
    <row r="447" spans="1:30" ht="15" customHeight="1" outlineLevel="2" x14ac:dyDescent="0.3">
      <c r="A447" s="18">
        <v>551</v>
      </c>
      <c r="B447" s="18" t="s">
        <v>34</v>
      </c>
      <c r="C447" s="18" t="s">
        <v>76</v>
      </c>
      <c r="D447" s="19" t="s">
        <v>204</v>
      </c>
      <c r="E447" s="18" t="s">
        <v>37</v>
      </c>
      <c r="F447" s="18" t="s">
        <v>38</v>
      </c>
      <c r="G447" s="18">
        <v>1120</v>
      </c>
      <c r="H447" s="20">
        <v>709800000</v>
      </c>
      <c r="I447" s="18">
        <v>0</v>
      </c>
      <c r="J447" s="25" t="s">
        <v>205</v>
      </c>
      <c r="K447" s="22">
        <v>4034165</v>
      </c>
      <c r="L447" s="22">
        <v>19507264</v>
      </c>
      <c r="M447" s="22">
        <v>0</v>
      </c>
      <c r="N447" s="22">
        <v>0</v>
      </c>
      <c r="O447" s="22">
        <v>0</v>
      </c>
      <c r="P447" s="22">
        <v>0</v>
      </c>
      <c r="Q447" s="22">
        <f t="shared" si="45"/>
        <v>19507264</v>
      </c>
      <c r="R447" s="22">
        <v>0</v>
      </c>
      <c r="S447" s="22">
        <v>437339.74</v>
      </c>
      <c r="T447" s="22">
        <v>0</v>
      </c>
      <c r="U447" s="22">
        <v>1723156.61</v>
      </c>
      <c r="V447" s="22">
        <v>1723156.61</v>
      </c>
      <c r="W447" s="22">
        <v>15484842.65</v>
      </c>
      <c r="X447" s="22">
        <v>17346767.649999999</v>
      </c>
      <c r="Y447" s="22">
        <v>0</v>
      </c>
      <c r="Z447" s="22">
        <f t="shared" si="46"/>
        <v>17346767.650000002</v>
      </c>
      <c r="AA447" s="24">
        <f t="shared" si="47"/>
        <v>8.8334100056266227E-2</v>
      </c>
      <c r="AB447" s="24">
        <f t="shared" si="40"/>
        <v>8.8334100056266227E-2</v>
      </c>
      <c r="AC447" s="24">
        <f t="shared" si="41"/>
        <v>2.2419327487442627E-2</v>
      </c>
      <c r="AD447" s="24">
        <f t="shared" si="42"/>
        <v>0.11075342754370886</v>
      </c>
    </row>
    <row r="448" spans="1:30" ht="15" customHeight="1" outlineLevel="2" x14ac:dyDescent="0.35">
      <c r="A448" s="18">
        <v>555</v>
      </c>
      <c r="B448" s="18" t="s">
        <v>34</v>
      </c>
      <c r="C448" s="18" t="s">
        <v>76</v>
      </c>
      <c r="D448" s="19" t="s">
        <v>204</v>
      </c>
      <c r="E448" s="18" t="s">
        <v>37</v>
      </c>
      <c r="F448" s="18" t="s">
        <v>38</v>
      </c>
      <c r="G448" s="18">
        <v>1120</v>
      </c>
      <c r="H448" s="20">
        <v>709800000</v>
      </c>
      <c r="I448" s="18">
        <v>0</v>
      </c>
      <c r="J448" s="25" t="s">
        <v>205</v>
      </c>
      <c r="K448" s="22">
        <v>0</v>
      </c>
      <c r="L448" s="22">
        <v>2162182</v>
      </c>
      <c r="M448" s="22">
        <v>0</v>
      </c>
      <c r="N448" s="22">
        <v>0</v>
      </c>
      <c r="O448" s="22">
        <v>0</v>
      </c>
      <c r="P448" s="22">
        <v>0</v>
      </c>
      <c r="Q448" s="22">
        <f t="shared" si="45"/>
        <v>2162182</v>
      </c>
      <c r="R448" s="71">
        <v>0</v>
      </c>
      <c r="S448" s="22">
        <v>0</v>
      </c>
      <c r="T448" s="27">
        <v>0</v>
      </c>
      <c r="U448" s="22">
        <v>0</v>
      </c>
      <c r="V448" s="22">
        <v>0</v>
      </c>
      <c r="W448" s="22">
        <v>0</v>
      </c>
      <c r="X448" s="22">
        <v>2162182</v>
      </c>
      <c r="Y448" s="22">
        <v>0</v>
      </c>
      <c r="Z448" s="22">
        <f t="shared" si="46"/>
        <v>2162182</v>
      </c>
      <c r="AA448" s="24">
        <f t="shared" si="47"/>
        <v>0</v>
      </c>
      <c r="AB448" s="24">
        <f t="shared" si="40"/>
        <v>0</v>
      </c>
      <c r="AC448" s="24">
        <f t="shared" si="41"/>
        <v>0</v>
      </c>
      <c r="AD448" s="24">
        <f t="shared" si="42"/>
        <v>0</v>
      </c>
    </row>
    <row r="449" spans="1:30" ht="15" customHeight="1" outlineLevel="2" x14ac:dyDescent="0.3">
      <c r="A449" s="18">
        <v>550</v>
      </c>
      <c r="B449" s="18" t="s">
        <v>34</v>
      </c>
      <c r="C449" s="18" t="s">
        <v>76</v>
      </c>
      <c r="D449" s="19" t="s">
        <v>77</v>
      </c>
      <c r="E449" s="18" t="s">
        <v>37</v>
      </c>
      <c r="F449" s="18" t="s">
        <v>38</v>
      </c>
      <c r="G449" s="18">
        <v>1120</v>
      </c>
      <c r="H449" s="20">
        <v>709800000</v>
      </c>
      <c r="I449" s="18">
        <v>0</v>
      </c>
      <c r="J449" s="25" t="s">
        <v>78</v>
      </c>
      <c r="K449" s="22">
        <v>40547719</v>
      </c>
      <c r="L449" s="22">
        <v>40547719</v>
      </c>
      <c r="M449" s="22">
        <v>0</v>
      </c>
      <c r="N449" s="22">
        <v>0</v>
      </c>
      <c r="O449" s="22">
        <v>0</v>
      </c>
      <c r="P449" s="22">
        <v>0</v>
      </c>
      <c r="Q449" s="22">
        <f t="shared" si="45"/>
        <v>40547719</v>
      </c>
      <c r="R449" s="22">
        <v>18847049</v>
      </c>
      <c r="S449" s="22">
        <v>15218538.42</v>
      </c>
      <c r="T449" s="22">
        <v>0</v>
      </c>
      <c r="U449" s="22">
        <v>1950651.2</v>
      </c>
      <c r="V449" s="22">
        <v>1950651.2</v>
      </c>
      <c r="W449" s="22">
        <v>4531480.38</v>
      </c>
      <c r="X449" s="22">
        <v>4531480.38</v>
      </c>
      <c r="Y449" s="22">
        <v>0</v>
      </c>
      <c r="Z449" s="22">
        <f t="shared" si="46"/>
        <v>4531480.38</v>
      </c>
      <c r="AA449" s="24">
        <f t="shared" si="47"/>
        <v>4.8107544594555365E-2</v>
      </c>
      <c r="AB449" s="24">
        <f t="shared" si="40"/>
        <v>4.8107544594555365E-2</v>
      </c>
      <c r="AC449" s="24">
        <f t="shared" si="41"/>
        <v>0.8401357279801609</v>
      </c>
      <c r="AD449" s="24">
        <f t="shared" si="42"/>
        <v>0.88824327257471625</v>
      </c>
    </row>
    <row r="450" spans="1:30" ht="15" customHeight="1" outlineLevel="2" x14ac:dyDescent="0.3">
      <c r="A450" s="18">
        <v>551</v>
      </c>
      <c r="B450" s="18" t="s">
        <v>34</v>
      </c>
      <c r="C450" s="18" t="s">
        <v>76</v>
      </c>
      <c r="D450" s="19" t="s">
        <v>77</v>
      </c>
      <c r="E450" s="18" t="s">
        <v>37</v>
      </c>
      <c r="F450" s="18" t="s">
        <v>38</v>
      </c>
      <c r="G450" s="18">
        <v>1120</v>
      </c>
      <c r="H450" s="20">
        <v>709800000</v>
      </c>
      <c r="I450" s="18">
        <v>0</v>
      </c>
      <c r="J450" s="25" t="s">
        <v>78</v>
      </c>
      <c r="K450" s="22">
        <v>12574064</v>
      </c>
      <c r="L450" s="22">
        <v>22574064</v>
      </c>
      <c r="M450" s="22">
        <v>0</v>
      </c>
      <c r="N450" s="22">
        <v>0</v>
      </c>
      <c r="O450" s="22">
        <v>0</v>
      </c>
      <c r="P450" s="22">
        <v>0</v>
      </c>
      <c r="Q450" s="22">
        <f t="shared" si="45"/>
        <v>22574064</v>
      </c>
      <c r="R450" s="22">
        <v>0</v>
      </c>
      <c r="S450" s="22">
        <v>19643637.510000002</v>
      </c>
      <c r="T450" s="22">
        <v>0</v>
      </c>
      <c r="U450" s="22">
        <v>2810321.3</v>
      </c>
      <c r="V450" s="22">
        <v>2010914.1</v>
      </c>
      <c r="W450" s="22">
        <v>120105.19</v>
      </c>
      <c r="X450" s="22">
        <v>120105.19</v>
      </c>
      <c r="Y450" s="22">
        <v>0</v>
      </c>
      <c r="Z450" s="22">
        <f t="shared" si="46"/>
        <v>120105.18999999855</v>
      </c>
      <c r="AA450" s="24">
        <f t="shared" si="47"/>
        <v>0.12449336991336606</v>
      </c>
      <c r="AB450" s="24">
        <f t="shared" si="40"/>
        <v>0.12449336991336606</v>
      </c>
      <c r="AC450" s="24">
        <f t="shared" si="41"/>
        <v>0.87018613529225408</v>
      </c>
      <c r="AD450" s="24">
        <f t="shared" si="42"/>
        <v>0.9946795052056201</v>
      </c>
    </row>
    <row r="451" spans="1:30" outlineLevel="2" x14ac:dyDescent="0.3">
      <c r="A451" s="18">
        <v>550</v>
      </c>
      <c r="B451" s="18" t="s">
        <v>34</v>
      </c>
      <c r="C451" s="18" t="s">
        <v>76</v>
      </c>
      <c r="D451" s="19" t="s">
        <v>79</v>
      </c>
      <c r="E451" s="18" t="s">
        <v>37</v>
      </c>
      <c r="F451" s="18" t="s">
        <v>38</v>
      </c>
      <c r="G451" s="18">
        <v>1120</v>
      </c>
      <c r="H451" s="20">
        <v>709800000</v>
      </c>
      <c r="I451" s="18">
        <v>0</v>
      </c>
      <c r="J451" s="25" t="s">
        <v>80</v>
      </c>
      <c r="K451" s="22">
        <v>510000</v>
      </c>
      <c r="L451" s="22">
        <v>510000</v>
      </c>
      <c r="M451" s="22">
        <v>0</v>
      </c>
      <c r="N451" s="22">
        <v>0</v>
      </c>
      <c r="O451" s="22">
        <v>0</v>
      </c>
      <c r="P451" s="22">
        <v>0</v>
      </c>
      <c r="Q451" s="22">
        <f t="shared" si="45"/>
        <v>510000</v>
      </c>
      <c r="R451" s="22">
        <v>491170</v>
      </c>
      <c r="S451" s="22">
        <v>0</v>
      </c>
      <c r="T451" s="22">
        <v>0</v>
      </c>
      <c r="U451" s="22">
        <v>0</v>
      </c>
      <c r="V451" s="22">
        <v>0</v>
      </c>
      <c r="W451" s="22">
        <v>18830</v>
      </c>
      <c r="X451" s="22">
        <v>18830</v>
      </c>
      <c r="Y451" s="22">
        <v>0</v>
      </c>
      <c r="Z451" s="22">
        <f t="shared" si="46"/>
        <v>18830</v>
      </c>
      <c r="AA451" s="24">
        <f t="shared" si="47"/>
        <v>0</v>
      </c>
      <c r="AB451" s="24">
        <f t="shared" si="40"/>
        <v>0</v>
      </c>
      <c r="AC451" s="24">
        <f t="shared" si="41"/>
        <v>0.963078431372549</v>
      </c>
      <c r="AD451" s="24">
        <f t="shared" si="42"/>
        <v>0.963078431372549</v>
      </c>
    </row>
    <row r="452" spans="1:30" outlineLevel="2" x14ac:dyDescent="0.3">
      <c r="A452" s="18">
        <v>550</v>
      </c>
      <c r="B452" s="18" t="s">
        <v>34</v>
      </c>
      <c r="C452" s="18" t="s">
        <v>76</v>
      </c>
      <c r="D452" s="19" t="s">
        <v>81</v>
      </c>
      <c r="E452" s="18" t="s">
        <v>37</v>
      </c>
      <c r="F452" s="18" t="s">
        <v>38</v>
      </c>
      <c r="G452" s="18">
        <v>1120</v>
      </c>
      <c r="H452" s="20">
        <v>709800000</v>
      </c>
      <c r="I452" s="18">
        <v>0</v>
      </c>
      <c r="J452" s="25" t="s">
        <v>82</v>
      </c>
      <c r="K452" s="22">
        <v>4184217</v>
      </c>
      <c r="L452" s="22">
        <v>4184217</v>
      </c>
      <c r="M452" s="22">
        <v>-804241</v>
      </c>
      <c r="N452" s="22">
        <v>0</v>
      </c>
      <c r="O452" s="22">
        <v>0</v>
      </c>
      <c r="P452" s="22">
        <v>0</v>
      </c>
      <c r="Q452" s="22">
        <f t="shared" si="45"/>
        <v>4184217</v>
      </c>
      <c r="R452" s="22">
        <v>2023500</v>
      </c>
      <c r="S452" s="22">
        <v>383748</v>
      </c>
      <c r="T452" s="22">
        <v>0</v>
      </c>
      <c r="U452" s="22">
        <v>0</v>
      </c>
      <c r="V452" s="22">
        <v>0</v>
      </c>
      <c r="W452" s="22">
        <v>972728</v>
      </c>
      <c r="X452" s="22">
        <v>1776969</v>
      </c>
      <c r="Y452" s="22">
        <v>0</v>
      </c>
      <c r="Z452" s="22">
        <f t="shared" si="46"/>
        <v>1776969</v>
      </c>
      <c r="AA452" s="24">
        <f t="shared" si="47"/>
        <v>0</v>
      </c>
      <c r="AB452" s="24">
        <f t="shared" si="40"/>
        <v>0</v>
      </c>
      <c r="AC452" s="24">
        <f t="shared" si="41"/>
        <v>0.57531624196355013</v>
      </c>
      <c r="AD452" s="24">
        <f t="shared" si="42"/>
        <v>0.57531624196355013</v>
      </c>
    </row>
    <row r="453" spans="1:30" ht="14.5" outlineLevel="2" x14ac:dyDescent="0.35">
      <c r="A453" s="18">
        <v>553</v>
      </c>
      <c r="B453" s="18" t="s">
        <v>280</v>
      </c>
      <c r="C453" s="18" t="s">
        <v>76</v>
      </c>
      <c r="D453" s="19" t="s">
        <v>81</v>
      </c>
      <c r="E453" s="18" t="s">
        <v>37</v>
      </c>
      <c r="F453" s="18" t="s">
        <v>38</v>
      </c>
      <c r="G453" s="18">
        <v>1120</v>
      </c>
      <c r="H453" s="20">
        <v>709800000</v>
      </c>
      <c r="I453" s="18">
        <v>0</v>
      </c>
      <c r="J453" s="25" t="s">
        <v>82</v>
      </c>
      <c r="K453" s="22">
        <v>300000</v>
      </c>
      <c r="L453" s="22">
        <v>300000</v>
      </c>
      <c r="M453" s="22">
        <v>0</v>
      </c>
      <c r="N453" s="22">
        <v>0</v>
      </c>
      <c r="O453" s="22">
        <v>0</v>
      </c>
      <c r="P453" s="22">
        <v>0</v>
      </c>
      <c r="Q453" s="22">
        <f t="shared" si="45"/>
        <v>300000</v>
      </c>
      <c r="R453" s="71">
        <v>0</v>
      </c>
      <c r="S453" s="27">
        <v>0</v>
      </c>
      <c r="T453" s="27">
        <v>0</v>
      </c>
      <c r="U453" s="22">
        <v>36160</v>
      </c>
      <c r="V453" s="22">
        <v>36160</v>
      </c>
      <c r="W453" s="22">
        <v>113840</v>
      </c>
      <c r="X453" s="22">
        <v>263840</v>
      </c>
      <c r="Y453" s="22">
        <v>0</v>
      </c>
      <c r="Z453" s="22">
        <f t="shared" si="46"/>
        <v>263840</v>
      </c>
      <c r="AA453" s="24">
        <f t="shared" si="47"/>
        <v>0.12053333333333334</v>
      </c>
      <c r="AB453" s="24">
        <f t="shared" si="40"/>
        <v>0.12053333333333334</v>
      </c>
      <c r="AC453" s="24">
        <f t="shared" si="41"/>
        <v>0</v>
      </c>
      <c r="AD453" s="24">
        <f t="shared" si="42"/>
        <v>0.12053333333333334</v>
      </c>
    </row>
    <row r="454" spans="1:30" ht="14.5" outlineLevel="2" x14ac:dyDescent="0.35">
      <c r="A454" s="18">
        <v>553</v>
      </c>
      <c r="B454" s="18" t="s">
        <v>282</v>
      </c>
      <c r="C454" s="18" t="s">
        <v>76</v>
      </c>
      <c r="D454" s="19" t="s">
        <v>81</v>
      </c>
      <c r="E454" s="18" t="s">
        <v>37</v>
      </c>
      <c r="F454" s="18" t="s">
        <v>38</v>
      </c>
      <c r="G454" s="18">
        <v>1120</v>
      </c>
      <c r="H454" s="20">
        <v>709800000</v>
      </c>
      <c r="I454" s="18">
        <v>0</v>
      </c>
      <c r="J454" s="25" t="s">
        <v>82</v>
      </c>
      <c r="K454" s="22">
        <v>44000000</v>
      </c>
      <c r="L454" s="22">
        <v>35000000</v>
      </c>
      <c r="M454" s="22">
        <v>0</v>
      </c>
      <c r="N454" s="22">
        <v>0</v>
      </c>
      <c r="O454" s="22">
        <v>0</v>
      </c>
      <c r="P454" s="22">
        <v>0</v>
      </c>
      <c r="Q454" s="22">
        <f t="shared" si="45"/>
        <v>35000000</v>
      </c>
      <c r="R454" s="22">
        <v>17270000</v>
      </c>
      <c r="S454" s="22">
        <v>0</v>
      </c>
      <c r="T454" s="27">
        <v>0</v>
      </c>
      <c r="U454" s="22">
        <v>17239743.300000001</v>
      </c>
      <c r="V454" s="22">
        <v>17239743.300000001</v>
      </c>
      <c r="W454" s="22">
        <v>0.14000000000000001</v>
      </c>
      <c r="X454" s="22">
        <v>490256.7</v>
      </c>
      <c r="Y454" s="22">
        <v>0</v>
      </c>
      <c r="Z454" s="22">
        <f t="shared" si="46"/>
        <v>490256.69999999925</v>
      </c>
      <c r="AA454" s="24">
        <f t="shared" si="47"/>
        <v>0.49256409428571429</v>
      </c>
      <c r="AB454" s="24">
        <f t="shared" si="40"/>
        <v>0.49256409428571429</v>
      </c>
      <c r="AC454" s="24">
        <f t="shared" si="41"/>
        <v>0.49342857142857144</v>
      </c>
      <c r="AD454" s="24">
        <f t="shared" si="42"/>
        <v>0.98599266571428568</v>
      </c>
    </row>
    <row r="455" spans="1:30" ht="15" customHeight="1" outlineLevel="2" x14ac:dyDescent="0.35">
      <c r="A455" s="18">
        <v>553</v>
      </c>
      <c r="B455" s="18" t="s">
        <v>315</v>
      </c>
      <c r="C455" s="18" t="s">
        <v>76</v>
      </c>
      <c r="D455" s="19" t="s">
        <v>81</v>
      </c>
      <c r="E455" s="18" t="s">
        <v>37</v>
      </c>
      <c r="F455" s="18" t="s">
        <v>38</v>
      </c>
      <c r="G455" s="18">
        <v>1120</v>
      </c>
      <c r="H455" s="20">
        <v>709800000</v>
      </c>
      <c r="I455" s="18">
        <v>0</v>
      </c>
      <c r="J455" s="25" t="s">
        <v>82</v>
      </c>
      <c r="K455" s="22">
        <v>700000</v>
      </c>
      <c r="L455" s="22">
        <v>700000</v>
      </c>
      <c r="M455" s="22">
        <v>0</v>
      </c>
      <c r="N455" s="22">
        <v>0</v>
      </c>
      <c r="O455" s="22">
        <v>0</v>
      </c>
      <c r="P455" s="22">
        <v>0</v>
      </c>
      <c r="Q455" s="22">
        <f t="shared" si="45"/>
        <v>700000</v>
      </c>
      <c r="R455" s="71">
        <v>0</v>
      </c>
      <c r="S455" s="27">
        <v>0</v>
      </c>
      <c r="T455" s="27">
        <v>0</v>
      </c>
      <c r="U455" s="22">
        <v>0</v>
      </c>
      <c r="V455" s="22">
        <v>0</v>
      </c>
      <c r="W455" s="22">
        <v>175000</v>
      </c>
      <c r="X455" s="22">
        <v>700000</v>
      </c>
      <c r="Y455" s="22">
        <v>0</v>
      </c>
      <c r="Z455" s="22">
        <f t="shared" si="46"/>
        <v>700000</v>
      </c>
      <c r="AA455" s="24">
        <f t="shared" si="47"/>
        <v>0</v>
      </c>
      <c r="AB455" s="24">
        <f t="shared" si="40"/>
        <v>0</v>
      </c>
      <c r="AC455" s="24">
        <f t="shared" si="41"/>
        <v>0</v>
      </c>
      <c r="AD455" s="24">
        <f t="shared" si="42"/>
        <v>0</v>
      </c>
    </row>
    <row r="456" spans="1:30" ht="12.75" customHeight="1" outlineLevel="2" x14ac:dyDescent="0.35">
      <c r="A456" s="18">
        <v>556</v>
      </c>
      <c r="B456" s="18" t="s">
        <v>34</v>
      </c>
      <c r="C456" s="18" t="s">
        <v>76</v>
      </c>
      <c r="D456" s="19" t="s">
        <v>81</v>
      </c>
      <c r="E456" s="18" t="s">
        <v>37</v>
      </c>
      <c r="F456" s="18" t="s">
        <v>38</v>
      </c>
      <c r="G456" s="18">
        <v>1120</v>
      </c>
      <c r="H456" s="20">
        <v>709800000</v>
      </c>
      <c r="I456" s="18">
        <v>0</v>
      </c>
      <c r="J456" s="25" t="s">
        <v>82</v>
      </c>
      <c r="K456" s="22">
        <v>600000000</v>
      </c>
      <c r="L456" s="22">
        <v>600000000</v>
      </c>
      <c r="M456" s="22">
        <v>0</v>
      </c>
      <c r="N456" s="22">
        <v>0</v>
      </c>
      <c r="O456" s="22">
        <v>0</v>
      </c>
      <c r="P456" s="22">
        <v>200000000</v>
      </c>
      <c r="Q456" s="22">
        <f t="shared" si="45"/>
        <v>800000000</v>
      </c>
      <c r="R456" s="22">
        <v>0</v>
      </c>
      <c r="S456" s="22">
        <v>14466595.52</v>
      </c>
      <c r="T456" s="27">
        <v>0</v>
      </c>
      <c r="U456" s="22">
        <v>284325113.24000001</v>
      </c>
      <c r="V456" s="22">
        <v>284325113.24000001</v>
      </c>
      <c r="W456" s="22">
        <v>7206117.2400000002</v>
      </c>
      <c r="X456" s="22">
        <v>301208291.24000001</v>
      </c>
      <c r="Y456" s="22">
        <v>0</v>
      </c>
      <c r="Z456" s="22">
        <f t="shared" si="46"/>
        <v>501208291.24000001</v>
      </c>
      <c r="AA456" s="24">
        <f t="shared" si="47"/>
        <v>0.47387518873333334</v>
      </c>
      <c r="AB456" s="24">
        <f t="shared" si="40"/>
        <v>0.35540639155000003</v>
      </c>
      <c r="AC456" s="24">
        <f t="shared" si="41"/>
        <v>1.80832444E-2</v>
      </c>
      <c r="AD456" s="24">
        <f t="shared" si="42"/>
        <v>0.37348963595000001</v>
      </c>
    </row>
    <row r="457" spans="1:30" outlineLevel="2" x14ac:dyDescent="0.3">
      <c r="A457" s="18">
        <v>551</v>
      </c>
      <c r="B457" s="18" t="s">
        <v>34</v>
      </c>
      <c r="C457" s="18" t="s">
        <v>76</v>
      </c>
      <c r="D457" s="19" t="s">
        <v>206</v>
      </c>
      <c r="E457" s="18" t="s">
        <v>37</v>
      </c>
      <c r="F457" s="18" t="s">
        <v>38</v>
      </c>
      <c r="G457" s="18">
        <v>1120</v>
      </c>
      <c r="H457" s="20">
        <v>709800000</v>
      </c>
      <c r="I457" s="18">
        <v>0</v>
      </c>
      <c r="J457" s="25" t="s">
        <v>207</v>
      </c>
      <c r="K457" s="22">
        <v>0</v>
      </c>
      <c r="L457" s="22">
        <v>1500000</v>
      </c>
      <c r="M457" s="22">
        <v>0</v>
      </c>
      <c r="N457" s="22">
        <v>0</v>
      </c>
      <c r="O457" s="22">
        <v>0</v>
      </c>
      <c r="P457" s="22">
        <v>0</v>
      </c>
      <c r="Q457" s="22">
        <f t="shared" si="45"/>
        <v>1500000</v>
      </c>
      <c r="R457" s="22">
        <v>0</v>
      </c>
      <c r="S457" s="22">
        <v>1500000</v>
      </c>
      <c r="T457" s="22">
        <v>0</v>
      </c>
      <c r="U457" s="22">
        <v>0</v>
      </c>
      <c r="V457" s="22">
        <v>0</v>
      </c>
      <c r="W457" s="22">
        <v>0</v>
      </c>
      <c r="X457" s="22">
        <v>0</v>
      </c>
      <c r="Y457" s="22">
        <v>0</v>
      </c>
      <c r="Z457" s="22">
        <f t="shared" si="46"/>
        <v>0</v>
      </c>
      <c r="AA457" s="24">
        <f t="shared" si="47"/>
        <v>0</v>
      </c>
      <c r="AB457" s="24">
        <f t="shared" si="40"/>
        <v>0</v>
      </c>
      <c r="AC457" s="24">
        <f t="shared" si="41"/>
        <v>1</v>
      </c>
      <c r="AD457" s="24">
        <f t="shared" si="42"/>
        <v>1</v>
      </c>
    </row>
    <row r="458" spans="1:30" outlineLevel="2" x14ac:dyDescent="0.3">
      <c r="A458" s="18">
        <v>551</v>
      </c>
      <c r="B458" s="18" t="s">
        <v>34</v>
      </c>
      <c r="C458" s="18" t="s">
        <v>76</v>
      </c>
      <c r="D458" s="19" t="s">
        <v>208</v>
      </c>
      <c r="E458" s="18" t="s">
        <v>37</v>
      </c>
      <c r="F458" s="18" t="s">
        <v>38</v>
      </c>
      <c r="G458" s="18">
        <v>1120</v>
      </c>
      <c r="H458" s="20">
        <v>709800000</v>
      </c>
      <c r="I458" s="18">
        <v>0</v>
      </c>
      <c r="J458" s="25" t="s">
        <v>209</v>
      </c>
      <c r="K458" s="22">
        <v>42000000</v>
      </c>
      <c r="L458" s="22">
        <v>47000000</v>
      </c>
      <c r="M458" s="22">
        <v>0</v>
      </c>
      <c r="N458" s="22">
        <v>0</v>
      </c>
      <c r="O458" s="22">
        <v>0</v>
      </c>
      <c r="P458" s="22">
        <v>-5431074</v>
      </c>
      <c r="Q458" s="22">
        <f t="shared" si="45"/>
        <v>41568926</v>
      </c>
      <c r="R458" s="22">
        <v>0</v>
      </c>
      <c r="S458" s="22">
        <v>7901116.4699999997</v>
      </c>
      <c r="T458" s="22">
        <v>0</v>
      </c>
      <c r="U458" s="22">
        <v>5118925.46</v>
      </c>
      <c r="V458" s="22">
        <v>5118925.46</v>
      </c>
      <c r="W458" s="22">
        <v>28548884.07</v>
      </c>
      <c r="X458" s="22">
        <v>33979958.07</v>
      </c>
      <c r="Y458" s="22">
        <v>0</v>
      </c>
      <c r="Z458" s="22">
        <f t="shared" si="46"/>
        <v>28548884.07</v>
      </c>
      <c r="AA458" s="24">
        <f t="shared" si="47"/>
        <v>0.10891330765957447</v>
      </c>
      <c r="AB458" s="24">
        <f t="shared" si="40"/>
        <v>0.12314307711486219</v>
      </c>
      <c r="AC458" s="24">
        <f t="shared" si="41"/>
        <v>0.19007266317152383</v>
      </c>
      <c r="AD458" s="24">
        <f t="shared" si="42"/>
        <v>0.31321574028638599</v>
      </c>
    </row>
    <row r="459" spans="1:30" ht="14.5" outlineLevel="2" x14ac:dyDescent="0.35">
      <c r="A459" s="18">
        <v>553</v>
      </c>
      <c r="B459" s="18" t="s">
        <v>280</v>
      </c>
      <c r="C459" s="18" t="s">
        <v>76</v>
      </c>
      <c r="D459" s="19" t="s">
        <v>208</v>
      </c>
      <c r="E459" s="18" t="s">
        <v>37</v>
      </c>
      <c r="F459" s="18" t="s">
        <v>38</v>
      </c>
      <c r="G459" s="18">
        <v>1120</v>
      </c>
      <c r="H459" s="20">
        <v>709800000</v>
      </c>
      <c r="I459" s="18">
        <v>0</v>
      </c>
      <c r="J459" s="25" t="s">
        <v>209</v>
      </c>
      <c r="K459" s="22">
        <v>600000</v>
      </c>
      <c r="L459" s="22">
        <v>600000</v>
      </c>
      <c r="M459" s="22">
        <v>0</v>
      </c>
      <c r="N459" s="22">
        <v>0</v>
      </c>
      <c r="O459" s="22">
        <v>0</v>
      </c>
      <c r="P459" s="22">
        <v>0</v>
      </c>
      <c r="Q459" s="22">
        <f t="shared" si="45"/>
        <v>600000</v>
      </c>
      <c r="R459" s="71">
        <v>0</v>
      </c>
      <c r="S459" s="27">
        <v>0</v>
      </c>
      <c r="T459" s="27">
        <v>0</v>
      </c>
      <c r="U459" s="22">
        <v>64723.58</v>
      </c>
      <c r="V459" s="22">
        <v>64723.58</v>
      </c>
      <c r="W459" s="22">
        <v>185276.42</v>
      </c>
      <c r="X459" s="22">
        <v>535276.42000000004</v>
      </c>
      <c r="Y459" s="22">
        <v>0</v>
      </c>
      <c r="Z459" s="22">
        <f t="shared" si="46"/>
        <v>535276.42000000004</v>
      </c>
      <c r="AA459" s="24">
        <f t="shared" si="47"/>
        <v>0.10787263333333334</v>
      </c>
      <c r="AB459" s="24">
        <f t="shared" si="40"/>
        <v>0.10787263333333334</v>
      </c>
      <c r="AC459" s="24">
        <f t="shared" si="41"/>
        <v>0</v>
      </c>
      <c r="AD459" s="24">
        <f t="shared" si="42"/>
        <v>0.10787263333333334</v>
      </c>
    </row>
    <row r="460" spans="1:30" ht="14.5" outlineLevel="2" x14ac:dyDescent="0.35">
      <c r="A460" s="18">
        <v>553</v>
      </c>
      <c r="B460" s="18" t="s">
        <v>315</v>
      </c>
      <c r="C460" s="18" t="s">
        <v>76</v>
      </c>
      <c r="D460" s="19" t="s">
        <v>208</v>
      </c>
      <c r="E460" s="18" t="s">
        <v>37</v>
      </c>
      <c r="F460" s="18" t="s">
        <v>38</v>
      </c>
      <c r="G460" s="18">
        <v>1120</v>
      </c>
      <c r="H460" s="20">
        <v>709800000</v>
      </c>
      <c r="I460" s="18">
        <v>0</v>
      </c>
      <c r="J460" s="25" t="s">
        <v>209</v>
      </c>
      <c r="K460" s="22">
        <v>1300000</v>
      </c>
      <c r="L460" s="22">
        <v>1300000</v>
      </c>
      <c r="M460" s="22">
        <v>0</v>
      </c>
      <c r="N460" s="22">
        <v>0</v>
      </c>
      <c r="O460" s="22">
        <v>0</v>
      </c>
      <c r="P460" s="22">
        <v>0</v>
      </c>
      <c r="Q460" s="22">
        <f t="shared" si="45"/>
        <v>1300000</v>
      </c>
      <c r="R460" s="71">
        <v>0</v>
      </c>
      <c r="S460" s="27">
        <v>0</v>
      </c>
      <c r="T460" s="27">
        <v>0</v>
      </c>
      <c r="U460" s="22">
        <v>328667.21999999997</v>
      </c>
      <c r="V460" s="22">
        <v>260275.98</v>
      </c>
      <c r="W460" s="22">
        <v>396332.78</v>
      </c>
      <c r="X460" s="22">
        <v>971332.78</v>
      </c>
      <c r="Y460" s="22">
        <v>0</v>
      </c>
      <c r="Z460" s="22">
        <f t="shared" si="46"/>
        <v>971332.78</v>
      </c>
      <c r="AA460" s="24">
        <f t="shared" si="47"/>
        <v>0.25282093846153841</v>
      </c>
      <c r="AB460" s="24">
        <f t="shared" si="40"/>
        <v>0.25282093846153841</v>
      </c>
      <c r="AC460" s="24">
        <f t="shared" si="41"/>
        <v>0</v>
      </c>
      <c r="AD460" s="24">
        <f t="shared" si="42"/>
        <v>0.25282093846153841</v>
      </c>
    </row>
    <row r="461" spans="1:30" outlineLevel="2" x14ac:dyDescent="0.3">
      <c r="A461" s="18">
        <v>550</v>
      </c>
      <c r="B461" s="18" t="s">
        <v>34</v>
      </c>
      <c r="C461" s="18" t="s">
        <v>76</v>
      </c>
      <c r="D461" s="19" t="s">
        <v>83</v>
      </c>
      <c r="E461" s="18" t="s">
        <v>37</v>
      </c>
      <c r="F461" s="18" t="s">
        <v>38</v>
      </c>
      <c r="G461" s="18">
        <v>1120</v>
      </c>
      <c r="H461" s="20">
        <v>709800000</v>
      </c>
      <c r="I461" s="18">
        <v>0</v>
      </c>
      <c r="J461" s="25" t="s">
        <v>84</v>
      </c>
      <c r="K461" s="22">
        <v>22422000</v>
      </c>
      <c r="L461" s="22">
        <v>22422000</v>
      </c>
      <c r="M461" s="22">
        <v>0</v>
      </c>
      <c r="N461" s="22">
        <v>0</v>
      </c>
      <c r="O461" s="22">
        <v>0</v>
      </c>
      <c r="P461" s="22">
        <v>0</v>
      </c>
      <c r="Q461" s="22">
        <f t="shared" si="45"/>
        <v>22422000</v>
      </c>
      <c r="R461" s="22">
        <v>0</v>
      </c>
      <c r="S461" s="22">
        <v>14577720.039999999</v>
      </c>
      <c r="T461" s="22">
        <v>0</v>
      </c>
      <c r="U461" s="22">
        <v>2973491.04</v>
      </c>
      <c r="V461" s="22">
        <v>2973491.04</v>
      </c>
      <c r="W461" s="22">
        <v>4870788.92</v>
      </c>
      <c r="X461" s="22">
        <v>4870788.92</v>
      </c>
      <c r="Y461" s="22">
        <v>0</v>
      </c>
      <c r="Z461" s="22">
        <f t="shared" si="46"/>
        <v>4870788.9200000009</v>
      </c>
      <c r="AA461" s="24">
        <f t="shared" si="47"/>
        <v>0.1326148889483543</v>
      </c>
      <c r="AB461" s="24">
        <f t="shared" ref="AB461:AB524" si="48">+IFERROR(U461/Q461,0)</f>
        <v>0.1326148889483543</v>
      </c>
      <c r="AC461" s="24">
        <f t="shared" ref="AC461:AC524" si="49">+IFERROR((R461+S461+T461)/Q461,0)</f>
        <v>0.65015253055035227</v>
      </c>
      <c r="AD461" s="24">
        <f t="shared" ref="AD461:AD524" si="50">+AB461+AC461</f>
        <v>0.78276741949870654</v>
      </c>
    </row>
    <row r="462" spans="1:30" outlineLevel="2" x14ac:dyDescent="0.3">
      <c r="A462" s="18">
        <v>551</v>
      </c>
      <c r="B462" s="18" t="s">
        <v>34</v>
      </c>
      <c r="C462" s="18" t="s">
        <v>76</v>
      </c>
      <c r="D462" s="19" t="s">
        <v>83</v>
      </c>
      <c r="E462" s="18" t="s">
        <v>37</v>
      </c>
      <c r="F462" s="18" t="s">
        <v>38</v>
      </c>
      <c r="G462" s="18">
        <v>1120</v>
      </c>
      <c r="H462" s="20">
        <v>709800000</v>
      </c>
      <c r="I462" s="18">
        <v>0</v>
      </c>
      <c r="J462" s="25" t="s">
        <v>84</v>
      </c>
      <c r="K462" s="22">
        <v>23685754</v>
      </c>
      <c r="L462" s="22">
        <v>16626824</v>
      </c>
      <c r="M462" s="22">
        <v>0</v>
      </c>
      <c r="N462" s="22">
        <v>0</v>
      </c>
      <c r="O462" s="22">
        <v>0</v>
      </c>
      <c r="P462" s="22">
        <v>-15736384</v>
      </c>
      <c r="Q462" s="22">
        <f t="shared" si="45"/>
        <v>890440</v>
      </c>
      <c r="R462" s="22">
        <v>0</v>
      </c>
      <c r="S462" s="22">
        <v>0</v>
      </c>
      <c r="T462" s="22">
        <v>0</v>
      </c>
      <c r="U462" s="22">
        <v>890440</v>
      </c>
      <c r="V462" s="22">
        <v>890440</v>
      </c>
      <c r="W462" s="22">
        <v>0</v>
      </c>
      <c r="X462" s="22">
        <v>15736384</v>
      </c>
      <c r="Y462" s="22">
        <v>0</v>
      </c>
      <c r="Z462" s="22">
        <f t="shared" si="46"/>
        <v>0</v>
      </c>
      <c r="AA462" s="24">
        <f t="shared" si="47"/>
        <v>5.3554425066386704E-2</v>
      </c>
      <c r="AB462" s="24">
        <f t="shared" si="48"/>
        <v>1</v>
      </c>
      <c r="AC462" s="24">
        <f t="shared" si="49"/>
        <v>0</v>
      </c>
      <c r="AD462" s="24">
        <f t="shared" si="50"/>
        <v>1</v>
      </c>
    </row>
    <row r="463" spans="1:30" outlineLevel="2" x14ac:dyDescent="0.3">
      <c r="A463" s="18">
        <v>553</v>
      </c>
      <c r="B463" s="18" t="s">
        <v>315</v>
      </c>
      <c r="C463" s="18" t="s">
        <v>76</v>
      </c>
      <c r="D463" s="19" t="s">
        <v>83</v>
      </c>
      <c r="E463" s="18" t="s">
        <v>37</v>
      </c>
      <c r="F463" s="18" t="s">
        <v>38</v>
      </c>
      <c r="G463" s="18">
        <v>1120</v>
      </c>
      <c r="H463" s="20">
        <v>709800000</v>
      </c>
      <c r="I463" s="18">
        <v>0</v>
      </c>
      <c r="J463" s="25" t="s">
        <v>84</v>
      </c>
      <c r="K463" s="22">
        <v>0</v>
      </c>
      <c r="L463" s="22">
        <v>0</v>
      </c>
      <c r="M463" s="22">
        <v>0</v>
      </c>
      <c r="N463" s="22">
        <v>0</v>
      </c>
      <c r="O463" s="22">
        <v>0</v>
      </c>
      <c r="P463" s="22">
        <v>20000</v>
      </c>
      <c r="Q463" s="22">
        <f t="shared" si="45"/>
        <v>20000</v>
      </c>
      <c r="R463" s="22">
        <v>0</v>
      </c>
      <c r="S463" s="22">
        <v>0</v>
      </c>
      <c r="T463" s="22">
        <v>0</v>
      </c>
      <c r="U463" s="22">
        <v>0</v>
      </c>
      <c r="V463" s="22">
        <v>0</v>
      </c>
      <c r="W463" s="22">
        <v>0</v>
      </c>
      <c r="X463" s="22">
        <v>0</v>
      </c>
      <c r="Y463" s="22">
        <v>0</v>
      </c>
      <c r="Z463" s="22">
        <f t="shared" si="46"/>
        <v>20000</v>
      </c>
      <c r="AA463" s="24">
        <f t="shared" si="47"/>
        <v>0</v>
      </c>
      <c r="AB463" s="24">
        <f t="shared" si="48"/>
        <v>0</v>
      </c>
      <c r="AC463" s="24">
        <f t="shared" si="49"/>
        <v>0</v>
      </c>
      <c r="AD463" s="24">
        <f t="shared" si="50"/>
        <v>0</v>
      </c>
    </row>
    <row r="464" spans="1:30" ht="14.5" outlineLevel="2" x14ac:dyDescent="0.35">
      <c r="A464" s="18">
        <v>555</v>
      </c>
      <c r="B464" s="18" t="s">
        <v>34</v>
      </c>
      <c r="C464" s="18" t="s">
        <v>76</v>
      </c>
      <c r="D464" s="19" t="s">
        <v>83</v>
      </c>
      <c r="E464" s="18" t="s">
        <v>37</v>
      </c>
      <c r="F464" s="18" t="s">
        <v>38</v>
      </c>
      <c r="G464" s="18">
        <v>1120</v>
      </c>
      <c r="H464" s="20">
        <v>709800000</v>
      </c>
      <c r="I464" s="18">
        <v>0</v>
      </c>
      <c r="J464" s="25" t="s">
        <v>84</v>
      </c>
      <c r="K464" s="22">
        <v>0</v>
      </c>
      <c r="L464" s="22">
        <v>60000000</v>
      </c>
      <c r="M464" s="22">
        <v>0</v>
      </c>
      <c r="N464" s="22">
        <v>0</v>
      </c>
      <c r="O464" s="22">
        <v>0</v>
      </c>
      <c r="P464" s="22">
        <v>0</v>
      </c>
      <c r="Q464" s="22">
        <f t="shared" si="45"/>
        <v>60000000</v>
      </c>
      <c r="R464" s="71">
        <v>0</v>
      </c>
      <c r="S464" s="22">
        <v>0</v>
      </c>
      <c r="T464" s="27">
        <v>0</v>
      </c>
      <c r="U464" s="22">
        <v>0</v>
      </c>
      <c r="V464" s="22">
        <v>0</v>
      </c>
      <c r="W464" s="22">
        <v>0</v>
      </c>
      <c r="X464" s="22">
        <v>60000000</v>
      </c>
      <c r="Y464" s="22">
        <v>0</v>
      </c>
      <c r="Z464" s="22">
        <f t="shared" si="46"/>
        <v>60000000</v>
      </c>
      <c r="AA464" s="24">
        <f t="shared" si="47"/>
        <v>0</v>
      </c>
      <c r="AB464" s="24">
        <f t="shared" si="48"/>
        <v>0</v>
      </c>
      <c r="AC464" s="24">
        <f t="shared" si="49"/>
        <v>0</v>
      </c>
      <c r="AD464" s="24">
        <f t="shared" si="50"/>
        <v>0</v>
      </c>
    </row>
    <row r="465" spans="1:30" ht="15" customHeight="1" outlineLevel="2" x14ac:dyDescent="0.35">
      <c r="A465" s="18">
        <v>556</v>
      </c>
      <c r="B465" s="18" t="s">
        <v>34</v>
      </c>
      <c r="C465" s="18" t="s">
        <v>76</v>
      </c>
      <c r="D465" s="19" t="s">
        <v>83</v>
      </c>
      <c r="E465" s="18" t="s">
        <v>37</v>
      </c>
      <c r="F465" s="18" t="s">
        <v>38</v>
      </c>
      <c r="G465" s="18">
        <v>1120</v>
      </c>
      <c r="H465" s="20">
        <v>709800000</v>
      </c>
      <c r="I465" s="18">
        <v>0</v>
      </c>
      <c r="J465" s="25" t="s">
        <v>84</v>
      </c>
      <c r="K465" s="22">
        <v>780000000</v>
      </c>
      <c r="L465" s="22">
        <v>780000000</v>
      </c>
      <c r="M465" s="22">
        <v>0</v>
      </c>
      <c r="N465" s="22">
        <v>0</v>
      </c>
      <c r="O465" s="22">
        <v>0</v>
      </c>
      <c r="P465" s="22">
        <v>0</v>
      </c>
      <c r="Q465" s="22">
        <f t="shared" si="45"/>
        <v>780000000</v>
      </c>
      <c r="R465" s="22">
        <v>0</v>
      </c>
      <c r="S465" s="22">
        <v>0</v>
      </c>
      <c r="T465" s="27">
        <v>0</v>
      </c>
      <c r="U465" s="22">
        <v>0</v>
      </c>
      <c r="V465" s="22">
        <v>0</v>
      </c>
      <c r="W465" s="22">
        <v>0</v>
      </c>
      <c r="X465" s="22">
        <v>780000000</v>
      </c>
      <c r="Y465" s="22">
        <v>0</v>
      </c>
      <c r="Z465" s="22">
        <f t="shared" si="46"/>
        <v>780000000</v>
      </c>
      <c r="AA465" s="24">
        <f t="shared" si="47"/>
        <v>0</v>
      </c>
      <c r="AB465" s="24">
        <f t="shared" si="48"/>
        <v>0</v>
      </c>
      <c r="AC465" s="24">
        <f t="shared" si="49"/>
        <v>0</v>
      </c>
      <c r="AD465" s="24">
        <f t="shared" si="50"/>
        <v>0</v>
      </c>
    </row>
    <row r="466" spans="1:30" ht="12.75" customHeight="1" outlineLevel="2" x14ac:dyDescent="0.3">
      <c r="A466" s="18">
        <v>550</v>
      </c>
      <c r="B466" s="18" t="s">
        <v>34</v>
      </c>
      <c r="C466" s="18" t="s">
        <v>76</v>
      </c>
      <c r="D466" s="19" t="s">
        <v>85</v>
      </c>
      <c r="E466" s="18" t="s">
        <v>37</v>
      </c>
      <c r="F466" s="18" t="s">
        <v>38</v>
      </c>
      <c r="G466" s="18">
        <v>1120</v>
      </c>
      <c r="H466" s="20">
        <v>709800000</v>
      </c>
      <c r="I466" s="18">
        <v>0</v>
      </c>
      <c r="J466" s="25" t="s">
        <v>86</v>
      </c>
      <c r="K466" s="22">
        <v>5000000</v>
      </c>
      <c r="L466" s="22">
        <v>5000000</v>
      </c>
      <c r="M466" s="22">
        <v>0</v>
      </c>
      <c r="N466" s="22">
        <v>0</v>
      </c>
      <c r="O466" s="22">
        <v>0</v>
      </c>
      <c r="P466" s="22">
        <v>0</v>
      </c>
      <c r="Q466" s="22">
        <f t="shared" si="45"/>
        <v>5000000</v>
      </c>
      <c r="R466" s="22">
        <v>0</v>
      </c>
      <c r="S466" s="22">
        <v>0</v>
      </c>
      <c r="T466" s="22">
        <v>0</v>
      </c>
      <c r="U466" s="22">
        <v>0</v>
      </c>
      <c r="V466" s="22">
        <v>0</v>
      </c>
      <c r="W466" s="22">
        <v>4900000</v>
      </c>
      <c r="X466" s="22">
        <v>5000000</v>
      </c>
      <c r="Y466" s="22">
        <v>0</v>
      </c>
      <c r="Z466" s="22">
        <f t="shared" si="46"/>
        <v>5000000</v>
      </c>
      <c r="AA466" s="24">
        <f t="shared" si="47"/>
        <v>0</v>
      </c>
      <c r="AB466" s="24">
        <f t="shared" si="48"/>
        <v>0</v>
      </c>
      <c r="AC466" s="24">
        <f t="shared" si="49"/>
        <v>0</v>
      </c>
      <c r="AD466" s="24">
        <f t="shared" si="50"/>
        <v>0</v>
      </c>
    </row>
    <row r="467" spans="1:30" ht="81" outlineLevel="2" x14ac:dyDescent="0.3">
      <c r="A467" s="18">
        <v>551</v>
      </c>
      <c r="B467" s="18" t="s">
        <v>34</v>
      </c>
      <c r="C467" s="18" t="s">
        <v>76</v>
      </c>
      <c r="D467" s="19" t="s">
        <v>210</v>
      </c>
      <c r="E467" s="18" t="s">
        <v>37</v>
      </c>
      <c r="F467" s="18" t="s">
        <v>38</v>
      </c>
      <c r="G467" s="18">
        <v>1120</v>
      </c>
      <c r="H467" s="20">
        <v>709800000</v>
      </c>
      <c r="I467" s="18">
        <v>0</v>
      </c>
      <c r="J467" s="25" t="s">
        <v>211</v>
      </c>
      <c r="K467" s="22">
        <v>0</v>
      </c>
      <c r="L467" s="22">
        <v>23829379</v>
      </c>
      <c r="M467" s="22">
        <v>0</v>
      </c>
      <c r="N467" s="22">
        <v>0</v>
      </c>
      <c r="O467" s="22">
        <v>0</v>
      </c>
      <c r="P467" s="22">
        <v>11170621</v>
      </c>
      <c r="Q467" s="22">
        <f t="shared" si="45"/>
        <v>35000000</v>
      </c>
      <c r="R467" s="22">
        <v>0</v>
      </c>
      <c r="S467" s="22">
        <v>23788053.75</v>
      </c>
      <c r="T467" s="22">
        <v>0</v>
      </c>
      <c r="U467" s="22">
        <v>0</v>
      </c>
      <c r="V467" s="22">
        <v>0</v>
      </c>
      <c r="W467" s="22">
        <v>41325.25</v>
      </c>
      <c r="X467" s="22">
        <v>41325.25</v>
      </c>
      <c r="Y467" s="22">
        <v>0</v>
      </c>
      <c r="Z467" s="22">
        <f t="shared" si="46"/>
        <v>11211946.25</v>
      </c>
      <c r="AA467" s="24">
        <f t="shared" si="47"/>
        <v>0</v>
      </c>
      <c r="AB467" s="24">
        <f t="shared" si="48"/>
        <v>0</v>
      </c>
      <c r="AC467" s="24">
        <f t="shared" si="49"/>
        <v>0.67965867857142859</v>
      </c>
      <c r="AD467" s="24">
        <f t="shared" si="50"/>
        <v>0.67965867857142859</v>
      </c>
    </row>
    <row r="468" spans="1:30" ht="121.5" outlineLevel="2" x14ac:dyDescent="0.35">
      <c r="A468" s="18">
        <v>554</v>
      </c>
      <c r="B468" s="18" t="s">
        <v>34</v>
      </c>
      <c r="C468" s="18" t="s">
        <v>76</v>
      </c>
      <c r="D468" s="19" t="s">
        <v>210</v>
      </c>
      <c r="E468" s="18" t="s">
        <v>37</v>
      </c>
      <c r="F468" s="18" t="s">
        <v>38</v>
      </c>
      <c r="G468" s="18">
        <v>1120</v>
      </c>
      <c r="H468" s="20">
        <v>709800000</v>
      </c>
      <c r="I468" s="18">
        <v>0</v>
      </c>
      <c r="J468" s="25" t="s">
        <v>328</v>
      </c>
      <c r="K468" s="22">
        <v>140088093</v>
      </c>
      <c r="L468" s="22">
        <v>140088093</v>
      </c>
      <c r="M468" s="22">
        <v>38282144</v>
      </c>
      <c r="N468" s="22">
        <v>0</v>
      </c>
      <c r="O468" s="22">
        <v>0</v>
      </c>
      <c r="P468" s="22">
        <v>0</v>
      </c>
      <c r="Q468" s="22">
        <f t="shared" si="45"/>
        <v>140088093</v>
      </c>
      <c r="R468" s="71">
        <v>0</v>
      </c>
      <c r="S468" s="22">
        <v>74237538.920000002</v>
      </c>
      <c r="T468" s="27">
        <v>0</v>
      </c>
      <c r="U468" s="22">
        <v>17634390.079999998</v>
      </c>
      <c r="V468" s="22">
        <v>17634390.079999998</v>
      </c>
      <c r="W468" s="22">
        <v>46716164</v>
      </c>
      <c r="X468" s="22">
        <v>48216164</v>
      </c>
      <c r="Y468" s="22">
        <v>0</v>
      </c>
      <c r="Z468" s="22">
        <f t="shared" si="46"/>
        <v>48216164</v>
      </c>
      <c r="AA468" s="24">
        <f t="shared" si="47"/>
        <v>0.1258807204977799</v>
      </c>
      <c r="AB468" s="24">
        <f t="shared" si="48"/>
        <v>0.1258807204977799</v>
      </c>
      <c r="AC468" s="24">
        <f t="shared" si="49"/>
        <v>0.5299346813151351</v>
      </c>
      <c r="AD468" s="24">
        <f t="shared" si="50"/>
        <v>0.65581540181291498</v>
      </c>
    </row>
    <row r="469" spans="1:30" ht="121.5" outlineLevel="2" x14ac:dyDescent="0.35">
      <c r="A469" s="18">
        <v>555</v>
      </c>
      <c r="B469" s="18" t="s">
        <v>34</v>
      </c>
      <c r="C469" s="18" t="s">
        <v>76</v>
      </c>
      <c r="D469" s="19" t="s">
        <v>335</v>
      </c>
      <c r="E469" s="18" t="s">
        <v>37</v>
      </c>
      <c r="F469" s="18" t="s">
        <v>38</v>
      </c>
      <c r="G469" s="18">
        <v>1120</v>
      </c>
      <c r="H469" s="20">
        <v>709800000</v>
      </c>
      <c r="I469" s="18">
        <v>0</v>
      </c>
      <c r="J469" s="25" t="s">
        <v>336</v>
      </c>
      <c r="K469" s="22">
        <v>200000000</v>
      </c>
      <c r="L469" s="22">
        <v>953658211</v>
      </c>
      <c r="M469" s="22">
        <v>0</v>
      </c>
      <c r="N469" s="22">
        <v>0</v>
      </c>
      <c r="O469" s="22">
        <v>0</v>
      </c>
      <c r="P469" s="22">
        <v>0</v>
      </c>
      <c r="Q469" s="22">
        <f t="shared" si="45"/>
        <v>953658211</v>
      </c>
      <c r="R469" s="22">
        <v>0</v>
      </c>
      <c r="S469" s="22">
        <v>0</v>
      </c>
      <c r="T469" s="27">
        <v>0</v>
      </c>
      <c r="U469" s="22">
        <v>0</v>
      </c>
      <c r="V469" s="22">
        <v>0</v>
      </c>
      <c r="W469" s="22">
        <v>0</v>
      </c>
      <c r="X469" s="22">
        <v>953658211</v>
      </c>
      <c r="Y469" s="22">
        <v>0</v>
      </c>
      <c r="Z469" s="22">
        <f t="shared" si="46"/>
        <v>953658211</v>
      </c>
      <c r="AA469" s="24">
        <f t="shared" si="47"/>
        <v>0</v>
      </c>
      <c r="AB469" s="24">
        <f t="shared" si="48"/>
        <v>0</v>
      </c>
      <c r="AC469" s="24">
        <f t="shared" si="49"/>
        <v>0</v>
      </c>
      <c r="AD469" s="24">
        <f t="shared" si="50"/>
        <v>0</v>
      </c>
    </row>
    <row r="470" spans="1:30" ht="144.75" customHeight="1" outlineLevel="2" x14ac:dyDescent="0.3">
      <c r="A470" s="18">
        <v>551</v>
      </c>
      <c r="B470" s="18" t="s">
        <v>34</v>
      </c>
      <c r="C470" s="18" t="s">
        <v>76</v>
      </c>
      <c r="D470" s="19" t="s">
        <v>212</v>
      </c>
      <c r="E470" s="18" t="s">
        <v>37</v>
      </c>
      <c r="F470" s="18" t="s">
        <v>38</v>
      </c>
      <c r="G470" s="18">
        <v>1120</v>
      </c>
      <c r="H470" s="20">
        <v>709800000</v>
      </c>
      <c r="I470" s="18">
        <v>0</v>
      </c>
      <c r="J470" s="25" t="s">
        <v>213</v>
      </c>
      <c r="K470" s="22">
        <v>1262134894</v>
      </c>
      <c r="L470" s="22">
        <v>1262134894</v>
      </c>
      <c r="M470" s="22">
        <v>0</v>
      </c>
      <c r="N470" s="22">
        <v>0</v>
      </c>
      <c r="O470" s="22">
        <v>0</v>
      </c>
      <c r="P470" s="22">
        <v>59609137</v>
      </c>
      <c r="Q470" s="22">
        <f t="shared" ref="Q470:Q501" si="51">+L470+P470</f>
        <v>1321744031</v>
      </c>
      <c r="R470" s="22">
        <v>1146454</v>
      </c>
      <c r="S470" s="22">
        <v>202196004.5</v>
      </c>
      <c r="T470" s="22">
        <v>77364386.760000005</v>
      </c>
      <c r="U470" s="22">
        <v>512699129.99000001</v>
      </c>
      <c r="V470" s="22">
        <v>512699129.99000001</v>
      </c>
      <c r="W470" s="22">
        <v>27038699.75</v>
      </c>
      <c r="X470" s="22">
        <v>468728918.75</v>
      </c>
      <c r="Y470" s="22">
        <v>0</v>
      </c>
      <c r="Z470" s="22">
        <f t="shared" ref="Z470:Z501" si="52">+Q470-R470-S470-T470-U470-Y470</f>
        <v>528338055.75</v>
      </c>
      <c r="AA470" s="24">
        <f t="shared" ref="AA470:AA501" si="53">+IFERROR(U470/L470,0)</f>
        <v>0.40621579549642023</v>
      </c>
      <c r="AB470" s="24">
        <f t="shared" si="48"/>
        <v>0.38789592989658073</v>
      </c>
      <c r="AC470" s="24">
        <f t="shared" si="49"/>
        <v>0.21237610208659227</v>
      </c>
      <c r="AD470" s="24">
        <f t="shared" si="50"/>
        <v>0.60027203198317303</v>
      </c>
    </row>
    <row r="471" spans="1:30" ht="40.5" outlineLevel="2" x14ac:dyDescent="0.35">
      <c r="A471" s="18">
        <v>557</v>
      </c>
      <c r="B471" s="18" t="s">
        <v>34</v>
      </c>
      <c r="C471" s="18" t="s">
        <v>76</v>
      </c>
      <c r="D471" s="19" t="s">
        <v>212</v>
      </c>
      <c r="E471" s="18" t="s">
        <v>37</v>
      </c>
      <c r="F471" s="18" t="s">
        <v>38</v>
      </c>
      <c r="G471" s="18">
        <v>1120</v>
      </c>
      <c r="H471" s="20">
        <v>709800000</v>
      </c>
      <c r="I471" s="18">
        <v>0</v>
      </c>
      <c r="J471" s="25" t="s">
        <v>346</v>
      </c>
      <c r="K471" s="22">
        <v>81150126</v>
      </c>
      <c r="L471" s="22">
        <v>81150126</v>
      </c>
      <c r="M471" s="22">
        <v>0</v>
      </c>
      <c r="N471" s="22">
        <v>0</v>
      </c>
      <c r="O471" s="22">
        <v>0</v>
      </c>
      <c r="P471" s="22">
        <v>0</v>
      </c>
      <c r="Q471" s="22">
        <f t="shared" si="51"/>
        <v>81150126</v>
      </c>
      <c r="R471" s="71">
        <v>0</v>
      </c>
      <c r="S471" s="22">
        <v>0</v>
      </c>
      <c r="T471" s="27">
        <v>0</v>
      </c>
      <c r="U471" s="22">
        <v>25435961</v>
      </c>
      <c r="V471" s="22">
        <v>25435961</v>
      </c>
      <c r="W471" s="22">
        <v>1064039</v>
      </c>
      <c r="X471" s="22">
        <v>55714165</v>
      </c>
      <c r="Y471" s="22">
        <v>0</v>
      </c>
      <c r="Z471" s="22">
        <f t="shared" si="52"/>
        <v>55714165</v>
      </c>
      <c r="AA471" s="24">
        <f t="shared" si="53"/>
        <v>0.3134432717947967</v>
      </c>
      <c r="AB471" s="24">
        <f t="shared" si="48"/>
        <v>0.3134432717947967</v>
      </c>
      <c r="AC471" s="24">
        <f t="shared" si="49"/>
        <v>0</v>
      </c>
      <c r="AD471" s="24">
        <f t="shared" si="50"/>
        <v>0.3134432717947967</v>
      </c>
    </row>
    <row r="472" spans="1:30" ht="131.25" customHeight="1" outlineLevel="2" x14ac:dyDescent="0.3">
      <c r="A472" s="18">
        <v>551</v>
      </c>
      <c r="B472" s="18" t="s">
        <v>34</v>
      </c>
      <c r="C472" s="18" t="s">
        <v>76</v>
      </c>
      <c r="D472" s="19" t="s">
        <v>214</v>
      </c>
      <c r="E472" s="18" t="s">
        <v>37</v>
      </c>
      <c r="F472" s="18" t="s">
        <v>38</v>
      </c>
      <c r="G472" s="18">
        <v>1120</v>
      </c>
      <c r="H472" s="20">
        <v>709800000</v>
      </c>
      <c r="I472" s="18">
        <v>0</v>
      </c>
      <c r="J472" s="25" t="s">
        <v>215</v>
      </c>
      <c r="K472" s="22">
        <v>24767777</v>
      </c>
      <c r="L472" s="22">
        <v>24767777</v>
      </c>
      <c r="M472" s="22">
        <v>209538462</v>
      </c>
      <c r="N472" s="22">
        <v>0</v>
      </c>
      <c r="O472" s="22">
        <v>0</v>
      </c>
      <c r="P472" s="22">
        <v>0</v>
      </c>
      <c r="Q472" s="22">
        <f t="shared" si="51"/>
        <v>24767777</v>
      </c>
      <c r="R472" s="22">
        <v>0</v>
      </c>
      <c r="S472" s="22">
        <v>8562070.8699999992</v>
      </c>
      <c r="T472" s="22">
        <v>0</v>
      </c>
      <c r="U472" s="22">
        <v>6299360.6500000004</v>
      </c>
      <c r="V472" s="22">
        <v>6299360.6500000004</v>
      </c>
      <c r="W472" s="22">
        <v>2838270.48</v>
      </c>
      <c r="X472" s="22">
        <v>9906345.4800000004</v>
      </c>
      <c r="Y472" s="22">
        <v>0</v>
      </c>
      <c r="Z472" s="22">
        <f t="shared" si="52"/>
        <v>9906345.4800000004</v>
      </c>
      <c r="AA472" s="24">
        <f t="shared" si="53"/>
        <v>0.25433694150266295</v>
      </c>
      <c r="AB472" s="24">
        <f t="shared" si="48"/>
        <v>0.25433694150266295</v>
      </c>
      <c r="AC472" s="24">
        <f t="shared" si="49"/>
        <v>0.34569395832334887</v>
      </c>
      <c r="AD472" s="24">
        <f t="shared" si="50"/>
        <v>0.60003089982601177</v>
      </c>
    </row>
    <row r="473" spans="1:30" ht="27" outlineLevel="2" x14ac:dyDescent="0.35">
      <c r="A473" s="18">
        <v>553</v>
      </c>
      <c r="B473" s="18" t="s">
        <v>282</v>
      </c>
      <c r="C473" s="18" t="s">
        <v>76</v>
      </c>
      <c r="D473" s="19" t="s">
        <v>214</v>
      </c>
      <c r="E473" s="18" t="s">
        <v>37</v>
      </c>
      <c r="F473" s="18" t="s">
        <v>38</v>
      </c>
      <c r="G473" s="18">
        <v>1120</v>
      </c>
      <c r="H473" s="20">
        <v>709800000</v>
      </c>
      <c r="I473" s="18">
        <v>0</v>
      </c>
      <c r="J473" s="25" t="s">
        <v>284</v>
      </c>
      <c r="K473" s="22">
        <v>5800000</v>
      </c>
      <c r="L473" s="22">
        <v>5800000</v>
      </c>
      <c r="M473" s="22">
        <v>0</v>
      </c>
      <c r="N473" s="22">
        <v>0</v>
      </c>
      <c r="O473" s="22">
        <v>0</v>
      </c>
      <c r="P473" s="22">
        <v>0</v>
      </c>
      <c r="Q473" s="22">
        <f t="shared" si="51"/>
        <v>5800000</v>
      </c>
      <c r="R473" s="22">
        <v>5310000</v>
      </c>
      <c r="S473" s="22">
        <v>268739.25</v>
      </c>
      <c r="T473" s="27">
        <v>0</v>
      </c>
      <c r="U473" s="22">
        <v>199992</v>
      </c>
      <c r="V473" s="22">
        <v>199992</v>
      </c>
      <c r="W473" s="22">
        <v>21268.75</v>
      </c>
      <c r="X473" s="22">
        <v>21268.75</v>
      </c>
      <c r="Y473" s="22">
        <v>0</v>
      </c>
      <c r="Z473" s="22">
        <f t="shared" si="52"/>
        <v>21268.75</v>
      </c>
      <c r="AA473" s="24">
        <f t="shared" si="53"/>
        <v>3.4481379310344826E-2</v>
      </c>
      <c r="AB473" s="24">
        <f t="shared" si="48"/>
        <v>3.4481379310344826E-2</v>
      </c>
      <c r="AC473" s="24">
        <f t="shared" si="49"/>
        <v>0.9618515948275862</v>
      </c>
      <c r="AD473" s="24">
        <f t="shared" si="50"/>
        <v>0.99633297413793098</v>
      </c>
    </row>
    <row r="474" spans="1:30" ht="40.5" outlineLevel="2" x14ac:dyDescent="0.35">
      <c r="A474" s="18">
        <v>553</v>
      </c>
      <c r="B474" s="18" t="s">
        <v>315</v>
      </c>
      <c r="C474" s="18" t="s">
        <v>76</v>
      </c>
      <c r="D474" s="19" t="s">
        <v>214</v>
      </c>
      <c r="E474" s="18" t="s">
        <v>37</v>
      </c>
      <c r="F474" s="18" t="s">
        <v>38</v>
      </c>
      <c r="G474" s="18">
        <v>1120</v>
      </c>
      <c r="H474" s="20">
        <v>709800000</v>
      </c>
      <c r="I474" s="18">
        <v>0</v>
      </c>
      <c r="J474" s="25" t="s">
        <v>319</v>
      </c>
      <c r="K474" s="22">
        <v>169100000</v>
      </c>
      <c r="L474" s="22">
        <v>169100000</v>
      </c>
      <c r="M474" s="22">
        <v>0</v>
      </c>
      <c r="N474" s="22">
        <v>0</v>
      </c>
      <c r="O474" s="22">
        <v>0</v>
      </c>
      <c r="P474" s="22">
        <v>14128936</v>
      </c>
      <c r="Q474" s="22">
        <f t="shared" si="51"/>
        <v>183228936</v>
      </c>
      <c r="R474" s="71">
        <v>0</v>
      </c>
      <c r="S474" s="27">
        <v>0</v>
      </c>
      <c r="T474" s="27">
        <v>0</v>
      </c>
      <c r="U474" s="22">
        <v>57228850</v>
      </c>
      <c r="V474" s="22">
        <v>42589080</v>
      </c>
      <c r="W474" s="22">
        <v>28071150</v>
      </c>
      <c r="X474" s="22">
        <v>111871150</v>
      </c>
      <c r="Y474" s="22">
        <v>0</v>
      </c>
      <c r="Z474" s="22">
        <f t="shared" si="52"/>
        <v>126000086</v>
      </c>
      <c r="AA474" s="24">
        <f t="shared" si="53"/>
        <v>0.33843199290360731</v>
      </c>
      <c r="AB474" s="24">
        <f t="shared" si="48"/>
        <v>0.31233521980392881</v>
      </c>
      <c r="AC474" s="24">
        <f t="shared" si="49"/>
        <v>0</v>
      </c>
      <c r="AD474" s="24">
        <f t="shared" si="50"/>
        <v>0.31233521980392881</v>
      </c>
    </row>
    <row r="475" spans="1:30" ht="127.5" customHeight="1" outlineLevel="2" x14ac:dyDescent="0.35">
      <c r="A475" s="18">
        <v>556</v>
      </c>
      <c r="B475" s="18" t="s">
        <v>34</v>
      </c>
      <c r="C475" s="18" t="s">
        <v>76</v>
      </c>
      <c r="D475" s="19" t="s">
        <v>214</v>
      </c>
      <c r="E475" s="18" t="s">
        <v>37</v>
      </c>
      <c r="F475" s="18" t="s">
        <v>38</v>
      </c>
      <c r="G475" s="18">
        <v>1120</v>
      </c>
      <c r="H475" s="20">
        <v>709800000</v>
      </c>
      <c r="I475" s="18">
        <v>0</v>
      </c>
      <c r="J475" s="25" t="s">
        <v>344</v>
      </c>
      <c r="K475" s="22">
        <v>400000000</v>
      </c>
      <c r="L475" s="22">
        <v>400000000</v>
      </c>
      <c r="M475" s="22">
        <v>0</v>
      </c>
      <c r="N475" s="22">
        <v>0</v>
      </c>
      <c r="O475" s="22">
        <v>0</v>
      </c>
      <c r="P475" s="22">
        <v>-200000000</v>
      </c>
      <c r="Q475" s="22">
        <f t="shared" si="51"/>
        <v>200000000</v>
      </c>
      <c r="R475" s="22">
        <v>68614536</v>
      </c>
      <c r="S475" s="22">
        <v>69232847.390000001</v>
      </c>
      <c r="T475" s="27">
        <v>0</v>
      </c>
      <c r="U475" s="22">
        <v>0</v>
      </c>
      <c r="V475" s="22">
        <v>0</v>
      </c>
      <c r="W475" s="22">
        <v>4661596.6100000003</v>
      </c>
      <c r="X475" s="22">
        <v>262152616.61000001</v>
      </c>
      <c r="Y475" s="22">
        <v>0</v>
      </c>
      <c r="Z475" s="22">
        <f t="shared" si="52"/>
        <v>62152616.609999999</v>
      </c>
      <c r="AA475" s="24">
        <f t="shared" si="53"/>
        <v>0</v>
      </c>
      <c r="AB475" s="24">
        <f t="shared" si="48"/>
        <v>0</v>
      </c>
      <c r="AC475" s="24">
        <f t="shared" si="49"/>
        <v>0.68923691694999989</v>
      </c>
      <c r="AD475" s="24">
        <f t="shared" si="50"/>
        <v>0.68923691694999989</v>
      </c>
    </row>
    <row r="476" spans="1:30" ht="12.75" customHeight="1" outlineLevel="2" x14ac:dyDescent="0.35">
      <c r="A476" s="18">
        <v>557</v>
      </c>
      <c r="B476" s="18" t="s">
        <v>34</v>
      </c>
      <c r="C476" s="18" t="s">
        <v>76</v>
      </c>
      <c r="D476" s="19" t="s">
        <v>214</v>
      </c>
      <c r="E476" s="18" t="s">
        <v>37</v>
      </c>
      <c r="F476" s="18" t="s">
        <v>38</v>
      </c>
      <c r="G476" s="18">
        <v>1120</v>
      </c>
      <c r="H476" s="20">
        <v>709800000</v>
      </c>
      <c r="I476" s="18">
        <v>0</v>
      </c>
      <c r="J476" s="25" t="s">
        <v>347</v>
      </c>
      <c r="K476" s="22">
        <v>1700000</v>
      </c>
      <c r="L476" s="22">
        <v>1700000</v>
      </c>
      <c r="M476" s="22">
        <v>0</v>
      </c>
      <c r="N476" s="22">
        <v>0</v>
      </c>
      <c r="O476" s="22">
        <v>0</v>
      </c>
      <c r="P476" s="22">
        <v>-600000</v>
      </c>
      <c r="Q476" s="22">
        <f t="shared" si="51"/>
        <v>1100000</v>
      </c>
      <c r="R476" s="71">
        <v>0</v>
      </c>
      <c r="S476" s="22">
        <v>0</v>
      </c>
      <c r="T476" s="27">
        <v>0</v>
      </c>
      <c r="U476" s="22">
        <v>0</v>
      </c>
      <c r="V476" s="22">
        <v>0</v>
      </c>
      <c r="W476" s="22">
        <v>0</v>
      </c>
      <c r="X476" s="22">
        <v>1700000</v>
      </c>
      <c r="Y476" s="22">
        <v>0</v>
      </c>
      <c r="Z476" s="22">
        <f t="shared" si="52"/>
        <v>1100000</v>
      </c>
      <c r="AA476" s="24">
        <f t="shared" si="53"/>
        <v>0</v>
      </c>
      <c r="AB476" s="24">
        <f t="shared" si="48"/>
        <v>0</v>
      </c>
      <c r="AC476" s="24">
        <f t="shared" si="49"/>
        <v>0</v>
      </c>
      <c r="AD476" s="24">
        <f t="shared" si="50"/>
        <v>0</v>
      </c>
    </row>
    <row r="477" spans="1:30" ht="27" outlineLevel="2" x14ac:dyDescent="0.35">
      <c r="A477" s="18">
        <v>558</v>
      </c>
      <c r="B477" s="18" t="s">
        <v>34</v>
      </c>
      <c r="C477" s="18" t="s">
        <v>76</v>
      </c>
      <c r="D477" s="19" t="s">
        <v>214</v>
      </c>
      <c r="E477" s="18" t="s">
        <v>37</v>
      </c>
      <c r="F477" s="18" t="s">
        <v>38</v>
      </c>
      <c r="G477" s="18">
        <v>1120</v>
      </c>
      <c r="H477" s="20">
        <v>709600000</v>
      </c>
      <c r="I477" s="18">
        <v>0</v>
      </c>
      <c r="J477" s="25" t="s">
        <v>357</v>
      </c>
      <c r="K477" s="22">
        <v>0</v>
      </c>
      <c r="L477" s="22">
        <v>14808000</v>
      </c>
      <c r="M477" s="22">
        <v>0</v>
      </c>
      <c r="N477" s="22">
        <v>0</v>
      </c>
      <c r="O477" s="22">
        <v>0</v>
      </c>
      <c r="P477" s="22">
        <v>0</v>
      </c>
      <c r="Q477" s="22">
        <f t="shared" si="51"/>
        <v>14808000</v>
      </c>
      <c r="R477" s="22">
        <v>0</v>
      </c>
      <c r="S477" s="22">
        <v>14808000</v>
      </c>
      <c r="T477" s="27">
        <v>0</v>
      </c>
      <c r="U477" s="22">
        <v>0</v>
      </c>
      <c r="V477" s="22">
        <v>0</v>
      </c>
      <c r="W477" s="22">
        <v>0</v>
      </c>
      <c r="X477" s="22">
        <v>0</v>
      </c>
      <c r="Y477" s="22">
        <v>0</v>
      </c>
      <c r="Z477" s="22">
        <f t="shared" si="52"/>
        <v>0</v>
      </c>
      <c r="AA477" s="24">
        <f t="shared" si="53"/>
        <v>0</v>
      </c>
      <c r="AB477" s="24">
        <f t="shared" si="48"/>
        <v>0</v>
      </c>
      <c r="AC477" s="24">
        <f t="shared" si="49"/>
        <v>1</v>
      </c>
      <c r="AD477" s="24">
        <f t="shared" si="50"/>
        <v>1</v>
      </c>
    </row>
    <row r="478" spans="1:30" outlineLevel="2" x14ac:dyDescent="0.3">
      <c r="A478" s="18">
        <v>550</v>
      </c>
      <c r="B478" s="18" t="s">
        <v>34</v>
      </c>
      <c r="C478" s="18" t="s">
        <v>76</v>
      </c>
      <c r="D478" s="19" t="s">
        <v>87</v>
      </c>
      <c r="E478" s="18" t="s">
        <v>37</v>
      </c>
      <c r="F478" s="18" t="s">
        <v>38</v>
      </c>
      <c r="G478" s="18">
        <v>1120</v>
      </c>
      <c r="H478" s="20">
        <v>709800000</v>
      </c>
      <c r="I478" s="18">
        <v>0</v>
      </c>
      <c r="J478" s="25" t="s">
        <v>88</v>
      </c>
      <c r="K478" s="22">
        <v>1000000</v>
      </c>
      <c r="L478" s="22">
        <v>1000000</v>
      </c>
      <c r="M478" s="22">
        <v>0</v>
      </c>
      <c r="N478" s="22">
        <v>0</v>
      </c>
      <c r="O478" s="22">
        <v>0</v>
      </c>
      <c r="P478" s="22">
        <v>0</v>
      </c>
      <c r="Q478" s="22">
        <f t="shared" si="51"/>
        <v>1000000</v>
      </c>
      <c r="R478" s="22">
        <v>0</v>
      </c>
      <c r="S478" s="22">
        <v>466586.3</v>
      </c>
      <c r="T478" s="22">
        <v>0</v>
      </c>
      <c r="U478" s="22">
        <v>118413.7</v>
      </c>
      <c r="V478" s="22">
        <v>113493.7</v>
      </c>
      <c r="W478" s="22">
        <v>15000</v>
      </c>
      <c r="X478" s="22">
        <v>415000</v>
      </c>
      <c r="Y478" s="22">
        <v>0</v>
      </c>
      <c r="Z478" s="22">
        <f t="shared" si="52"/>
        <v>414999.99999999994</v>
      </c>
      <c r="AA478" s="24">
        <f t="shared" si="53"/>
        <v>0.1184137</v>
      </c>
      <c r="AB478" s="24">
        <f t="shared" si="48"/>
        <v>0.1184137</v>
      </c>
      <c r="AC478" s="24">
        <f t="shared" si="49"/>
        <v>0.46658630000000001</v>
      </c>
      <c r="AD478" s="24">
        <f t="shared" si="50"/>
        <v>0.58499999999999996</v>
      </c>
    </row>
    <row r="479" spans="1:30" outlineLevel="2" x14ac:dyDescent="0.3">
      <c r="A479" s="18">
        <v>551</v>
      </c>
      <c r="B479" s="18" t="s">
        <v>34</v>
      </c>
      <c r="C479" s="18" t="s">
        <v>76</v>
      </c>
      <c r="D479" s="19" t="s">
        <v>87</v>
      </c>
      <c r="E479" s="18" t="s">
        <v>37</v>
      </c>
      <c r="F479" s="18" t="s">
        <v>38</v>
      </c>
      <c r="G479" s="18">
        <v>1120</v>
      </c>
      <c r="H479" s="20">
        <v>709800000</v>
      </c>
      <c r="I479" s="18">
        <v>0</v>
      </c>
      <c r="J479" s="25" t="s">
        <v>88</v>
      </c>
      <c r="K479" s="22">
        <v>7987376</v>
      </c>
      <c r="L479" s="22">
        <v>7987376</v>
      </c>
      <c r="M479" s="22">
        <v>0</v>
      </c>
      <c r="N479" s="22">
        <v>0</v>
      </c>
      <c r="O479" s="22">
        <v>0</v>
      </c>
      <c r="P479" s="22">
        <v>0</v>
      </c>
      <c r="Q479" s="22">
        <f t="shared" si="51"/>
        <v>7987376</v>
      </c>
      <c r="R479" s="22">
        <v>0</v>
      </c>
      <c r="S479" s="22">
        <v>3453019.87</v>
      </c>
      <c r="T479" s="22">
        <v>0</v>
      </c>
      <c r="U479" s="22">
        <v>182335.13</v>
      </c>
      <c r="V479" s="22">
        <v>179070</v>
      </c>
      <c r="W479" s="22">
        <v>358333</v>
      </c>
      <c r="X479" s="22">
        <v>4352021</v>
      </c>
      <c r="Y479" s="22">
        <v>0</v>
      </c>
      <c r="Z479" s="22">
        <f t="shared" si="52"/>
        <v>4352021</v>
      </c>
      <c r="AA479" s="24">
        <f t="shared" si="53"/>
        <v>2.2827913697815151E-2</v>
      </c>
      <c r="AB479" s="24">
        <f t="shared" si="48"/>
        <v>2.2827913697815151E-2</v>
      </c>
      <c r="AC479" s="24">
        <f t="shared" si="49"/>
        <v>0.43230966840674584</v>
      </c>
      <c r="AD479" s="24">
        <f t="shared" si="50"/>
        <v>0.45513758210456101</v>
      </c>
    </row>
    <row r="480" spans="1:30" ht="14.5" outlineLevel="2" x14ac:dyDescent="0.35">
      <c r="A480" s="18">
        <v>553</v>
      </c>
      <c r="B480" s="18" t="s">
        <v>282</v>
      </c>
      <c r="C480" s="18" t="s">
        <v>76</v>
      </c>
      <c r="D480" s="19" t="s">
        <v>87</v>
      </c>
      <c r="E480" s="18" t="s">
        <v>37</v>
      </c>
      <c r="F480" s="18" t="s">
        <v>38</v>
      </c>
      <c r="G480" s="18">
        <v>1120</v>
      </c>
      <c r="H480" s="20">
        <v>709800000</v>
      </c>
      <c r="I480" s="18">
        <v>0</v>
      </c>
      <c r="J480" s="25" t="s">
        <v>88</v>
      </c>
      <c r="K480" s="22">
        <v>4946552</v>
      </c>
      <c r="L480" s="22">
        <v>4946552</v>
      </c>
      <c r="M480" s="22">
        <v>0</v>
      </c>
      <c r="N480" s="22">
        <v>0</v>
      </c>
      <c r="O480" s="22">
        <v>0</v>
      </c>
      <c r="P480" s="22">
        <v>0</v>
      </c>
      <c r="Q480" s="22">
        <f t="shared" si="51"/>
        <v>4946552</v>
      </c>
      <c r="R480" s="22">
        <v>0</v>
      </c>
      <c r="S480" s="22">
        <v>916031</v>
      </c>
      <c r="T480" s="27">
        <v>0</v>
      </c>
      <c r="U480" s="22">
        <v>1430080</v>
      </c>
      <c r="V480" s="22">
        <v>1397040</v>
      </c>
      <c r="W480" s="22">
        <v>127165</v>
      </c>
      <c r="X480" s="22">
        <v>2600441</v>
      </c>
      <c r="Y480" s="22">
        <v>0</v>
      </c>
      <c r="Z480" s="22">
        <f t="shared" si="52"/>
        <v>2600441</v>
      </c>
      <c r="AA480" s="24">
        <f t="shared" si="53"/>
        <v>0.28910643211675524</v>
      </c>
      <c r="AB480" s="24">
        <f t="shared" si="48"/>
        <v>0.28910643211675524</v>
      </c>
      <c r="AC480" s="24">
        <f t="shared" si="49"/>
        <v>0.18518576171846571</v>
      </c>
      <c r="AD480" s="24">
        <f t="shared" si="50"/>
        <v>0.47429219383522092</v>
      </c>
    </row>
    <row r="481" spans="1:30" ht="14.5" outlineLevel="2" x14ac:dyDescent="0.35">
      <c r="A481" s="18">
        <v>553</v>
      </c>
      <c r="B481" s="18" t="s">
        <v>315</v>
      </c>
      <c r="C481" s="18" t="s">
        <v>76</v>
      </c>
      <c r="D481" s="19" t="s">
        <v>87</v>
      </c>
      <c r="E481" s="18" t="s">
        <v>37</v>
      </c>
      <c r="F481" s="18" t="s">
        <v>38</v>
      </c>
      <c r="G481" s="18">
        <v>1120</v>
      </c>
      <c r="H481" s="20">
        <v>709800000</v>
      </c>
      <c r="I481" s="18">
        <v>0</v>
      </c>
      <c r="J481" s="25" t="s">
        <v>88</v>
      </c>
      <c r="K481" s="22">
        <v>3263226</v>
      </c>
      <c r="L481" s="22">
        <v>3263226</v>
      </c>
      <c r="M481" s="22">
        <v>0</v>
      </c>
      <c r="N481" s="22">
        <v>0</v>
      </c>
      <c r="O481" s="22">
        <v>0</v>
      </c>
      <c r="P481" s="22">
        <v>-1376207</v>
      </c>
      <c r="Q481" s="22">
        <f t="shared" si="51"/>
        <v>1887019</v>
      </c>
      <c r="R481" s="71">
        <v>0</v>
      </c>
      <c r="S481" s="27">
        <v>0</v>
      </c>
      <c r="T481" s="27">
        <v>0</v>
      </c>
      <c r="U481" s="22">
        <v>44850</v>
      </c>
      <c r="V481" s="22">
        <v>44850</v>
      </c>
      <c r="W481" s="22">
        <v>586762</v>
      </c>
      <c r="X481" s="22">
        <v>3218376</v>
      </c>
      <c r="Y481" s="22">
        <v>0</v>
      </c>
      <c r="Z481" s="22">
        <f t="shared" si="52"/>
        <v>1842169</v>
      </c>
      <c r="AA481" s="24">
        <f t="shared" si="53"/>
        <v>1.3744067986710084E-2</v>
      </c>
      <c r="AB481" s="24">
        <f t="shared" si="48"/>
        <v>2.3767646218718519E-2</v>
      </c>
      <c r="AC481" s="24">
        <f t="shared" si="49"/>
        <v>0</v>
      </c>
      <c r="AD481" s="24">
        <f t="shared" si="50"/>
        <v>2.3767646218718519E-2</v>
      </c>
    </row>
    <row r="482" spans="1:30" ht="14.5" outlineLevel="2" x14ac:dyDescent="0.35">
      <c r="A482" s="18">
        <v>554</v>
      </c>
      <c r="B482" s="18" t="s">
        <v>34</v>
      </c>
      <c r="C482" s="18" t="s">
        <v>76</v>
      </c>
      <c r="D482" s="19" t="s">
        <v>87</v>
      </c>
      <c r="E482" s="18" t="s">
        <v>37</v>
      </c>
      <c r="F482" s="18" t="s">
        <v>38</v>
      </c>
      <c r="G482" s="18">
        <v>1120</v>
      </c>
      <c r="H482" s="20">
        <v>709800000</v>
      </c>
      <c r="I482" s="18">
        <v>0</v>
      </c>
      <c r="J482" s="25" t="s">
        <v>88</v>
      </c>
      <c r="K482" s="22">
        <v>1056484</v>
      </c>
      <c r="L482" s="22">
        <v>1056484</v>
      </c>
      <c r="M482" s="22">
        <v>0</v>
      </c>
      <c r="N482" s="22">
        <v>0</v>
      </c>
      <c r="O482" s="22">
        <v>0</v>
      </c>
      <c r="P482" s="22">
        <v>0</v>
      </c>
      <c r="Q482" s="22">
        <f t="shared" si="51"/>
        <v>1056484</v>
      </c>
      <c r="R482" s="71">
        <v>0</v>
      </c>
      <c r="S482" s="22">
        <v>437304.68</v>
      </c>
      <c r="T482" s="27">
        <v>0</v>
      </c>
      <c r="U482" s="22">
        <v>48825.32</v>
      </c>
      <c r="V482" s="22">
        <v>48825.32</v>
      </c>
      <c r="W482" s="22">
        <v>42112</v>
      </c>
      <c r="X482" s="22">
        <v>570354</v>
      </c>
      <c r="Y482" s="22">
        <v>0</v>
      </c>
      <c r="Z482" s="22">
        <f t="shared" si="52"/>
        <v>570354.00000000012</v>
      </c>
      <c r="AA482" s="24">
        <f t="shared" si="53"/>
        <v>4.6214916648051461E-2</v>
      </c>
      <c r="AB482" s="24">
        <f t="shared" si="48"/>
        <v>4.6214916648051461E-2</v>
      </c>
      <c r="AC482" s="24">
        <f t="shared" si="49"/>
        <v>0.41392456487746149</v>
      </c>
      <c r="AD482" s="24">
        <f t="shared" si="50"/>
        <v>0.46013948152551293</v>
      </c>
    </row>
    <row r="483" spans="1:30" ht="14.5" outlineLevel="2" x14ac:dyDescent="0.35">
      <c r="A483" s="18">
        <v>555</v>
      </c>
      <c r="B483" s="18" t="s">
        <v>34</v>
      </c>
      <c r="C483" s="18" t="s">
        <v>76</v>
      </c>
      <c r="D483" s="19" t="s">
        <v>87</v>
      </c>
      <c r="E483" s="18" t="s">
        <v>37</v>
      </c>
      <c r="F483" s="18" t="s">
        <v>38</v>
      </c>
      <c r="G483" s="18">
        <v>1120</v>
      </c>
      <c r="H483" s="20">
        <v>709800000</v>
      </c>
      <c r="I483" s="18">
        <v>0</v>
      </c>
      <c r="J483" s="25" t="s">
        <v>88</v>
      </c>
      <c r="K483" s="22">
        <v>2500000</v>
      </c>
      <c r="L483" s="22">
        <v>5187958</v>
      </c>
      <c r="M483" s="22">
        <v>0</v>
      </c>
      <c r="N483" s="22">
        <v>0</v>
      </c>
      <c r="O483" s="22">
        <v>0</v>
      </c>
      <c r="P483" s="22">
        <v>0</v>
      </c>
      <c r="Q483" s="22">
        <f t="shared" si="51"/>
        <v>5187958</v>
      </c>
      <c r="R483" s="22">
        <v>7550</v>
      </c>
      <c r="S483" s="22">
        <v>957150</v>
      </c>
      <c r="T483" s="27">
        <v>0</v>
      </c>
      <c r="U483" s="22">
        <v>253540</v>
      </c>
      <c r="V483" s="22">
        <v>248880</v>
      </c>
      <c r="W483" s="22">
        <v>31760</v>
      </c>
      <c r="X483" s="22">
        <v>3969718</v>
      </c>
      <c r="Y483" s="22">
        <v>0</v>
      </c>
      <c r="Z483" s="22">
        <f t="shared" si="52"/>
        <v>3969718</v>
      </c>
      <c r="AA483" s="24">
        <f t="shared" si="53"/>
        <v>4.8870865955352762E-2</v>
      </c>
      <c r="AB483" s="24">
        <f t="shared" si="48"/>
        <v>4.8870865955352762E-2</v>
      </c>
      <c r="AC483" s="24">
        <f t="shared" si="49"/>
        <v>0.18594984770501227</v>
      </c>
      <c r="AD483" s="24">
        <f t="shared" si="50"/>
        <v>0.23482071366036503</v>
      </c>
    </row>
    <row r="484" spans="1:30" ht="14.5" outlineLevel="2" x14ac:dyDescent="0.35">
      <c r="A484" s="18">
        <v>556</v>
      </c>
      <c r="B484" s="18" t="s">
        <v>34</v>
      </c>
      <c r="C484" s="18" t="s">
        <v>76</v>
      </c>
      <c r="D484" s="19" t="s">
        <v>87</v>
      </c>
      <c r="E484" s="18" t="s">
        <v>37</v>
      </c>
      <c r="F484" s="18" t="s">
        <v>38</v>
      </c>
      <c r="G484" s="18">
        <v>1120</v>
      </c>
      <c r="H484" s="20">
        <v>709800000</v>
      </c>
      <c r="I484" s="18">
        <v>0</v>
      </c>
      <c r="J484" s="25" t="s">
        <v>88</v>
      </c>
      <c r="K484" s="22">
        <v>1500000</v>
      </c>
      <c r="L484" s="22">
        <v>1500000</v>
      </c>
      <c r="M484" s="22">
        <v>0</v>
      </c>
      <c r="N484" s="22">
        <v>0</v>
      </c>
      <c r="O484" s="22">
        <v>0</v>
      </c>
      <c r="P484" s="22">
        <v>0</v>
      </c>
      <c r="Q484" s="22">
        <f t="shared" si="51"/>
        <v>1500000</v>
      </c>
      <c r="R484" s="22">
        <v>0</v>
      </c>
      <c r="S484" s="22">
        <v>188970.42</v>
      </c>
      <c r="T484" s="27">
        <v>0</v>
      </c>
      <c r="U484" s="22">
        <v>206179.58</v>
      </c>
      <c r="V484" s="22">
        <v>206179.58</v>
      </c>
      <c r="W484" s="22">
        <v>104850</v>
      </c>
      <c r="X484" s="22">
        <v>1104850</v>
      </c>
      <c r="Y484" s="22">
        <v>0</v>
      </c>
      <c r="Z484" s="22">
        <f t="shared" si="52"/>
        <v>1104850</v>
      </c>
      <c r="AA484" s="24">
        <f t="shared" si="53"/>
        <v>0.13745305333333332</v>
      </c>
      <c r="AB484" s="24">
        <f t="shared" si="48"/>
        <v>0.13745305333333332</v>
      </c>
      <c r="AC484" s="24">
        <f t="shared" si="49"/>
        <v>0.12598028</v>
      </c>
      <c r="AD484" s="24">
        <f t="shared" si="50"/>
        <v>0.2634333333333333</v>
      </c>
    </row>
    <row r="485" spans="1:30" ht="14.5" outlineLevel="2" x14ac:dyDescent="0.35">
      <c r="A485" s="18">
        <v>557</v>
      </c>
      <c r="B485" s="18" t="s">
        <v>34</v>
      </c>
      <c r="C485" s="18" t="s">
        <v>76</v>
      </c>
      <c r="D485" s="19" t="s">
        <v>87</v>
      </c>
      <c r="E485" s="18" t="s">
        <v>37</v>
      </c>
      <c r="F485" s="18" t="s">
        <v>38</v>
      </c>
      <c r="G485" s="18">
        <v>1120</v>
      </c>
      <c r="H485" s="20">
        <v>709800000</v>
      </c>
      <c r="I485" s="18">
        <v>0</v>
      </c>
      <c r="J485" s="25" t="s">
        <v>88</v>
      </c>
      <c r="K485" s="22">
        <v>14037196</v>
      </c>
      <c r="L485" s="22">
        <v>14037196</v>
      </c>
      <c r="M485" s="22">
        <v>0</v>
      </c>
      <c r="N485" s="22">
        <v>0</v>
      </c>
      <c r="O485" s="22">
        <v>0</v>
      </c>
      <c r="P485" s="22">
        <v>0</v>
      </c>
      <c r="Q485" s="22">
        <f t="shared" si="51"/>
        <v>14037196</v>
      </c>
      <c r="R485" s="71">
        <v>0</v>
      </c>
      <c r="S485" s="22">
        <v>3118123.86</v>
      </c>
      <c r="T485" s="27">
        <v>0</v>
      </c>
      <c r="U485" s="22">
        <v>4651064.1399999997</v>
      </c>
      <c r="V485" s="22">
        <v>4513098.82</v>
      </c>
      <c r="W485" s="22">
        <v>230812</v>
      </c>
      <c r="X485" s="22">
        <v>6268008</v>
      </c>
      <c r="Y485" s="22">
        <v>0</v>
      </c>
      <c r="Z485" s="22">
        <f t="shared" si="52"/>
        <v>6268008.0000000009</v>
      </c>
      <c r="AA485" s="24">
        <f t="shared" si="53"/>
        <v>0.33133854795501894</v>
      </c>
      <c r="AB485" s="24">
        <f t="shared" si="48"/>
        <v>0.33133854795501894</v>
      </c>
      <c r="AC485" s="24">
        <f t="shared" si="49"/>
        <v>0.22213295732281574</v>
      </c>
      <c r="AD485" s="24">
        <f t="shared" si="50"/>
        <v>0.55347150527783473</v>
      </c>
    </row>
    <row r="486" spans="1:30" ht="14.5" outlineLevel="2" x14ac:dyDescent="0.35">
      <c r="A486" s="18">
        <v>558</v>
      </c>
      <c r="B486" s="18" t="s">
        <v>34</v>
      </c>
      <c r="C486" s="18" t="s">
        <v>76</v>
      </c>
      <c r="D486" s="19" t="s">
        <v>87</v>
      </c>
      <c r="E486" s="18" t="s">
        <v>37</v>
      </c>
      <c r="F486" s="18" t="s">
        <v>38</v>
      </c>
      <c r="G486" s="18">
        <v>1120</v>
      </c>
      <c r="H486" s="20">
        <v>709600000</v>
      </c>
      <c r="I486" s="18">
        <v>0</v>
      </c>
      <c r="J486" s="25" t="s">
        <v>88</v>
      </c>
      <c r="K486" s="22">
        <v>500000000</v>
      </c>
      <c r="L486" s="22">
        <v>485192000</v>
      </c>
      <c r="M486" s="22">
        <v>-35045000</v>
      </c>
      <c r="N486" s="22">
        <v>0</v>
      </c>
      <c r="O486" s="22">
        <v>0</v>
      </c>
      <c r="P486" s="22">
        <v>0</v>
      </c>
      <c r="Q486" s="22">
        <f t="shared" si="51"/>
        <v>485192000</v>
      </c>
      <c r="R486" s="22">
        <v>356090800</v>
      </c>
      <c r="S486" s="22">
        <v>8488862.6699999999</v>
      </c>
      <c r="T486" s="27">
        <v>0</v>
      </c>
      <c r="U486" s="22">
        <v>30534836.829999998</v>
      </c>
      <c r="V486" s="22">
        <v>30534836.829999998</v>
      </c>
      <c r="W486" s="22">
        <v>6227276.5</v>
      </c>
      <c r="X486" s="22">
        <v>90077500.5</v>
      </c>
      <c r="Y486" s="22">
        <v>0</v>
      </c>
      <c r="Z486" s="22">
        <f t="shared" si="52"/>
        <v>90077500.5</v>
      </c>
      <c r="AA486" s="24">
        <f t="shared" si="53"/>
        <v>6.2933512568220412E-2</v>
      </c>
      <c r="AB486" s="24">
        <f t="shared" si="48"/>
        <v>6.2933512568220412E-2</v>
      </c>
      <c r="AC486" s="24">
        <f t="shared" si="49"/>
        <v>0.75141317802024765</v>
      </c>
      <c r="AD486" s="24">
        <f t="shared" si="50"/>
        <v>0.81434669058846809</v>
      </c>
    </row>
    <row r="487" spans="1:30" ht="67.5" outlineLevel="2" x14ac:dyDescent="0.3">
      <c r="A487" s="18">
        <v>573</v>
      </c>
      <c r="B487" s="18" t="s">
        <v>451</v>
      </c>
      <c r="C487" s="18" t="s">
        <v>76</v>
      </c>
      <c r="D487" s="19" t="s">
        <v>87</v>
      </c>
      <c r="E487" s="18" t="s">
        <v>37</v>
      </c>
      <c r="F487" s="18" t="s">
        <v>38</v>
      </c>
      <c r="G487" s="18">
        <v>1120</v>
      </c>
      <c r="H487" s="20">
        <v>709500000</v>
      </c>
      <c r="I487" s="18">
        <v>0</v>
      </c>
      <c r="J487" s="25" t="s">
        <v>453</v>
      </c>
      <c r="K487" s="22">
        <v>0</v>
      </c>
      <c r="L487" s="22">
        <v>0</v>
      </c>
      <c r="M487" s="22">
        <v>0</v>
      </c>
      <c r="N487" s="22">
        <v>0</v>
      </c>
      <c r="O487" s="22">
        <v>0</v>
      </c>
      <c r="P487" s="22">
        <v>16185457</v>
      </c>
      <c r="Q487" s="22">
        <f t="shared" si="51"/>
        <v>16185457</v>
      </c>
      <c r="R487" s="22">
        <v>0</v>
      </c>
      <c r="S487" s="22">
        <v>0</v>
      </c>
      <c r="T487" s="22">
        <v>0</v>
      </c>
      <c r="U487" s="22">
        <v>0</v>
      </c>
      <c r="V487" s="22">
        <v>0</v>
      </c>
      <c r="W487" s="22">
        <v>0</v>
      </c>
      <c r="X487" s="22">
        <v>0</v>
      </c>
      <c r="Y487" s="22">
        <v>0</v>
      </c>
      <c r="Z487" s="22">
        <f t="shared" si="52"/>
        <v>16185457</v>
      </c>
      <c r="AA487" s="24">
        <f t="shared" si="53"/>
        <v>0</v>
      </c>
      <c r="AB487" s="24">
        <f t="shared" si="48"/>
        <v>0</v>
      </c>
      <c r="AC487" s="24">
        <f t="shared" si="49"/>
        <v>0</v>
      </c>
      <c r="AD487" s="24">
        <f t="shared" si="50"/>
        <v>0</v>
      </c>
    </row>
    <row r="488" spans="1:30" outlineLevel="2" x14ac:dyDescent="0.3">
      <c r="A488" s="18">
        <v>550</v>
      </c>
      <c r="B488" s="18" t="s">
        <v>34</v>
      </c>
      <c r="C488" s="18" t="s">
        <v>76</v>
      </c>
      <c r="D488" s="19" t="s">
        <v>89</v>
      </c>
      <c r="E488" s="18" t="s">
        <v>37</v>
      </c>
      <c r="F488" s="18" t="s">
        <v>38</v>
      </c>
      <c r="G488" s="18">
        <v>1120</v>
      </c>
      <c r="H488" s="20">
        <v>709800000</v>
      </c>
      <c r="I488" s="18">
        <v>0</v>
      </c>
      <c r="J488" s="25" t="s">
        <v>90</v>
      </c>
      <c r="K488" s="22">
        <v>40000000</v>
      </c>
      <c r="L488" s="22">
        <v>40000000</v>
      </c>
      <c r="M488" s="22">
        <v>0</v>
      </c>
      <c r="N488" s="22">
        <v>0</v>
      </c>
      <c r="O488" s="22">
        <v>0</v>
      </c>
      <c r="P488" s="22">
        <v>0</v>
      </c>
      <c r="Q488" s="22">
        <f t="shared" si="51"/>
        <v>40000000</v>
      </c>
      <c r="R488" s="22">
        <v>90000</v>
      </c>
      <c r="S488" s="22">
        <v>9592700</v>
      </c>
      <c r="T488" s="22">
        <v>0</v>
      </c>
      <c r="U488" s="22">
        <v>9393300</v>
      </c>
      <c r="V488" s="22">
        <v>9352700</v>
      </c>
      <c r="W488" s="22">
        <v>923997</v>
      </c>
      <c r="X488" s="22">
        <v>20924000</v>
      </c>
      <c r="Y488" s="22">
        <v>0</v>
      </c>
      <c r="Z488" s="22">
        <f t="shared" si="52"/>
        <v>20924000</v>
      </c>
      <c r="AA488" s="24">
        <f t="shared" si="53"/>
        <v>0.2348325</v>
      </c>
      <c r="AB488" s="24">
        <f t="shared" si="48"/>
        <v>0.2348325</v>
      </c>
      <c r="AC488" s="24">
        <f t="shared" si="49"/>
        <v>0.24206749999999999</v>
      </c>
      <c r="AD488" s="24">
        <f t="shared" si="50"/>
        <v>0.47689999999999999</v>
      </c>
    </row>
    <row r="489" spans="1:30" ht="15" customHeight="1" outlineLevel="2" x14ac:dyDescent="0.3">
      <c r="A489" s="18">
        <v>551</v>
      </c>
      <c r="B489" s="18" t="s">
        <v>34</v>
      </c>
      <c r="C489" s="18" t="s">
        <v>76</v>
      </c>
      <c r="D489" s="19" t="s">
        <v>89</v>
      </c>
      <c r="E489" s="18" t="s">
        <v>37</v>
      </c>
      <c r="F489" s="18" t="s">
        <v>38</v>
      </c>
      <c r="G489" s="18">
        <v>1120</v>
      </c>
      <c r="H489" s="20">
        <v>709800000</v>
      </c>
      <c r="I489" s="18">
        <v>0</v>
      </c>
      <c r="J489" s="25" t="s">
        <v>90</v>
      </c>
      <c r="K489" s="22">
        <v>110000000</v>
      </c>
      <c r="L489" s="22">
        <v>110000000</v>
      </c>
      <c r="M489" s="22">
        <v>0</v>
      </c>
      <c r="N489" s="22">
        <v>0</v>
      </c>
      <c r="O489" s="22">
        <v>0</v>
      </c>
      <c r="P489" s="22">
        <v>5431074</v>
      </c>
      <c r="Q489" s="22">
        <f t="shared" si="51"/>
        <v>115431074</v>
      </c>
      <c r="R489" s="22">
        <v>733100</v>
      </c>
      <c r="S489" s="22">
        <v>36281100</v>
      </c>
      <c r="T489" s="22">
        <v>0</v>
      </c>
      <c r="U489" s="22">
        <v>53411900</v>
      </c>
      <c r="V489" s="22">
        <v>52928400</v>
      </c>
      <c r="W489" s="22">
        <v>773900</v>
      </c>
      <c r="X489" s="22">
        <v>19573900</v>
      </c>
      <c r="Y489" s="22">
        <v>0</v>
      </c>
      <c r="Z489" s="22">
        <f t="shared" si="52"/>
        <v>25004974</v>
      </c>
      <c r="AA489" s="24">
        <f t="shared" si="53"/>
        <v>0.48556272727272726</v>
      </c>
      <c r="AB489" s="24">
        <f t="shared" si="48"/>
        <v>0.46271682441419543</v>
      </c>
      <c r="AC489" s="24">
        <f t="shared" si="49"/>
        <v>0.32066062211289831</v>
      </c>
      <c r="AD489" s="24">
        <f t="shared" si="50"/>
        <v>0.78337744652709373</v>
      </c>
    </row>
    <row r="490" spans="1:30" ht="15" customHeight="1" outlineLevel="2" x14ac:dyDescent="0.35">
      <c r="A490" s="18">
        <v>553</v>
      </c>
      <c r="B490" s="18" t="s">
        <v>280</v>
      </c>
      <c r="C490" s="18" t="s">
        <v>76</v>
      </c>
      <c r="D490" s="19" t="s">
        <v>89</v>
      </c>
      <c r="E490" s="18" t="s">
        <v>37</v>
      </c>
      <c r="F490" s="18" t="s">
        <v>38</v>
      </c>
      <c r="G490" s="18">
        <v>1120</v>
      </c>
      <c r="H490" s="20">
        <v>709800000</v>
      </c>
      <c r="I490" s="18">
        <v>0</v>
      </c>
      <c r="J490" s="25" t="s">
        <v>90</v>
      </c>
      <c r="K490" s="22">
        <v>866400</v>
      </c>
      <c r="L490" s="22">
        <v>866400</v>
      </c>
      <c r="M490" s="22">
        <v>0</v>
      </c>
      <c r="N490" s="22">
        <v>0</v>
      </c>
      <c r="O490" s="22">
        <v>0</v>
      </c>
      <c r="P490" s="22">
        <v>0</v>
      </c>
      <c r="Q490" s="22">
        <f t="shared" si="51"/>
        <v>866400</v>
      </c>
      <c r="R490" s="71">
        <v>0</v>
      </c>
      <c r="S490" s="27">
        <v>0</v>
      </c>
      <c r="T490" s="27">
        <v>0</v>
      </c>
      <c r="U490" s="22">
        <v>285800</v>
      </c>
      <c r="V490" s="22">
        <v>285800</v>
      </c>
      <c r="W490" s="22">
        <v>147400</v>
      </c>
      <c r="X490" s="22">
        <v>580600</v>
      </c>
      <c r="Y490" s="22">
        <v>0</v>
      </c>
      <c r="Z490" s="22">
        <f t="shared" si="52"/>
        <v>580600</v>
      </c>
      <c r="AA490" s="24">
        <f t="shared" si="53"/>
        <v>0.329870729455217</v>
      </c>
      <c r="AB490" s="24">
        <f t="shared" si="48"/>
        <v>0.329870729455217</v>
      </c>
      <c r="AC490" s="24">
        <f t="shared" si="49"/>
        <v>0</v>
      </c>
      <c r="AD490" s="24">
        <f t="shared" si="50"/>
        <v>0.329870729455217</v>
      </c>
    </row>
    <row r="491" spans="1:30" ht="14.5" outlineLevel="2" x14ac:dyDescent="0.35">
      <c r="A491" s="18">
        <v>553</v>
      </c>
      <c r="B491" s="18" t="s">
        <v>282</v>
      </c>
      <c r="C491" s="18" t="s">
        <v>76</v>
      </c>
      <c r="D491" s="19" t="s">
        <v>89</v>
      </c>
      <c r="E491" s="18" t="s">
        <v>37</v>
      </c>
      <c r="F491" s="18" t="s">
        <v>38</v>
      </c>
      <c r="G491" s="18">
        <v>1120</v>
      </c>
      <c r="H491" s="20">
        <v>709800000</v>
      </c>
      <c r="I491" s="18">
        <v>0</v>
      </c>
      <c r="J491" s="25" t="s">
        <v>90</v>
      </c>
      <c r="K491" s="22">
        <v>100000000</v>
      </c>
      <c r="L491" s="22">
        <v>109000000</v>
      </c>
      <c r="M491" s="22">
        <v>0</v>
      </c>
      <c r="N491" s="22">
        <v>0</v>
      </c>
      <c r="O491" s="22">
        <v>0</v>
      </c>
      <c r="P491" s="22">
        <v>0</v>
      </c>
      <c r="Q491" s="22">
        <f t="shared" si="51"/>
        <v>109000000</v>
      </c>
      <c r="R491" s="22">
        <v>475200</v>
      </c>
      <c r="S491" s="22">
        <v>26206100</v>
      </c>
      <c r="T491" s="27">
        <v>0</v>
      </c>
      <c r="U491" s="22">
        <v>28338100</v>
      </c>
      <c r="V491" s="22">
        <v>27828000</v>
      </c>
      <c r="W491" s="22">
        <v>3980600</v>
      </c>
      <c r="X491" s="22">
        <v>53980600</v>
      </c>
      <c r="Y491" s="22">
        <v>0</v>
      </c>
      <c r="Z491" s="22">
        <f t="shared" si="52"/>
        <v>53980600</v>
      </c>
      <c r="AA491" s="24">
        <f t="shared" si="53"/>
        <v>0.25998256880733944</v>
      </c>
      <c r="AB491" s="24">
        <f t="shared" si="48"/>
        <v>0.25998256880733944</v>
      </c>
      <c r="AC491" s="24">
        <f t="shared" si="49"/>
        <v>0.24478256880733945</v>
      </c>
      <c r="AD491" s="24">
        <f t="shared" si="50"/>
        <v>0.50476513761467889</v>
      </c>
    </row>
    <row r="492" spans="1:30" ht="15" customHeight="1" outlineLevel="2" x14ac:dyDescent="0.35">
      <c r="A492" s="18">
        <v>553</v>
      </c>
      <c r="B492" s="18" t="s">
        <v>315</v>
      </c>
      <c r="C492" s="18" t="s">
        <v>76</v>
      </c>
      <c r="D492" s="19" t="s">
        <v>89</v>
      </c>
      <c r="E492" s="18" t="s">
        <v>37</v>
      </c>
      <c r="F492" s="18" t="s">
        <v>38</v>
      </c>
      <c r="G492" s="18">
        <v>1120</v>
      </c>
      <c r="H492" s="20">
        <v>709800000</v>
      </c>
      <c r="I492" s="18">
        <v>0</v>
      </c>
      <c r="J492" s="25" t="s">
        <v>90</v>
      </c>
      <c r="K492" s="22">
        <v>28199000</v>
      </c>
      <c r="L492" s="22">
        <v>26027000</v>
      </c>
      <c r="M492" s="22">
        <v>0</v>
      </c>
      <c r="N492" s="22">
        <v>0</v>
      </c>
      <c r="O492" s="22">
        <v>0</v>
      </c>
      <c r="P492" s="22">
        <v>-12238729</v>
      </c>
      <c r="Q492" s="22">
        <f t="shared" si="51"/>
        <v>13788271</v>
      </c>
      <c r="R492" s="71">
        <v>0</v>
      </c>
      <c r="S492" s="27">
        <v>0</v>
      </c>
      <c r="T492" s="27">
        <v>0</v>
      </c>
      <c r="U492" s="22">
        <v>403100</v>
      </c>
      <c r="V492" s="22">
        <v>403100</v>
      </c>
      <c r="W492" s="22">
        <v>1974400</v>
      </c>
      <c r="X492" s="22">
        <v>25623900</v>
      </c>
      <c r="Y492" s="22">
        <v>0</v>
      </c>
      <c r="Z492" s="22">
        <f t="shared" si="52"/>
        <v>13385171</v>
      </c>
      <c r="AA492" s="24">
        <f t="shared" si="53"/>
        <v>1.5487762707957122E-2</v>
      </c>
      <c r="AB492" s="24">
        <f t="shared" si="48"/>
        <v>2.923499255272833E-2</v>
      </c>
      <c r="AC492" s="24">
        <f t="shared" si="49"/>
        <v>0</v>
      </c>
      <c r="AD492" s="24">
        <f t="shared" si="50"/>
        <v>2.923499255272833E-2</v>
      </c>
    </row>
    <row r="493" spans="1:30" ht="15" customHeight="1" outlineLevel="2" x14ac:dyDescent="0.35">
      <c r="A493" s="18">
        <v>554</v>
      </c>
      <c r="B493" s="18" t="s">
        <v>34</v>
      </c>
      <c r="C493" s="18" t="s">
        <v>76</v>
      </c>
      <c r="D493" s="19" t="s">
        <v>89</v>
      </c>
      <c r="E493" s="18" t="s">
        <v>37</v>
      </c>
      <c r="F493" s="18" t="s">
        <v>38</v>
      </c>
      <c r="G493" s="18">
        <v>1120</v>
      </c>
      <c r="H493" s="20">
        <v>709800000</v>
      </c>
      <c r="I493" s="18">
        <v>0</v>
      </c>
      <c r="J493" s="25" t="s">
        <v>90</v>
      </c>
      <c r="K493" s="22">
        <v>26150808</v>
      </c>
      <c r="L493" s="22">
        <v>26150808</v>
      </c>
      <c r="M493" s="22">
        <v>0</v>
      </c>
      <c r="N493" s="22">
        <v>0</v>
      </c>
      <c r="O493" s="22">
        <v>0</v>
      </c>
      <c r="P493" s="22">
        <v>0</v>
      </c>
      <c r="Q493" s="22">
        <f t="shared" si="51"/>
        <v>26150808</v>
      </c>
      <c r="R493" s="22">
        <v>493800</v>
      </c>
      <c r="S493" s="22">
        <v>1600204</v>
      </c>
      <c r="T493" s="27">
        <v>0</v>
      </c>
      <c r="U493" s="22">
        <v>12442500</v>
      </c>
      <c r="V493" s="22">
        <v>11475600</v>
      </c>
      <c r="W493" s="22">
        <v>38900</v>
      </c>
      <c r="X493" s="22">
        <v>11614304</v>
      </c>
      <c r="Y493" s="22">
        <v>0</v>
      </c>
      <c r="Z493" s="22">
        <f t="shared" si="52"/>
        <v>11614304</v>
      </c>
      <c r="AA493" s="24">
        <f t="shared" si="53"/>
        <v>0.4757979179840256</v>
      </c>
      <c r="AB493" s="24">
        <f t="shared" si="48"/>
        <v>0.4757979179840256</v>
      </c>
      <c r="AC493" s="24">
        <f t="shared" si="49"/>
        <v>8.0074160614846013E-2</v>
      </c>
      <c r="AD493" s="24">
        <f t="shared" si="50"/>
        <v>0.55587207859887156</v>
      </c>
    </row>
    <row r="494" spans="1:30" ht="14.5" outlineLevel="2" x14ac:dyDescent="0.35">
      <c r="A494" s="18">
        <v>555</v>
      </c>
      <c r="B494" s="18" t="s">
        <v>34</v>
      </c>
      <c r="C494" s="18" t="s">
        <v>76</v>
      </c>
      <c r="D494" s="19" t="s">
        <v>89</v>
      </c>
      <c r="E494" s="18" t="s">
        <v>37</v>
      </c>
      <c r="F494" s="18" t="s">
        <v>38</v>
      </c>
      <c r="G494" s="18">
        <v>1120</v>
      </c>
      <c r="H494" s="20">
        <v>709800000</v>
      </c>
      <c r="I494" s="18">
        <v>0</v>
      </c>
      <c r="J494" s="25" t="s">
        <v>90</v>
      </c>
      <c r="K494" s="22">
        <v>45000000</v>
      </c>
      <c r="L494" s="22">
        <v>51623210</v>
      </c>
      <c r="M494" s="22">
        <v>0</v>
      </c>
      <c r="N494" s="22">
        <v>0</v>
      </c>
      <c r="O494" s="22">
        <v>0</v>
      </c>
      <c r="P494" s="22">
        <v>0</v>
      </c>
      <c r="Q494" s="22">
        <f t="shared" si="51"/>
        <v>51623210</v>
      </c>
      <c r="R494" s="22">
        <v>100200</v>
      </c>
      <c r="S494" s="22">
        <v>12675299.6</v>
      </c>
      <c r="T494" s="27">
        <v>0</v>
      </c>
      <c r="U494" s="22">
        <v>6853800.4000000004</v>
      </c>
      <c r="V494" s="22">
        <v>6533500.4000000004</v>
      </c>
      <c r="W494" s="22">
        <v>2870700</v>
      </c>
      <c r="X494" s="22">
        <v>31993910</v>
      </c>
      <c r="Y494" s="22">
        <v>0</v>
      </c>
      <c r="Z494" s="22">
        <f t="shared" si="52"/>
        <v>31993910</v>
      </c>
      <c r="AA494" s="24">
        <f t="shared" si="53"/>
        <v>0.13276587023550065</v>
      </c>
      <c r="AB494" s="24">
        <f t="shared" si="48"/>
        <v>0.13276587023550065</v>
      </c>
      <c r="AC494" s="24">
        <f t="shared" si="49"/>
        <v>0.24747588536241741</v>
      </c>
      <c r="AD494" s="24">
        <f t="shared" si="50"/>
        <v>0.38024175559791806</v>
      </c>
    </row>
    <row r="495" spans="1:30" ht="14.5" outlineLevel="2" x14ac:dyDescent="0.35">
      <c r="A495" s="18">
        <v>556</v>
      </c>
      <c r="B495" s="18" t="s">
        <v>34</v>
      </c>
      <c r="C495" s="18" t="s">
        <v>76</v>
      </c>
      <c r="D495" s="19" t="s">
        <v>89</v>
      </c>
      <c r="E495" s="18" t="s">
        <v>37</v>
      </c>
      <c r="F495" s="18" t="s">
        <v>38</v>
      </c>
      <c r="G495" s="18">
        <v>1120</v>
      </c>
      <c r="H495" s="20">
        <v>709800000</v>
      </c>
      <c r="I495" s="18">
        <v>0</v>
      </c>
      <c r="J495" s="25" t="s">
        <v>90</v>
      </c>
      <c r="K495" s="22">
        <v>10000000</v>
      </c>
      <c r="L495" s="22">
        <v>10000000</v>
      </c>
      <c r="M495" s="22">
        <v>0</v>
      </c>
      <c r="N495" s="22">
        <v>0</v>
      </c>
      <c r="O495" s="22">
        <v>0</v>
      </c>
      <c r="P495" s="22">
        <v>0</v>
      </c>
      <c r="Q495" s="22">
        <f t="shared" si="51"/>
        <v>10000000</v>
      </c>
      <c r="R495" s="22">
        <v>48200</v>
      </c>
      <c r="S495" s="22">
        <v>1543344.48</v>
      </c>
      <c r="T495" s="27">
        <v>0</v>
      </c>
      <c r="U495" s="22">
        <v>1352110.52</v>
      </c>
      <c r="V495" s="22">
        <v>1352110.52</v>
      </c>
      <c r="W495" s="22">
        <v>556345</v>
      </c>
      <c r="X495" s="22">
        <v>7056345</v>
      </c>
      <c r="Y495" s="22">
        <v>0</v>
      </c>
      <c r="Z495" s="22">
        <f t="shared" si="52"/>
        <v>7056345</v>
      </c>
      <c r="AA495" s="24">
        <f t="shared" si="53"/>
        <v>0.135211052</v>
      </c>
      <c r="AB495" s="24">
        <f t="shared" si="48"/>
        <v>0.135211052</v>
      </c>
      <c r="AC495" s="24">
        <f t="shared" si="49"/>
        <v>0.159154448</v>
      </c>
      <c r="AD495" s="24">
        <f t="shared" si="50"/>
        <v>0.2943655</v>
      </c>
    </row>
    <row r="496" spans="1:30" ht="15" customHeight="1" outlineLevel="2" x14ac:dyDescent="0.35">
      <c r="A496" s="18">
        <v>557</v>
      </c>
      <c r="B496" s="18" t="s">
        <v>34</v>
      </c>
      <c r="C496" s="18" t="s">
        <v>76</v>
      </c>
      <c r="D496" s="19" t="s">
        <v>89</v>
      </c>
      <c r="E496" s="18" t="s">
        <v>37</v>
      </c>
      <c r="F496" s="18" t="s">
        <v>38</v>
      </c>
      <c r="G496" s="18">
        <v>1120</v>
      </c>
      <c r="H496" s="20">
        <v>709800000</v>
      </c>
      <c r="I496" s="18">
        <v>0</v>
      </c>
      <c r="J496" s="25" t="s">
        <v>90</v>
      </c>
      <c r="K496" s="22">
        <v>140000000</v>
      </c>
      <c r="L496" s="22">
        <v>135000000</v>
      </c>
      <c r="M496" s="22">
        <v>0</v>
      </c>
      <c r="N496" s="22">
        <v>0</v>
      </c>
      <c r="O496" s="22">
        <v>0</v>
      </c>
      <c r="P496" s="22">
        <v>0</v>
      </c>
      <c r="Q496" s="22">
        <f t="shared" si="51"/>
        <v>135000000</v>
      </c>
      <c r="R496" s="71">
        <v>0</v>
      </c>
      <c r="S496" s="22">
        <v>7024854.25</v>
      </c>
      <c r="T496" s="27">
        <v>0</v>
      </c>
      <c r="U496" s="22">
        <v>57788698.75</v>
      </c>
      <c r="V496" s="22">
        <v>56891998.75</v>
      </c>
      <c r="W496" s="22">
        <v>186447</v>
      </c>
      <c r="X496" s="22">
        <v>70186447</v>
      </c>
      <c r="Y496" s="22">
        <v>0</v>
      </c>
      <c r="Z496" s="22">
        <f t="shared" si="52"/>
        <v>70186447</v>
      </c>
      <c r="AA496" s="24">
        <f t="shared" si="53"/>
        <v>0.42806443518518517</v>
      </c>
      <c r="AB496" s="24">
        <f t="shared" si="48"/>
        <v>0.42806443518518517</v>
      </c>
      <c r="AC496" s="24">
        <f t="shared" si="49"/>
        <v>5.2035957407407407E-2</v>
      </c>
      <c r="AD496" s="24">
        <f t="shared" si="50"/>
        <v>0.48010039259259257</v>
      </c>
    </row>
    <row r="497" spans="1:30" ht="15" customHeight="1" outlineLevel="2" x14ac:dyDescent="0.35">
      <c r="A497" s="18">
        <v>558</v>
      </c>
      <c r="B497" s="18" t="s">
        <v>34</v>
      </c>
      <c r="C497" s="18" t="s">
        <v>76</v>
      </c>
      <c r="D497" s="19" t="s">
        <v>89</v>
      </c>
      <c r="E497" s="18" t="s">
        <v>37</v>
      </c>
      <c r="F497" s="18" t="s">
        <v>38</v>
      </c>
      <c r="G497" s="18">
        <v>1120</v>
      </c>
      <c r="H497" s="20">
        <v>709600000</v>
      </c>
      <c r="I497" s="18">
        <v>0</v>
      </c>
      <c r="J497" s="25" t="s">
        <v>90</v>
      </c>
      <c r="K497" s="22">
        <v>10000000</v>
      </c>
      <c r="L497" s="22">
        <v>10000000</v>
      </c>
      <c r="M497" s="22">
        <v>0</v>
      </c>
      <c r="N497" s="22">
        <v>0</v>
      </c>
      <c r="O497" s="22">
        <v>0</v>
      </c>
      <c r="P497" s="22">
        <v>0</v>
      </c>
      <c r="Q497" s="22">
        <f t="shared" si="51"/>
        <v>10000000</v>
      </c>
      <c r="R497" s="22">
        <v>141600</v>
      </c>
      <c r="S497" s="22">
        <v>4690600</v>
      </c>
      <c r="T497" s="27">
        <v>0</v>
      </c>
      <c r="U497" s="22">
        <v>5167800</v>
      </c>
      <c r="V497" s="22">
        <v>5167800</v>
      </c>
      <c r="W497" s="22">
        <v>0</v>
      </c>
      <c r="X497" s="22">
        <v>0</v>
      </c>
      <c r="Y497" s="22">
        <v>0</v>
      </c>
      <c r="Z497" s="22">
        <f t="shared" si="52"/>
        <v>0</v>
      </c>
      <c r="AA497" s="24">
        <f t="shared" si="53"/>
        <v>0.51678000000000002</v>
      </c>
      <c r="AB497" s="24">
        <f t="shared" si="48"/>
        <v>0.51678000000000002</v>
      </c>
      <c r="AC497" s="24">
        <f t="shared" si="49"/>
        <v>0.48321999999999998</v>
      </c>
      <c r="AD497" s="24">
        <f t="shared" si="50"/>
        <v>1</v>
      </c>
    </row>
    <row r="498" spans="1:30" ht="81" outlineLevel="2" x14ac:dyDescent="0.3">
      <c r="A498" s="18">
        <v>573</v>
      </c>
      <c r="B498" s="18" t="s">
        <v>451</v>
      </c>
      <c r="C498" s="18" t="s">
        <v>76</v>
      </c>
      <c r="D498" s="19" t="s">
        <v>89</v>
      </c>
      <c r="E498" s="18" t="s">
        <v>37</v>
      </c>
      <c r="F498" s="18" t="s">
        <v>38</v>
      </c>
      <c r="G498" s="18">
        <v>1120</v>
      </c>
      <c r="H498" s="20">
        <v>709500000</v>
      </c>
      <c r="I498" s="18">
        <v>0</v>
      </c>
      <c r="J498" s="25" t="s">
        <v>454</v>
      </c>
      <c r="K498" s="22">
        <v>44315050</v>
      </c>
      <c r="L498" s="22">
        <v>44315050</v>
      </c>
      <c r="M498" s="22">
        <v>0</v>
      </c>
      <c r="N498" s="22">
        <v>0</v>
      </c>
      <c r="O498" s="22">
        <v>0</v>
      </c>
      <c r="P498" s="22">
        <v>-16185457</v>
      </c>
      <c r="Q498" s="22">
        <f t="shared" si="51"/>
        <v>28129593</v>
      </c>
      <c r="R498" s="22">
        <v>272900</v>
      </c>
      <c r="S498" s="22">
        <v>9775326.0999999996</v>
      </c>
      <c r="T498" s="22">
        <v>0</v>
      </c>
      <c r="U498" s="22">
        <v>3086900</v>
      </c>
      <c r="V498" s="22">
        <v>3077100</v>
      </c>
      <c r="W498" s="22">
        <v>535100</v>
      </c>
      <c r="X498" s="22">
        <v>31179923.899999999</v>
      </c>
      <c r="Y498" s="22">
        <v>0</v>
      </c>
      <c r="Z498" s="22">
        <f t="shared" si="52"/>
        <v>14994466.899999999</v>
      </c>
      <c r="AA498" s="24">
        <f t="shared" si="53"/>
        <v>6.9658050707378197E-2</v>
      </c>
      <c r="AB498" s="24">
        <f t="shared" si="48"/>
        <v>0.10973852341198111</v>
      </c>
      <c r="AC498" s="24">
        <f t="shared" si="49"/>
        <v>0.35721192624436476</v>
      </c>
      <c r="AD498" s="24">
        <f t="shared" si="50"/>
        <v>0.46695044965634586</v>
      </c>
    </row>
    <row r="499" spans="1:30" ht="15" customHeight="1" outlineLevel="2" x14ac:dyDescent="0.3">
      <c r="A499" s="18">
        <v>550</v>
      </c>
      <c r="B499" s="18" t="s">
        <v>34</v>
      </c>
      <c r="C499" s="18" t="s">
        <v>76</v>
      </c>
      <c r="D499" s="19" t="s">
        <v>91</v>
      </c>
      <c r="E499" s="18" t="s">
        <v>37</v>
      </c>
      <c r="F499" s="18" t="s">
        <v>38</v>
      </c>
      <c r="G499" s="18">
        <v>1120</v>
      </c>
      <c r="H499" s="20">
        <v>709800000</v>
      </c>
      <c r="I499" s="18">
        <v>0</v>
      </c>
      <c r="J499" s="25" t="s">
        <v>92</v>
      </c>
      <c r="K499" s="22">
        <v>13000000</v>
      </c>
      <c r="L499" s="22">
        <v>13000000</v>
      </c>
      <c r="M499" s="22">
        <v>0</v>
      </c>
      <c r="N499" s="22">
        <v>0</v>
      </c>
      <c r="O499" s="22">
        <v>0</v>
      </c>
      <c r="P499" s="22">
        <v>0</v>
      </c>
      <c r="Q499" s="22">
        <f t="shared" si="51"/>
        <v>13000000</v>
      </c>
      <c r="R499" s="22">
        <v>0</v>
      </c>
      <c r="S499" s="22">
        <v>572109</v>
      </c>
      <c r="T499" s="22">
        <v>0</v>
      </c>
      <c r="U499" s="22">
        <v>1140891</v>
      </c>
      <c r="V499" s="22">
        <v>1140891</v>
      </c>
      <c r="W499" s="22">
        <v>11287000</v>
      </c>
      <c r="X499" s="22">
        <v>11287000</v>
      </c>
      <c r="Y499" s="22">
        <v>0</v>
      </c>
      <c r="Z499" s="22">
        <f t="shared" si="52"/>
        <v>11287000</v>
      </c>
      <c r="AA499" s="24">
        <f t="shared" si="53"/>
        <v>8.7760846153846148E-2</v>
      </c>
      <c r="AB499" s="24">
        <f t="shared" si="48"/>
        <v>8.7760846153846148E-2</v>
      </c>
      <c r="AC499" s="24">
        <f t="shared" si="49"/>
        <v>4.4008384615384616E-2</v>
      </c>
      <c r="AD499" s="24">
        <f t="shared" si="50"/>
        <v>0.13176923076923075</v>
      </c>
    </row>
    <row r="500" spans="1:30" ht="15" customHeight="1" outlineLevel="2" x14ac:dyDescent="0.35">
      <c r="A500" s="18">
        <v>553</v>
      </c>
      <c r="B500" s="18" t="s">
        <v>315</v>
      </c>
      <c r="C500" s="18" t="s">
        <v>76</v>
      </c>
      <c r="D500" s="19" t="s">
        <v>91</v>
      </c>
      <c r="E500" s="18" t="s">
        <v>37</v>
      </c>
      <c r="F500" s="18" t="s">
        <v>38</v>
      </c>
      <c r="G500" s="18">
        <v>1120</v>
      </c>
      <c r="H500" s="20">
        <v>709800000</v>
      </c>
      <c r="I500" s="18">
        <v>0</v>
      </c>
      <c r="J500" s="25" t="s">
        <v>92</v>
      </c>
      <c r="K500" s="22">
        <v>5400000</v>
      </c>
      <c r="L500" s="22">
        <v>5400000</v>
      </c>
      <c r="M500" s="22">
        <v>0</v>
      </c>
      <c r="N500" s="22">
        <v>0</v>
      </c>
      <c r="O500" s="22">
        <v>0</v>
      </c>
      <c r="P500" s="22">
        <v>-3300000</v>
      </c>
      <c r="Q500" s="22">
        <f t="shared" si="51"/>
        <v>2100000</v>
      </c>
      <c r="R500" s="71">
        <v>0</v>
      </c>
      <c r="S500" s="27">
        <v>0</v>
      </c>
      <c r="T500" s="27">
        <v>0</v>
      </c>
      <c r="U500" s="22">
        <v>2084000</v>
      </c>
      <c r="V500" s="22">
        <v>2057745.2</v>
      </c>
      <c r="W500" s="22">
        <v>16000</v>
      </c>
      <c r="X500" s="22">
        <v>3316000</v>
      </c>
      <c r="Y500" s="22">
        <v>0</v>
      </c>
      <c r="Z500" s="22">
        <f t="shared" si="52"/>
        <v>16000</v>
      </c>
      <c r="AA500" s="24">
        <f t="shared" si="53"/>
        <v>0.38592592592592595</v>
      </c>
      <c r="AB500" s="24">
        <f t="shared" si="48"/>
        <v>0.99238095238095236</v>
      </c>
      <c r="AC500" s="24">
        <f t="shared" si="49"/>
        <v>0</v>
      </c>
      <c r="AD500" s="24">
        <f t="shared" si="50"/>
        <v>0.99238095238095236</v>
      </c>
    </row>
    <row r="501" spans="1:30" outlineLevel="2" x14ac:dyDescent="0.3">
      <c r="A501" s="18">
        <v>550</v>
      </c>
      <c r="B501" s="18" t="s">
        <v>34</v>
      </c>
      <c r="C501" s="18" t="s">
        <v>76</v>
      </c>
      <c r="D501" s="19" t="s">
        <v>93</v>
      </c>
      <c r="E501" s="18" t="s">
        <v>37</v>
      </c>
      <c r="F501" s="18" t="s">
        <v>38</v>
      </c>
      <c r="G501" s="18">
        <v>1120</v>
      </c>
      <c r="H501" s="20">
        <v>709800000</v>
      </c>
      <c r="I501" s="18">
        <v>0</v>
      </c>
      <c r="J501" s="25" t="s">
        <v>94</v>
      </c>
      <c r="K501" s="22">
        <v>13000000</v>
      </c>
      <c r="L501" s="22">
        <v>13000000</v>
      </c>
      <c r="M501" s="22">
        <v>0</v>
      </c>
      <c r="N501" s="22">
        <v>0</v>
      </c>
      <c r="O501" s="22">
        <v>0</v>
      </c>
      <c r="P501" s="22">
        <v>0</v>
      </c>
      <c r="Q501" s="22">
        <f t="shared" si="51"/>
        <v>13000000</v>
      </c>
      <c r="R501" s="22">
        <v>0</v>
      </c>
      <c r="S501" s="22">
        <v>10961210</v>
      </c>
      <c r="T501" s="22">
        <v>0</v>
      </c>
      <c r="U501" s="22">
        <v>1019395</v>
      </c>
      <c r="V501" s="22">
        <v>1019395</v>
      </c>
      <c r="W501" s="22">
        <v>1019395</v>
      </c>
      <c r="X501" s="22">
        <v>1019395</v>
      </c>
      <c r="Y501" s="22">
        <v>0</v>
      </c>
      <c r="Z501" s="22">
        <f t="shared" si="52"/>
        <v>1019395</v>
      </c>
      <c r="AA501" s="24">
        <f t="shared" si="53"/>
        <v>7.8414999999999999E-2</v>
      </c>
      <c r="AB501" s="24">
        <f t="shared" si="48"/>
        <v>7.8414999999999999E-2</v>
      </c>
      <c r="AC501" s="24">
        <f t="shared" si="49"/>
        <v>0.84316999999999998</v>
      </c>
      <c r="AD501" s="24">
        <f t="shared" si="50"/>
        <v>0.92158499999999999</v>
      </c>
    </row>
    <row r="502" spans="1:30" ht="14.5" outlineLevel="2" x14ac:dyDescent="0.35">
      <c r="A502" s="18">
        <v>553</v>
      </c>
      <c r="B502" s="18" t="s">
        <v>315</v>
      </c>
      <c r="C502" s="18" t="s">
        <v>76</v>
      </c>
      <c r="D502" s="19" t="s">
        <v>93</v>
      </c>
      <c r="E502" s="18" t="s">
        <v>37</v>
      </c>
      <c r="F502" s="18" t="s">
        <v>38</v>
      </c>
      <c r="G502" s="18">
        <v>1120</v>
      </c>
      <c r="H502" s="20">
        <v>709800000</v>
      </c>
      <c r="I502" s="18">
        <v>0</v>
      </c>
      <c r="J502" s="25" t="s">
        <v>94</v>
      </c>
      <c r="K502" s="22">
        <v>4500000</v>
      </c>
      <c r="L502" s="22">
        <v>4500000</v>
      </c>
      <c r="M502" s="22">
        <v>0</v>
      </c>
      <c r="N502" s="22">
        <v>0</v>
      </c>
      <c r="O502" s="22">
        <v>0</v>
      </c>
      <c r="P502" s="22">
        <v>-2234000</v>
      </c>
      <c r="Q502" s="22">
        <f t="shared" ref="Q502:Q533" si="54">+L502+P502</f>
        <v>2266000</v>
      </c>
      <c r="R502" s="71">
        <v>0</v>
      </c>
      <c r="S502" s="27">
        <v>0</v>
      </c>
      <c r="T502" s="27">
        <v>0</v>
      </c>
      <c r="U502" s="22">
        <v>1664296.38</v>
      </c>
      <c r="V502" s="22">
        <v>1664296.38</v>
      </c>
      <c r="W502" s="22">
        <v>220703.62</v>
      </c>
      <c r="X502" s="22">
        <v>2835703.62</v>
      </c>
      <c r="Y502" s="22">
        <v>0</v>
      </c>
      <c r="Z502" s="22">
        <f t="shared" ref="Z502:Z533" si="55">+Q502-R502-S502-T502-U502-Y502</f>
        <v>601703.62000000011</v>
      </c>
      <c r="AA502" s="24">
        <f t="shared" ref="AA502:AA533" si="56">+IFERROR(U502/L502,0)</f>
        <v>0.36984363999999997</v>
      </c>
      <c r="AB502" s="24">
        <f t="shared" si="48"/>
        <v>0.7344644218887908</v>
      </c>
      <c r="AC502" s="24">
        <f t="shared" si="49"/>
        <v>0</v>
      </c>
      <c r="AD502" s="24">
        <f t="shared" si="50"/>
        <v>0.7344644218887908</v>
      </c>
    </row>
    <row r="503" spans="1:30" outlineLevel="2" x14ac:dyDescent="0.3">
      <c r="A503" s="18">
        <v>550</v>
      </c>
      <c r="B503" s="18" t="s">
        <v>34</v>
      </c>
      <c r="C503" s="18" t="s">
        <v>76</v>
      </c>
      <c r="D503" s="19" t="s">
        <v>95</v>
      </c>
      <c r="E503" s="18" t="s">
        <v>37</v>
      </c>
      <c r="F503" s="18" t="s">
        <v>38</v>
      </c>
      <c r="G503" s="18">
        <v>1120</v>
      </c>
      <c r="H503" s="20">
        <v>709800000</v>
      </c>
      <c r="I503" s="18">
        <v>0</v>
      </c>
      <c r="J503" s="25" t="s">
        <v>96</v>
      </c>
      <c r="K503" s="22">
        <v>240000</v>
      </c>
      <c r="L503" s="22">
        <v>240000</v>
      </c>
      <c r="M503" s="22">
        <v>0</v>
      </c>
      <c r="N503" s="22">
        <v>0</v>
      </c>
      <c r="O503" s="22">
        <v>0</v>
      </c>
      <c r="P503" s="22">
        <v>0</v>
      </c>
      <c r="Q503" s="22">
        <f t="shared" si="54"/>
        <v>240000</v>
      </c>
      <c r="R503" s="22">
        <v>0</v>
      </c>
      <c r="S503" s="22">
        <v>182826</v>
      </c>
      <c r="T503" s="22">
        <v>0</v>
      </c>
      <c r="U503" s="22">
        <v>57174</v>
      </c>
      <c r="V503" s="22">
        <v>57174</v>
      </c>
      <c r="W503" s="22">
        <v>0</v>
      </c>
      <c r="X503" s="22">
        <v>0</v>
      </c>
      <c r="Y503" s="22">
        <v>0</v>
      </c>
      <c r="Z503" s="22">
        <f t="shared" si="55"/>
        <v>0</v>
      </c>
      <c r="AA503" s="24">
        <f t="shared" si="56"/>
        <v>0.23822499999999999</v>
      </c>
      <c r="AB503" s="24">
        <f t="shared" si="48"/>
        <v>0.23822499999999999</v>
      </c>
      <c r="AC503" s="24">
        <f t="shared" si="49"/>
        <v>0.76177499999999998</v>
      </c>
      <c r="AD503" s="24">
        <f t="shared" si="50"/>
        <v>1</v>
      </c>
    </row>
    <row r="504" spans="1:30" outlineLevel="2" x14ac:dyDescent="0.3">
      <c r="A504" s="18">
        <v>551</v>
      </c>
      <c r="B504" s="18" t="s">
        <v>34</v>
      </c>
      <c r="C504" s="18" t="s">
        <v>76</v>
      </c>
      <c r="D504" s="19" t="s">
        <v>95</v>
      </c>
      <c r="E504" s="18" t="s">
        <v>37</v>
      </c>
      <c r="F504" s="18" t="s">
        <v>38</v>
      </c>
      <c r="G504" s="18">
        <v>1120</v>
      </c>
      <c r="H504" s="20">
        <v>709800000</v>
      </c>
      <c r="I504" s="18">
        <v>0</v>
      </c>
      <c r="J504" s="25" t="s">
        <v>96</v>
      </c>
      <c r="K504" s="22">
        <v>6218884729</v>
      </c>
      <c r="L504" s="22">
        <v>6233884729</v>
      </c>
      <c r="M504" s="22">
        <v>0</v>
      </c>
      <c r="N504" s="22">
        <v>0</v>
      </c>
      <c r="O504" s="22">
        <v>0</v>
      </c>
      <c r="P504" s="22">
        <v>0</v>
      </c>
      <c r="Q504" s="22">
        <f t="shared" si="54"/>
        <v>6233884729</v>
      </c>
      <c r="R504" s="22">
        <v>0</v>
      </c>
      <c r="S504" s="22">
        <v>366700306.99000001</v>
      </c>
      <c r="T504" s="22">
        <v>0</v>
      </c>
      <c r="U504" s="22">
        <v>2385871964.77</v>
      </c>
      <c r="V504" s="22">
        <v>2385871964.77</v>
      </c>
      <c r="W504" s="22">
        <v>687085.24</v>
      </c>
      <c r="X504" s="22">
        <v>3481312457.2399998</v>
      </c>
      <c r="Y504" s="22">
        <v>0</v>
      </c>
      <c r="Z504" s="22">
        <f t="shared" si="55"/>
        <v>3481312457.2400002</v>
      </c>
      <c r="AA504" s="24">
        <f t="shared" si="56"/>
        <v>0.38272635258572169</v>
      </c>
      <c r="AB504" s="24">
        <f t="shared" si="48"/>
        <v>0.38272635258572169</v>
      </c>
      <c r="AC504" s="24">
        <f t="shared" si="49"/>
        <v>5.8823722755750048E-2</v>
      </c>
      <c r="AD504" s="24">
        <f t="shared" si="50"/>
        <v>0.44155007534147173</v>
      </c>
    </row>
    <row r="505" spans="1:30" ht="14.5" outlineLevel="2" x14ac:dyDescent="0.35">
      <c r="A505" s="18">
        <v>553</v>
      </c>
      <c r="B505" s="18" t="s">
        <v>282</v>
      </c>
      <c r="C505" s="18" t="s">
        <v>76</v>
      </c>
      <c r="D505" s="19" t="s">
        <v>95</v>
      </c>
      <c r="E505" s="18" t="s">
        <v>37</v>
      </c>
      <c r="F505" s="18" t="s">
        <v>38</v>
      </c>
      <c r="G505" s="18">
        <v>1120</v>
      </c>
      <c r="H505" s="20">
        <v>709800000</v>
      </c>
      <c r="I505" s="18">
        <v>0</v>
      </c>
      <c r="J505" s="25" t="s">
        <v>96</v>
      </c>
      <c r="K505" s="22">
        <v>100000000</v>
      </c>
      <c r="L505" s="22">
        <v>100000000</v>
      </c>
      <c r="M505" s="22">
        <v>0</v>
      </c>
      <c r="N505" s="22">
        <v>0</v>
      </c>
      <c r="O505" s="22">
        <v>0</v>
      </c>
      <c r="P505" s="22">
        <v>0</v>
      </c>
      <c r="Q505" s="22">
        <f t="shared" si="54"/>
        <v>100000000</v>
      </c>
      <c r="R505" s="22">
        <v>0</v>
      </c>
      <c r="S505" s="22">
        <v>98610113.040000007</v>
      </c>
      <c r="T505" s="27">
        <v>0</v>
      </c>
      <c r="U505" s="22">
        <v>660794</v>
      </c>
      <c r="V505" s="22">
        <v>660794</v>
      </c>
      <c r="W505" s="22">
        <v>729092.96</v>
      </c>
      <c r="X505" s="22">
        <v>729092.96</v>
      </c>
      <c r="Y505" s="22">
        <v>0</v>
      </c>
      <c r="Z505" s="22">
        <f t="shared" si="55"/>
        <v>729092.95999999344</v>
      </c>
      <c r="AA505" s="24">
        <f t="shared" si="56"/>
        <v>6.6079399999999996E-3</v>
      </c>
      <c r="AB505" s="24">
        <f t="shared" si="48"/>
        <v>6.6079399999999996E-3</v>
      </c>
      <c r="AC505" s="24">
        <f t="shared" si="49"/>
        <v>0.98610113040000003</v>
      </c>
      <c r="AD505" s="24">
        <f t="shared" si="50"/>
        <v>0.9927090704</v>
      </c>
    </row>
    <row r="506" spans="1:30" ht="14.5" outlineLevel="2" x14ac:dyDescent="0.35">
      <c r="A506" s="18">
        <v>553</v>
      </c>
      <c r="B506" s="18" t="s">
        <v>315</v>
      </c>
      <c r="C506" s="18" t="s">
        <v>76</v>
      </c>
      <c r="D506" s="19" t="s">
        <v>95</v>
      </c>
      <c r="E506" s="18" t="s">
        <v>37</v>
      </c>
      <c r="F506" s="18" t="s">
        <v>38</v>
      </c>
      <c r="G506" s="18">
        <v>1120</v>
      </c>
      <c r="H506" s="20">
        <v>709800000</v>
      </c>
      <c r="I506" s="18">
        <v>0</v>
      </c>
      <c r="J506" s="25" t="s">
        <v>96</v>
      </c>
      <c r="K506" s="22">
        <v>800000</v>
      </c>
      <c r="L506" s="22">
        <v>800000</v>
      </c>
      <c r="M506" s="22">
        <v>0</v>
      </c>
      <c r="N506" s="22">
        <v>0</v>
      </c>
      <c r="O506" s="22">
        <v>0</v>
      </c>
      <c r="P506" s="22">
        <v>0</v>
      </c>
      <c r="Q506" s="22">
        <f t="shared" si="54"/>
        <v>800000</v>
      </c>
      <c r="R506" s="71">
        <v>0</v>
      </c>
      <c r="S506" s="27">
        <v>0</v>
      </c>
      <c r="T506" s="27">
        <v>0</v>
      </c>
      <c r="U506" s="22">
        <v>0</v>
      </c>
      <c r="V506" s="22">
        <v>0</v>
      </c>
      <c r="W506" s="22">
        <v>800000</v>
      </c>
      <c r="X506" s="22">
        <v>800000</v>
      </c>
      <c r="Y506" s="22">
        <v>0</v>
      </c>
      <c r="Z506" s="22">
        <f t="shared" si="55"/>
        <v>800000</v>
      </c>
      <c r="AA506" s="24">
        <f t="shared" si="56"/>
        <v>0</v>
      </c>
      <c r="AB506" s="24">
        <f t="shared" si="48"/>
        <v>0</v>
      </c>
      <c r="AC506" s="24">
        <f t="shared" si="49"/>
        <v>0</v>
      </c>
      <c r="AD506" s="24">
        <f t="shared" si="50"/>
        <v>0</v>
      </c>
    </row>
    <row r="507" spans="1:30" ht="14.5" outlineLevel="2" x14ac:dyDescent="0.35">
      <c r="A507" s="18">
        <v>555</v>
      </c>
      <c r="B507" s="18" t="s">
        <v>34</v>
      </c>
      <c r="C507" s="18" t="s">
        <v>76</v>
      </c>
      <c r="D507" s="19" t="s">
        <v>95</v>
      </c>
      <c r="E507" s="18" t="s">
        <v>37</v>
      </c>
      <c r="F507" s="18" t="s">
        <v>38</v>
      </c>
      <c r="G507" s="18">
        <v>1120</v>
      </c>
      <c r="H507" s="20">
        <v>709800000</v>
      </c>
      <c r="I507" s="18">
        <v>0</v>
      </c>
      <c r="J507" s="25" t="s">
        <v>96</v>
      </c>
      <c r="K507" s="22">
        <v>6623210</v>
      </c>
      <c r="L507" s="22">
        <v>0</v>
      </c>
      <c r="M507" s="22">
        <v>0</v>
      </c>
      <c r="N507" s="22">
        <v>0</v>
      </c>
      <c r="O507" s="22">
        <v>0</v>
      </c>
      <c r="P507" s="22">
        <v>0</v>
      </c>
      <c r="Q507" s="22">
        <f t="shared" si="54"/>
        <v>0</v>
      </c>
      <c r="R507" s="22">
        <v>0</v>
      </c>
      <c r="S507" s="22">
        <v>0</v>
      </c>
      <c r="T507" s="27">
        <v>0</v>
      </c>
      <c r="U507" s="22">
        <v>0</v>
      </c>
      <c r="V507" s="22">
        <v>0</v>
      </c>
      <c r="W507" s="22">
        <v>0</v>
      </c>
      <c r="X507" s="22">
        <v>0</v>
      </c>
      <c r="Y507" s="22">
        <v>0</v>
      </c>
      <c r="Z507" s="22">
        <f t="shared" si="55"/>
        <v>0</v>
      </c>
      <c r="AA507" s="24">
        <f t="shared" si="56"/>
        <v>0</v>
      </c>
      <c r="AB507" s="24">
        <f t="shared" si="48"/>
        <v>0</v>
      </c>
      <c r="AC507" s="24">
        <f t="shared" si="49"/>
        <v>0</v>
      </c>
      <c r="AD507" s="24">
        <f t="shared" si="50"/>
        <v>0</v>
      </c>
    </row>
    <row r="508" spans="1:30" outlineLevel="2" x14ac:dyDescent="0.3">
      <c r="A508" s="18">
        <v>551</v>
      </c>
      <c r="B508" s="18" t="s">
        <v>34</v>
      </c>
      <c r="C508" s="18" t="s">
        <v>76</v>
      </c>
      <c r="D508" s="19" t="s">
        <v>95</v>
      </c>
      <c r="E508" s="18"/>
      <c r="F508" s="19"/>
      <c r="G508" s="19">
        <v>1120</v>
      </c>
      <c r="H508" s="20">
        <v>709800000</v>
      </c>
      <c r="I508" s="19">
        <v>0</v>
      </c>
      <c r="J508" s="25" t="s">
        <v>96</v>
      </c>
      <c r="K508" s="22">
        <v>0</v>
      </c>
      <c r="L508" s="22">
        <v>0</v>
      </c>
      <c r="M508" s="22">
        <v>0</v>
      </c>
      <c r="N508" s="22">
        <v>0</v>
      </c>
      <c r="O508" s="22">
        <v>1305042007</v>
      </c>
      <c r="P508" s="22">
        <v>0</v>
      </c>
      <c r="Q508" s="22">
        <f t="shared" si="54"/>
        <v>0</v>
      </c>
      <c r="R508" s="22">
        <v>0</v>
      </c>
      <c r="S508" s="22">
        <v>0</v>
      </c>
      <c r="T508" s="22">
        <v>0</v>
      </c>
      <c r="U508" s="22">
        <v>0</v>
      </c>
      <c r="V508" s="22">
        <v>0</v>
      </c>
      <c r="W508" s="22">
        <v>0</v>
      </c>
      <c r="X508" s="22">
        <v>0</v>
      </c>
      <c r="Y508" s="22">
        <v>0</v>
      </c>
      <c r="Z508" s="22">
        <f t="shared" si="55"/>
        <v>0</v>
      </c>
      <c r="AA508" s="24">
        <f t="shared" si="56"/>
        <v>0</v>
      </c>
      <c r="AB508" s="24">
        <f t="shared" si="48"/>
        <v>0</v>
      </c>
      <c r="AC508" s="24">
        <f t="shared" si="49"/>
        <v>0</v>
      </c>
      <c r="AD508" s="24">
        <f t="shared" si="50"/>
        <v>0</v>
      </c>
    </row>
    <row r="509" spans="1:30" ht="135" outlineLevel="2" x14ac:dyDescent="0.3">
      <c r="A509" s="18">
        <v>550</v>
      </c>
      <c r="B509" s="18" t="s">
        <v>34</v>
      </c>
      <c r="C509" s="18" t="s">
        <v>76</v>
      </c>
      <c r="D509" s="19" t="s">
        <v>97</v>
      </c>
      <c r="E509" s="18" t="s">
        <v>37</v>
      </c>
      <c r="F509" s="18" t="s">
        <v>38</v>
      </c>
      <c r="G509" s="18">
        <v>1120</v>
      </c>
      <c r="H509" s="20">
        <v>709800000</v>
      </c>
      <c r="I509" s="18">
        <v>0</v>
      </c>
      <c r="J509" s="25" t="s">
        <v>98</v>
      </c>
      <c r="K509" s="22">
        <v>7260900</v>
      </c>
      <c r="L509" s="22">
        <v>7260900</v>
      </c>
      <c r="M509" s="22">
        <v>0</v>
      </c>
      <c r="N509" s="22">
        <v>0</v>
      </c>
      <c r="O509" s="22">
        <v>0</v>
      </c>
      <c r="P509" s="22">
        <v>0</v>
      </c>
      <c r="Q509" s="22">
        <f t="shared" si="54"/>
        <v>7260900</v>
      </c>
      <c r="R509" s="22">
        <v>0</v>
      </c>
      <c r="S509" s="22">
        <v>3055331.94</v>
      </c>
      <c r="T509" s="22">
        <v>0</v>
      </c>
      <c r="U509" s="22">
        <v>947969.06</v>
      </c>
      <c r="V509" s="22">
        <v>947969.06</v>
      </c>
      <c r="W509" s="22">
        <v>1307446</v>
      </c>
      <c r="X509" s="22">
        <v>3257599</v>
      </c>
      <c r="Y509" s="22">
        <v>0</v>
      </c>
      <c r="Z509" s="22">
        <f t="shared" si="55"/>
        <v>3257599.0000000005</v>
      </c>
      <c r="AA509" s="24">
        <f t="shared" si="56"/>
        <v>0.13055806580451459</v>
      </c>
      <c r="AB509" s="24">
        <f t="shared" si="48"/>
        <v>0.13055806580451459</v>
      </c>
      <c r="AC509" s="24">
        <f t="shared" si="49"/>
        <v>0.42079245548072552</v>
      </c>
      <c r="AD509" s="24">
        <f t="shared" si="50"/>
        <v>0.55135052128524009</v>
      </c>
    </row>
    <row r="510" spans="1:30" ht="94.5" outlineLevel="2" x14ac:dyDescent="0.35">
      <c r="A510" s="18">
        <v>553</v>
      </c>
      <c r="B510" s="18" t="s">
        <v>282</v>
      </c>
      <c r="C510" s="18" t="s">
        <v>76</v>
      </c>
      <c r="D510" s="19" t="s">
        <v>97</v>
      </c>
      <c r="E510" s="18" t="s">
        <v>37</v>
      </c>
      <c r="F510" s="18" t="s">
        <v>38</v>
      </c>
      <c r="G510" s="18">
        <v>1120</v>
      </c>
      <c r="H510" s="20">
        <v>709800000</v>
      </c>
      <c r="I510" s="18">
        <v>0</v>
      </c>
      <c r="J510" s="25" t="s">
        <v>285</v>
      </c>
      <c r="K510" s="22">
        <v>550000000</v>
      </c>
      <c r="L510" s="22">
        <v>550000000</v>
      </c>
      <c r="M510" s="22">
        <v>386000000</v>
      </c>
      <c r="N510" s="22">
        <v>0</v>
      </c>
      <c r="O510" s="22">
        <v>0</v>
      </c>
      <c r="P510" s="22">
        <v>0</v>
      </c>
      <c r="Q510" s="22">
        <f t="shared" si="54"/>
        <v>550000000</v>
      </c>
      <c r="R510" s="22">
        <v>29700000</v>
      </c>
      <c r="S510" s="22">
        <v>0</v>
      </c>
      <c r="T510" s="27">
        <v>0</v>
      </c>
      <c r="U510" s="22">
        <v>405500750</v>
      </c>
      <c r="V510" s="22">
        <v>405500750</v>
      </c>
      <c r="W510" s="22">
        <v>114799250</v>
      </c>
      <c r="X510" s="22">
        <v>114799250</v>
      </c>
      <c r="Y510" s="22">
        <v>0</v>
      </c>
      <c r="Z510" s="22">
        <f t="shared" si="55"/>
        <v>114799250</v>
      </c>
      <c r="AA510" s="24">
        <f t="shared" si="56"/>
        <v>0.73727409090909091</v>
      </c>
      <c r="AB510" s="24">
        <f t="shared" si="48"/>
        <v>0.73727409090909091</v>
      </c>
      <c r="AC510" s="24">
        <f t="shared" si="49"/>
        <v>5.3999999999999999E-2</v>
      </c>
      <c r="AD510" s="24">
        <f t="shared" si="50"/>
        <v>0.79127409090909095</v>
      </c>
    </row>
    <row r="511" spans="1:30" ht="66.75" customHeight="1" outlineLevel="2" x14ac:dyDescent="0.35">
      <c r="A511" s="18">
        <v>553</v>
      </c>
      <c r="B511" s="18" t="s">
        <v>315</v>
      </c>
      <c r="C511" s="18" t="s">
        <v>76</v>
      </c>
      <c r="D511" s="19" t="s">
        <v>97</v>
      </c>
      <c r="E511" s="18" t="s">
        <v>37</v>
      </c>
      <c r="F511" s="18" t="s">
        <v>38</v>
      </c>
      <c r="G511" s="18">
        <v>1120</v>
      </c>
      <c r="H511" s="20">
        <v>709800000</v>
      </c>
      <c r="I511" s="18">
        <v>0</v>
      </c>
      <c r="J511" s="25" t="s">
        <v>320</v>
      </c>
      <c r="K511" s="22">
        <v>60000000</v>
      </c>
      <c r="L511" s="22">
        <v>60000000</v>
      </c>
      <c r="M511" s="22">
        <v>0</v>
      </c>
      <c r="N511" s="22">
        <v>0</v>
      </c>
      <c r="O511" s="22">
        <v>0</v>
      </c>
      <c r="P511" s="22">
        <v>5000000</v>
      </c>
      <c r="Q511" s="22">
        <f t="shared" si="54"/>
        <v>65000000</v>
      </c>
      <c r="R511" s="71">
        <v>0</v>
      </c>
      <c r="S511" s="27">
        <v>0</v>
      </c>
      <c r="T511" s="27">
        <v>0</v>
      </c>
      <c r="U511" s="22">
        <v>0</v>
      </c>
      <c r="V511" s="22">
        <v>0</v>
      </c>
      <c r="W511" s="22">
        <v>28250000</v>
      </c>
      <c r="X511" s="22">
        <v>60000000</v>
      </c>
      <c r="Y511" s="22">
        <v>0</v>
      </c>
      <c r="Z511" s="22">
        <f t="shared" si="55"/>
        <v>65000000</v>
      </c>
      <c r="AA511" s="24">
        <f t="shared" si="56"/>
        <v>0</v>
      </c>
      <c r="AB511" s="24">
        <f t="shared" si="48"/>
        <v>0</v>
      </c>
      <c r="AC511" s="24">
        <f t="shared" si="49"/>
        <v>0</v>
      </c>
      <c r="AD511" s="24">
        <f t="shared" si="50"/>
        <v>0</v>
      </c>
    </row>
    <row r="512" spans="1:30" ht="65.25" customHeight="1" outlineLevel="2" x14ac:dyDescent="0.35">
      <c r="A512" s="18">
        <v>555</v>
      </c>
      <c r="B512" s="18" t="s">
        <v>34</v>
      </c>
      <c r="C512" s="18" t="s">
        <v>76</v>
      </c>
      <c r="D512" s="19" t="s">
        <v>97</v>
      </c>
      <c r="E512" s="18" t="s">
        <v>37</v>
      </c>
      <c r="F512" s="18" t="s">
        <v>38</v>
      </c>
      <c r="G512" s="18">
        <v>1120</v>
      </c>
      <c r="H512" s="20">
        <v>709800000</v>
      </c>
      <c r="I512" s="18">
        <v>0</v>
      </c>
      <c r="J512" s="25" t="s">
        <v>337</v>
      </c>
      <c r="K512" s="22">
        <v>6500000</v>
      </c>
      <c r="L512" s="22">
        <v>13000000</v>
      </c>
      <c r="M512" s="22">
        <v>0</v>
      </c>
      <c r="N512" s="22">
        <v>0</v>
      </c>
      <c r="O512" s="22">
        <v>0</v>
      </c>
      <c r="P512" s="22">
        <v>0</v>
      </c>
      <c r="Q512" s="22">
        <f t="shared" si="54"/>
        <v>13000000</v>
      </c>
      <c r="R512" s="22">
        <v>0</v>
      </c>
      <c r="S512" s="22">
        <v>0</v>
      </c>
      <c r="T512" s="27">
        <v>0</v>
      </c>
      <c r="U512" s="22">
        <v>0</v>
      </c>
      <c r="V512" s="22">
        <v>0</v>
      </c>
      <c r="W512" s="22">
        <v>0</v>
      </c>
      <c r="X512" s="22">
        <v>13000000</v>
      </c>
      <c r="Y512" s="22">
        <v>0</v>
      </c>
      <c r="Z512" s="22">
        <f t="shared" si="55"/>
        <v>13000000</v>
      </c>
      <c r="AA512" s="24">
        <f t="shared" si="56"/>
        <v>0</v>
      </c>
      <c r="AB512" s="24">
        <f t="shared" si="48"/>
        <v>0</v>
      </c>
      <c r="AC512" s="24">
        <f t="shared" si="49"/>
        <v>0</v>
      </c>
      <c r="AD512" s="24">
        <f t="shared" si="50"/>
        <v>0</v>
      </c>
    </row>
    <row r="513" spans="1:30" ht="67.5" outlineLevel="2" x14ac:dyDescent="0.35">
      <c r="A513" s="18">
        <v>557</v>
      </c>
      <c r="B513" s="18" t="s">
        <v>34</v>
      </c>
      <c r="C513" s="18" t="s">
        <v>76</v>
      </c>
      <c r="D513" s="19" t="s">
        <v>97</v>
      </c>
      <c r="E513" s="18" t="s">
        <v>37</v>
      </c>
      <c r="F513" s="18" t="s">
        <v>38</v>
      </c>
      <c r="G513" s="18">
        <v>1120</v>
      </c>
      <c r="H513" s="20">
        <v>709800000</v>
      </c>
      <c r="I513" s="18">
        <v>0</v>
      </c>
      <c r="J513" s="25" t="s">
        <v>348</v>
      </c>
      <c r="K513" s="22">
        <v>25000000</v>
      </c>
      <c r="L513" s="22">
        <v>25000000</v>
      </c>
      <c r="M513" s="22">
        <v>-8880485</v>
      </c>
      <c r="N513" s="22">
        <v>0</v>
      </c>
      <c r="O513" s="22">
        <v>0</v>
      </c>
      <c r="P513" s="22">
        <v>0</v>
      </c>
      <c r="Q513" s="22">
        <f t="shared" si="54"/>
        <v>25000000</v>
      </c>
      <c r="R513" s="71">
        <v>0</v>
      </c>
      <c r="S513" s="22">
        <v>13281398.460000001</v>
      </c>
      <c r="T513" s="61">
        <v>419032.65</v>
      </c>
      <c r="U513" s="22">
        <v>2167448.48</v>
      </c>
      <c r="V513" s="22">
        <v>732663.07</v>
      </c>
      <c r="W513" s="22">
        <v>151629.59</v>
      </c>
      <c r="X513" s="22">
        <v>9132120.4100000001</v>
      </c>
      <c r="Y513" s="22">
        <v>0</v>
      </c>
      <c r="Z513" s="22">
        <f t="shared" si="55"/>
        <v>9132120.4099999983</v>
      </c>
      <c r="AA513" s="24">
        <f t="shared" si="56"/>
        <v>8.6697939200000004E-2</v>
      </c>
      <c r="AB513" s="24">
        <f t="shared" si="48"/>
        <v>8.6697939200000004E-2</v>
      </c>
      <c r="AC513" s="24">
        <f t="shared" si="49"/>
        <v>0.5480172444000001</v>
      </c>
      <c r="AD513" s="24">
        <f t="shared" si="50"/>
        <v>0.63471518360000012</v>
      </c>
    </row>
    <row r="514" spans="1:30" ht="15" customHeight="1" outlineLevel="2" x14ac:dyDescent="0.3">
      <c r="A514" s="18">
        <v>551</v>
      </c>
      <c r="B514" s="18" t="s">
        <v>34</v>
      </c>
      <c r="C514" s="18" t="s">
        <v>76</v>
      </c>
      <c r="D514" s="19" t="s">
        <v>216</v>
      </c>
      <c r="E514" s="18" t="s">
        <v>37</v>
      </c>
      <c r="F514" s="18" t="s">
        <v>38</v>
      </c>
      <c r="G514" s="18">
        <v>1120</v>
      </c>
      <c r="H514" s="20">
        <v>709800000</v>
      </c>
      <c r="I514" s="18">
        <v>0</v>
      </c>
      <c r="J514" s="25" t="s">
        <v>217</v>
      </c>
      <c r="K514" s="22">
        <v>305257558</v>
      </c>
      <c r="L514" s="22">
        <v>305257558</v>
      </c>
      <c r="M514" s="22">
        <v>0</v>
      </c>
      <c r="N514" s="22">
        <v>0</v>
      </c>
      <c r="O514" s="22">
        <v>0</v>
      </c>
      <c r="P514" s="22">
        <v>0</v>
      </c>
      <c r="Q514" s="22">
        <f t="shared" si="54"/>
        <v>305257558</v>
      </c>
      <c r="R514" s="22">
        <v>0</v>
      </c>
      <c r="S514" s="22">
        <v>175312426.28999999</v>
      </c>
      <c r="T514" s="22">
        <v>68566.34</v>
      </c>
      <c r="U514" s="22">
        <v>106420239.23999999</v>
      </c>
      <c r="V514" s="22">
        <v>106199889.23999999</v>
      </c>
      <c r="W514" s="22">
        <v>747466.13</v>
      </c>
      <c r="X514" s="22">
        <v>23456326.129999999</v>
      </c>
      <c r="Y514" s="22">
        <v>0</v>
      </c>
      <c r="Z514" s="22">
        <f t="shared" si="55"/>
        <v>23456326.13000001</v>
      </c>
      <c r="AA514" s="24">
        <f t="shared" si="56"/>
        <v>0.34862442043122155</v>
      </c>
      <c r="AB514" s="24">
        <f t="shared" si="48"/>
        <v>0.34862442043122155</v>
      </c>
      <c r="AC514" s="24">
        <f t="shared" si="49"/>
        <v>0.5745344809120172</v>
      </c>
      <c r="AD514" s="24">
        <f t="shared" si="50"/>
        <v>0.92315890134323875</v>
      </c>
    </row>
    <row r="515" spans="1:30" ht="12.75" customHeight="1" outlineLevel="2" x14ac:dyDescent="0.35">
      <c r="A515" s="18">
        <v>555</v>
      </c>
      <c r="B515" s="18" t="s">
        <v>34</v>
      </c>
      <c r="C515" s="18" t="s">
        <v>76</v>
      </c>
      <c r="D515" s="19" t="s">
        <v>216</v>
      </c>
      <c r="E515" s="18" t="s">
        <v>37</v>
      </c>
      <c r="F515" s="18" t="s">
        <v>38</v>
      </c>
      <c r="G515" s="18">
        <v>1120</v>
      </c>
      <c r="H515" s="20">
        <v>709800000</v>
      </c>
      <c r="I515" s="18">
        <v>0</v>
      </c>
      <c r="J515" s="25" t="s">
        <v>217</v>
      </c>
      <c r="K515" s="22">
        <v>27664499</v>
      </c>
      <c r="L515" s="22">
        <v>27664499</v>
      </c>
      <c r="M515" s="22">
        <v>0</v>
      </c>
      <c r="N515" s="22">
        <v>0</v>
      </c>
      <c r="O515" s="22">
        <v>0</v>
      </c>
      <c r="P515" s="22">
        <v>0</v>
      </c>
      <c r="Q515" s="22">
        <f t="shared" si="54"/>
        <v>27664499</v>
      </c>
      <c r="R515" s="22">
        <v>18435513</v>
      </c>
      <c r="S515" s="22">
        <v>4591190</v>
      </c>
      <c r="T515" s="27">
        <v>0</v>
      </c>
      <c r="U515" s="22">
        <v>209502</v>
      </c>
      <c r="V515" s="22">
        <v>209502</v>
      </c>
      <c r="W515" s="22">
        <v>0</v>
      </c>
      <c r="X515" s="22">
        <v>4428294</v>
      </c>
      <c r="Y515" s="22">
        <v>0</v>
      </c>
      <c r="Z515" s="22">
        <f t="shared" si="55"/>
        <v>4428294</v>
      </c>
      <c r="AA515" s="24">
        <f t="shared" si="56"/>
        <v>7.5729547822282993E-3</v>
      </c>
      <c r="AB515" s="24">
        <f t="shared" si="48"/>
        <v>7.5729547822282993E-3</v>
      </c>
      <c r="AC515" s="24">
        <f t="shared" si="49"/>
        <v>0.8323556844459753</v>
      </c>
      <c r="AD515" s="24">
        <f t="shared" si="50"/>
        <v>0.8399286392282036</v>
      </c>
    </row>
    <row r="516" spans="1:30" ht="15" customHeight="1" outlineLevel="2" x14ac:dyDescent="0.3">
      <c r="A516" s="18">
        <v>551</v>
      </c>
      <c r="B516" s="18" t="s">
        <v>34</v>
      </c>
      <c r="C516" s="18" t="s">
        <v>76</v>
      </c>
      <c r="D516" s="19" t="s">
        <v>218</v>
      </c>
      <c r="E516" s="18" t="s">
        <v>37</v>
      </c>
      <c r="F516" s="18" t="s">
        <v>38</v>
      </c>
      <c r="G516" s="18">
        <v>1120</v>
      </c>
      <c r="H516" s="20">
        <v>709800000</v>
      </c>
      <c r="I516" s="18">
        <v>0</v>
      </c>
      <c r="J516" s="25" t="s">
        <v>219</v>
      </c>
      <c r="K516" s="22">
        <v>19836250</v>
      </c>
      <c r="L516" s="22">
        <v>19336250</v>
      </c>
      <c r="M516" s="22">
        <v>0</v>
      </c>
      <c r="N516" s="22">
        <v>0</v>
      </c>
      <c r="O516" s="22">
        <v>0</v>
      </c>
      <c r="P516" s="22">
        <v>0</v>
      </c>
      <c r="Q516" s="22">
        <f t="shared" si="54"/>
        <v>19336250</v>
      </c>
      <c r="R516" s="22">
        <v>0</v>
      </c>
      <c r="S516" s="22">
        <v>5724224.0499999998</v>
      </c>
      <c r="T516" s="22">
        <v>0</v>
      </c>
      <c r="U516" s="22">
        <v>7729974.0499999998</v>
      </c>
      <c r="V516" s="22">
        <v>7729974.0499999998</v>
      </c>
      <c r="W516" s="22">
        <v>34551.9</v>
      </c>
      <c r="X516" s="22">
        <v>5882051.9000000004</v>
      </c>
      <c r="Y516" s="22">
        <v>0</v>
      </c>
      <c r="Z516" s="22">
        <f t="shared" si="55"/>
        <v>5882051.8999999994</v>
      </c>
      <c r="AA516" s="24">
        <f t="shared" si="56"/>
        <v>0.39976593444954422</v>
      </c>
      <c r="AB516" s="24">
        <f t="shared" si="48"/>
        <v>0.39976593444954422</v>
      </c>
      <c r="AC516" s="24">
        <f t="shared" si="49"/>
        <v>0.29603589372292971</v>
      </c>
      <c r="AD516" s="24">
        <f t="shared" si="50"/>
        <v>0.69580182817247394</v>
      </c>
    </row>
    <row r="517" spans="1:30" ht="12.75" customHeight="1" outlineLevel="2" x14ac:dyDescent="0.3">
      <c r="A517" s="18">
        <v>551</v>
      </c>
      <c r="B517" s="18" t="s">
        <v>34</v>
      </c>
      <c r="C517" s="18" t="s">
        <v>76</v>
      </c>
      <c r="D517" s="19" t="s">
        <v>220</v>
      </c>
      <c r="E517" s="18" t="s">
        <v>37</v>
      </c>
      <c r="F517" s="18" t="s">
        <v>38</v>
      </c>
      <c r="G517" s="18">
        <v>1120</v>
      </c>
      <c r="H517" s="20">
        <v>709800000</v>
      </c>
      <c r="I517" s="18">
        <v>0</v>
      </c>
      <c r="J517" s="25" t="s">
        <v>221</v>
      </c>
      <c r="K517" s="22">
        <v>150000000</v>
      </c>
      <c r="L517" s="22">
        <v>149968680</v>
      </c>
      <c r="M517" s="22">
        <v>0</v>
      </c>
      <c r="N517" s="22">
        <v>0</v>
      </c>
      <c r="O517" s="22">
        <v>0</v>
      </c>
      <c r="P517" s="22">
        <v>0</v>
      </c>
      <c r="Q517" s="22">
        <f t="shared" si="54"/>
        <v>149968680</v>
      </c>
      <c r="R517" s="22">
        <v>0</v>
      </c>
      <c r="S517" s="22">
        <v>21556874.43</v>
      </c>
      <c r="T517" s="22">
        <v>2070000</v>
      </c>
      <c r="U517" s="22">
        <v>32827313.870000001</v>
      </c>
      <c r="V517" s="22">
        <v>32151370.879999999</v>
      </c>
      <c r="W517" s="22">
        <v>26449975.699999999</v>
      </c>
      <c r="X517" s="22">
        <v>93514491.700000003</v>
      </c>
      <c r="Y517" s="22">
        <v>0</v>
      </c>
      <c r="Z517" s="22">
        <f t="shared" si="55"/>
        <v>93514491.699999988</v>
      </c>
      <c r="AA517" s="24">
        <f t="shared" si="56"/>
        <v>0.21889446429747866</v>
      </c>
      <c r="AB517" s="24">
        <f t="shared" si="48"/>
        <v>0.21889446429747866</v>
      </c>
      <c r="AC517" s="24">
        <f t="shared" si="49"/>
        <v>0.15754539167778231</v>
      </c>
      <c r="AD517" s="24">
        <f t="shared" si="50"/>
        <v>0.37643985597526097</v>
      </c>
    </row>
    <row r="518" spans="1:30" ht="15" customHeight="1" outlineLevel="2" x14ac:dyDescent="0.3">
      <c r="A518" s="18">
        <v>551</v>
      </c>
      <c r="B518" s="18" t="s">
        <v>34</v>
      </c>
      <c r="C518" s="18">
        <v>1</v>
      </c>
      <c r="D518" s="19" t="s">
        <v>220</v>
      </c>
      <c r="E518" s="18"/>
      <c r="F518" s="19"/>
      <c r="G518" s="19">
        <v>1120</v>
      </c>
      <c r="H518" s="20">
        <v>709800000</v>
      </c>
      <c r="I518" s="19">
        <v>0</v>
      </c>
      <c r="J518" s="25" t="s">
        <v>221</v>
      </c>
      <c r="K518" s="22">
        <v>0</v>
      </c>
      <c r="L518" s="22">
        <v>0</v>
      </c>
      <c r="M518" s="22">
        <v>0</v>
      </c>
      <c r="N518" s="22">
        <v>0</v>
      </c>
      <c r="O518" s="22">
        <v>30000000</v>
      </c>
      <c r="P518" s="22">
        <v>0</v>
      </c>
      <c r="Q518" s="22">
        <f t="shared" si="54"/>
        <v>0</v>
      </c>
      <c r="R518" s="22">
        <v>0</v>
      </c>
      <c r="S518" s="22">
        <v>0</v>
      </c>
      <c r="T518" s="22">
        <v>0</v>
      </c>
      <c r="U518" s="22">
        <v>0</v>
      </c>
      <c r="V518" s="22">
        <v>0</v>
      </c>
      <c r="W518" s="22">
        <v>0</v>
      </c>
      <c r="X518" s="22">
        <v>0</v>
      </c>
      <c r="Y518" s="22">
        <v>0</v>
      </c>
      <c r="Z518" s="22">
        <f t="shared" si="55"/>
        <v>0</v>
      </c>
      <c r="AA518" s="24">
        <f t="shared" si="56"/>
        <v>0</v>
      </c>
      <c r="AB518" s="24">
        <f t="shared" si="48"/>
        <v>0</v>
      </c>
      <c r="AC518" s="24">
        <f t="shared" si="49"/>
        <v>0</v>
      </c>
      <c r="AD518" s="24">
        <f t="shared" si="50"/>
        <v>0</v>
      </c>
    </row>
    <row r="519" spans="1:30" ht="12.75" customHeight="1" outlineLevel="2" x14ac:dyDescent="0.3">
      <c r="A519" s="18">
        <v>551</v>
      </c>
      <c r="B519" s="18" t="s">
        <v>34</v>
      </c>
      <c r="C519" s="18" t="s">
        <v>76</v>
      </c>
      <c r="D519" s="19" t="s">
        <v>222</v>
      </c>
      <c r="E519" s="18" t="s">
        <v>37</v>
      </c>
      <c r="F519" s="18" t="s">
        <v>38</v>
      </c>
      <c r="G519" s="18">
        <v>1120</v>
      </c>
      <c r="H519" s="20">
        <v>709800000</v>
      </c>
      <c r="I519" s="18">
        <v>0</v>
      </c>
      <c r="J519" s="25" t="s">
        <v>223</v>
      </c>
      <c r="K519" s="22">
        <v>56524984</v>
      </c>
      <c r="L519" s="22">
        <v>106524984</v>
      </c>
      <c r="M519" s="22">
        <v>0</v>
      </c>
      <c r="N519" s="22">
        <v>0</v>
      </c>
      <c r="O519" s="22">
        <v>0</v>
      </c>
      <c r="P519" s="22">
        <v>49220242</v>
      </c>
      <c r="Q519" s="22">
        <f t="shared" si="54"/>
        <v>155745226</v>
      </c>
      <c r="R519" s="22">
        <v>0</v>
      </c>
      <c r="S519" s="22">
        <v>45406809.960000001</v>
      </c>
      <c r="T519" s="22">
        <v>4807906.34</v>
      </c>
      <c r="U519" s="22">
        <v>33218719.600000001</v>
      </c>
      <c r="V519" s="22">
        <v>33218719.600000001</v>
      </c>
      <c r="W519" s="22">
        <v>23091548.100000001</v>
      </c>
      <c r="X519" s="22">
        <v>23091548.100000001</v>
      </c>
      <c r="Y519" s="22">
        <v>0</v>
      </c>
      <c r="Z519" s="22">
        <f t="shared" si="55"/>
        <v>72311790.099999994</v>
      </c>
      <c r="AA519" s="24">
        <f t="shared" si="56"/>
        <v>0.31183970513433734</v>
      </c>
      <c r="AB519" s="24">
        <f t="shared" si="48"/>
        <v>0.21328884649087093</v>
      </c>
      <c r="AC519" s="24">
        <f t="shared" si="49"/>
        <v>0.32241576573268443</v>
      </c>
      <c r="AD519" s="24">
        <f t="shared" si="50"/>
        <v>0.53570461222355537</v>
      </c>
    </row>
    <row r="520" spans="1:30" ht="15" customHeight="1" outlineLevel="2" x14ac:dyDescent="0.35">
      <c r="A520" s="18">
        <v>553</v>
      </c>
      <c r="B520" s="18" t="s">
        <v>280</v>
      </c>
      <c r="C520" s="18" t="s">
        <v>76</v>
      </c>
      <c r="D520" s="19" t="s">
        <v>222</v>
      </c>
      <c r="E520" s="18" t="s">
        <v>37</v>
      </c>
      <c r="F520" s="18" t="s">
        <v>38</v>
      </c>
      <c r="G520" s="18">
        <v>1120</v>
      </c>
      <c r="H520" s="20">
        <v>709800000</v>
      </c>
      <c r="I520" s="18">
        <v>0</v>
      </c>
      <c r="J520" s="25" t="s">
        <v>223</v>
      </c>
      <c r="K520" s="22">
        <v>200000</v>
      </c>
      <c r="L520" s="22">
        <v>200000</v>
      </c>
      <c r="M520" s="22">
        <v>0</v>
      </c>
      <c r="N520" s="22">
        <v>0</v>
      </c>
      <c r="O520" s="22">
        <v>0</v>
      </c>
      <c r="P520" s="22">
        <v>0</v>
      </c>
      <c r="Q520" s="22">
        <f t="shared" si="54"/>
        <v>200000</v>
      </c>
      <c r="R520" s="71">
        <v>0</v>
      </c>
      <c r="S520" s="27">
        <v>0</v>
      </c>
      <c r="T520" s="27">
        <v>0</v>
      </c>
      <c r="U520" s="22">
        <v>0</v>
      </c>
      <c r="V520" s="22">
        <v>0</v>
      </c>
      <c r="W520" s="22">
        <v>0</v>
      </c>
      <c r="X520" s="22">
        <v>200000</v>
      </c>
      <c r="Y520" s="22">
        <v>0</v>
      </c>
      <c r="Z520" s="22">
        <f t="shared" si="55"/>
        <v>200000</v>
      </c>
      <c r="AA520" s="24">
        <f t="shared" si="56"/>
        <v>0</v>
      </c>
      <c r="AB520" s="24">
        <f t="shared" si="48"/>
        <v>0</v>
      </c>
      <c r="AC520" s="24">
        <f t="shared" si="49"/>
        <v>0</v>
      </c>
      <c r="AD520" s="24">
        <f t="shared" si="50"/>
        <v>0</v>
      </c>
    </row>
    <row r="521" spans="1:30" ht="12.75" customHeight="1" outlineLevel="2" x14ac:dyDescent="0.35">
      <c r="A521" s="18">
        <v>555</v>
      </c>
      <c r="B521" s="18" t="s">
        <v>34</v>
      </c>
      <c r="C521" s="18" t="s">
        <v>76</v>
      </c>
      <c r="D521" s="19" t="s">
        <v>222</v>
      </c>
      <c r="E521" s="18" t="s">
        <v>37</v>
      </c>
      <c r="F521" s="18" t="s">
        <v>38</v>
      </c>
      <c r="G521" s="18">
        <v>1120</v>
      </c>
      <c r="H521" s="20">
        <v>709800000</v>
      </c>
      <c r="I521" s="18">
        <v>0</v>
      </c>
      <c r="J521" s="25" t="s">
        <v>223</v>
      </c>
      <c r="K521" s="22">
        <v>146042365</v>
      </c>
      <c r="L521" s="22">
        <v>146042365</v>
      </c>
      <c r="M521" s="22">
        <v>0</v>
      </c>
      <c r="N521" s="22">
        <v>0</v>
      </c>
      <c r="O521" s="22">
        <v>0</v>
      </c>
      <c r="P521" s="22">
        <v>0</v>
      </c>
      <c r="Q521" s="22">
        <f t="shared" si="54"/>
        <v>146042365</v>
      </c>
      <c r="R521" s="22">
        <v>0</v>
      </c>
      <c r="S521" s="22">
        <v>10059842.720000001</v>
      </c>
      <c r="T521" s="27">
        <v>0</v>
      </c>
      <c r="U521" s="22">
        <v>52332294.609999999</v>
      </c>
      <c r="V521" s="22">
        <v>52332294.609999999</v>
      </c>
      <c r="W521" s="22">
        <v>0</v>
      </c>
      <c r="X521" s="22">
        <v>83650227.670000002</v>
      </c>
      <c r="Y521" s="22">
        <v>0</v>
      </c>
      <c r="Z521" s="22">
        <f t="shared" si="55"/>
        <v>83650227.670000002</v>
      </c>
      <c r="AA521" s="24">
        <f t="shared" si="56"/>
        <v>0.35833639512753712</v>
      </c>
      <c r="AB521" s="24">
        <f t="shared" si="48"/>
        <v>0.35833639512753712</v>
      </c>
      <c r="AC521" s="24">
        <f t="shared" si="49"/>
        <v>6.8883044450834527E-2</v>
      </c>
      <c r="AD521" s="24">
        <f t="shared" si="50"/>
        <v>0.42721943957837166</v>
      </c>
    </row>
    <row r="522" spans="1:30" ht="15" customHeight="1" outlineLevel="2" x14ac:dyDescent="0.3">
      <c r="A522" s="18">
        <v>551</v>
      </c>
      <c r="B522" s="18" t="s">
        <v>34</v>
      </c>
      <c r="C522" s="18" t="s">
        <v>76</v>
      </c>
      <c r="D522" s="19" t="s">
        <v>224</v>
      </c>
      <c r="E522" s="18" t="s">
        <v>37</v>
      </c>
      <c r="F522" s="18" t="s">
        <v>38</v>
      </c>
      <c r="G522" s="18">
        <v>1120</v>
      </c>
      <c r="H522" s="20">
        <v>709800000</v>
      </c>
      <c r="I522" s="18">
        <v>0</v>
      </c>
      <c r="J522" s="25" t="s">
        <v>225</v>
      </c>
      <c r="K522" s="22">
        <v>52825357</v>
      </c>
      <c r="L522" s="22">
        <v>63974178</v>
      </c>
      <c r="M522" s="22">
        <v>0</v>
      </c>
      <c r="N522" s="22">
        <v>0</v>
      </c>
      <c r="O522" s="22">
        <v>0</v>
      </c>
      <c r="P522" s="22">
        <v>20000000</v>
      </c>
      <c r="Q522" s="22">
        <f t="shared" si="54"/>
        <v>83974178</v>
      </c>
      <c r="R522" s="22">
        <v>0</v>
      </c>
      <c r="S522" s="22">
        <v>33143721.16</v>
      </c>
      <c r="T522" s="22">
        <v>0</v>
      </c>
      <c r="U522" s="22">
        <v>14438973.34</v>
      </c>
      <c r="V522" s="22">
        <v>14438973.34</v>
      </c>
      <c r="W522" s="22">
        <v>2369.5</v>
      </c>
      <c r="X522" s="22">
        <v>16391483.5</v>
      </c>
      <c r="Y522" s="22">
        <v>0</v>
      </c>
      <c r="Z522" s="22">
        <f t="shared" si="55"/>
        <v>36391483.5</v>
      </c>
      <c r="AA522" s="24">
        <f t="shared" si="56"/>
        <v>0.22570002134298622</v>
      </c>
      <c r="AB522" s="24">
        <f t="shared" si="48"/>
        <v>0.17194539659560584</v>
      </c>
      <c r="AC522" s="24">
        <f t="shared" si="49"/>
        <v>0.39468943846047533</v>
      </c>
      <c r="AD522" s="24">
        <f t="shared" si="50"/>
        <v>0.56663483505608114</v>
      </c>
    </row>
    <row r="523" spans="1:30" ht="12.75" customHeight="1" outlineLevel="2" x14ac:dyDescent="0.35">
      <c r="A523" s="18">
        <v>553</v>
      </c>
      <c r="B523" s="18" t="s">
        <v>280</v>
      </c>
      <c r="C523" s="18" t="s">
        <v>76</v>
      </c>
      <c r="D523" s="19" t="s">
        <v>224</v>
      </c>
      <c r="E523" s="18" t="s">
        <v>37</v>
      </c>
      <c r="F523" s="18" t="s">
        <v>38</v>
      </c>
      <c r="G523" s="18">
        <v>1120</v>
      </c>
      <c r="H523" s="20">
        <v>709800000</v>
      </c>
      <c r="I523" s="18">
        <v>0</v>
      </c>
      <c r="J523" s="25" t="s">
        <v>225</v>
      </c>
      <c r="K523" s="22">
        <v>800000</v>
      </c>
      <c r="L523" s="22">
        <v>800000</v>
      </c>
      <c r="M523" s="22">
        <v>0</v>
      </c>
      <c r="N523" s="22">
        <v>0</v>
      </c>
      <c r="O523" s="22">
        <v>0</v>
      </c>
      <c r="P523" s="22">
        <v>0</v>
      </c>
      <c r="Q523" s="22">
        <f t="shared" si="54"/>
        <v>800000</v>
      </c>
      <c r="R523" s="71">
        <v>0</v>
      </c>
      <c r="S523" s="27">
        <v>0</v>
      </c>
      <c r="T523" s="27">
        <v>0</v>
      </c>
      <c r="U523" s="22">
        <v>0</v>
      </c>
      <c r="V523" s="22">
        <v>0</v>
      </c>
      <c r="W523" s="22">
        <v>0</v>
      </c>
      <c r="X523" s="22">
        <v>800000</v>
      </c>
      <c r="Y523" s="22">
        <v>0</v>
      </c>
      <c r="Z523" s="22">
        <f t="shared" si="55"/>
        <v>800000</v>
      </c>
      <c r="AA523" s="24">
        <f t="shared" si="56"/>
        <v>0</v>
      </c>
      <c r="AB523" s="24">
        <f t="shared" si="48"/>
        <v>0</v>
      </c>
      <c r="AC523" s="24">
        <f t="shared" si="49"/>
        <v>0</v>
      </c>
      <c r="AD523" s="24">
        <f t="shared" si="50"/>
        <v>0</v>
      </c>
    </row>
    <row r="524" spans="1:30" ht="14.5" outlineLevel="2" x14ac:dyDescent="0.35">
      <c r="A524" s="18">
        <v>553</v>
      </c>
      <c r="B524" s="18" t="s">
        <v>315</v>
      </c>
      <c r="C524" s="18" t="s">
        <v>76</v>
      </c>
      <c r="D524" s="19" t="s">
        <v>224</v>
      </c>
      <c r="E524" s="18" t="s">
        <v>37</v>
      </c>
      <c r="F524" s="18" t="s">
        <v>38</v>
      </c>
      <c r="G524" s="18">
        <v>1120</v>
      </c>
      <c r="H524" s="20">
        <v>709800000</v>
      </c>
      <c r="I524" s="18">
        <v>0</v>
      </c>
      <c r="J524" s="25" t="s">
        <v>225</v>
      </c>
      <c r="K524" s="22">
        <v>2400000</v>
      </c>
      <c r="L524" s="22">
        <v>2400000</v>
      </c>
      <c r="M524" s="22">
        <v>0</v>
      </c>
      <c r="N524" s="22">
        <v>0</v>
      </c>
      <c r="O524" s="22">
        <v>0</v>
      </c>
      <c r="P524" s="22">
        <v>0</v>
      </c>
      <c r="Q524" s="22">
        <f t="shared" si="54"/>
        <v>2400000</v>
      </c>
      <c r="R524" s="71">
        <v>0</v>
      </c>
      <c r="S524" s="27">
        <v>0</v>
      </c>
      <c r="T524" s="27">
        <v>0</v>
      </c>
      <c r="U524" s="22">
        <v>0</v>
      </c>
      <c r="V524" s="22">
        <v>0</v>
      </c>
      <c r="W524" s="22">
        <v>1800000</v>
      </c>
      <c r="X524" s="22">
        <v>2400000</v>
      </c>
      <c r="Y524" s="22">
        <v>0</v>
      </c>
      <c r="Z524" s="22">
        <f t="shared" si="55"/>
        <v>2400000</v>
      </c>
      <c r="AA524" s="24">
        <f t="shared" si="56"/>
        <v>0</v>
      </c>
      <c r="AB524" s="24">
        <f t="shared" si="48"/>
        <v>0</v>
      </c>
      <c r="AC524" s="24">
        <f t="shared" si="49"/>
        <v>0</v>
      </c>
      <c r="AD524" s="24">
        <f t="shared" si="50"/>
        <v>0</v>
      </c>
    </row>
    <row r="525" spans="1:30" ht="14.5" outlineLevel="2" x14ac:dyDescent="0.35">
      <c r="A525" s="18">
        <v>555</v>
      </c>
      <c r="B525" s="18" t="s">
        <v>34</v>
      </c>
      <c r="C525" s="18" t="s">
        <v>76</v>
      </c>
      <c r="D525" s="19" t="s">
        <v>224</v>
      </c>
      <c r="E525" s="18" t="s">
        <v>37</v>
      </c>
      <c r="F525" s="18" t="s">
        <v>38</v>
      </c>
      <c r="G525" s="18">
        <v>1120</v>
      </c>
      <c r="H525" s="20">
        <v>709800000</v>
      </c>
      <c r="I525" s="18">
        <v>0</v>
      </c>
      <c r="J525" s="25" t="s">
        <v>225</v>
      </c>
      <c r="K525" s="22">
        <v>25000000</v>
      </c>
      <c r="L525" s="22">
        <v>22312042</v>
      </c>
      <c r="M525" s="22">
        <v>0</v>
      </c>
      <c r="N525" s="22">
        <v>0</v>
      </c>
      <c r="O525" s="22">
        <v>0</v>
      </c>
      <c r="P525" s="22">
        <v>0</v>
      </c>
      <c r="Q525" s="22">
        <f t="shared" si="54"/>
        <v>22312042</v>
      </c>
      <c r="R525" s="22">
        <v>0</v>
      </c>
      <c r="S525" s="22">
        <v>2844548.06</v>
      </c>
      <c r="T525" s="27">
        <v>0</v>
      </c>
      <c r="U525" s="22">
        <v>5542805.3099999996</v>
      </c>
      <c r="V525" s="22">
        <v>5542805.3099999996</v>
      </c>
      <c r="W525" s="22">
        <v>11793.17</v>
      </c>
      <c r="X525" s="22">
        <v>13924688.630000001</v>
      </c>
      <c r="Y525" s="22">
        <v>0</v>
      </c>
      <c r="Z525" s="22">
        <f t="shared" si="55"/>
        <v>13924688.630000003</v>
      </c>
      <c r="AA525" s="24">
        <f t="shared" si="56"/>
        <v>0.24842214397050702</v>
      </c>
      <c r="AB525" s="24">
        <f t="shared" ref="AB525:AB588" si="57">+IFERROR(U525/Q525,0)</f>
        <v>0.24842214397050702</v>
      </c>
      <c r="AC525" s="24">
        <f t="shared" ref="AC525:AC588" si="58">+IFERROR((R525+S525+T525)/Q525,0)</f>
        <v>0.12748936471166558</v>
      </c>
      <c r="AD525" s="24">
        <f t="shared" ref="AD525:AD588" si="59">+AB525+AC525</f>
        <v>0.3759115086821726</v>
      </c>
    </row>
    <row r="526" spans="1:30" ht="27" outlineLevel="2" x14ac:dyDescent="0.3">
      <c r="A526" s="18">
        <v>550</v>
      </c>
      <c r="B526" s="18" t="s">
        <v>34</v>
      </c>
      <c r="C526" s="18" t="s">
        <v>76</v>
      </c>
      <c r="D526" s="19" t="s">
        <v>99</v>
      </c>
      <c r="E526" s="18" t="s">
        <v>37</v>
      </c>
      <c r="F526" s="18" t="s">
        <v>38</v>
      </c>
      <c r="G526" s="18">
        <v>1120</v>
      </c>
      <c r="H526" s="20">
        <v>709800000</v>
      </c>
      <c r="I526" s="18">
        <v>0</v>
      </c>
      <c r="J526" s="25" t="s">
        <v>100</v>
      </c>
      <c r="K526" s="22">
        <v>36580000</v>
      </c>
      <c r="L526" s="22">
        <v>36580000</v>
      </c>
      <c r="M526" s="22">
        <v>0</v>
      </c>
      <c r="N526" s="22">
        <v>0</v>
      </c>
      <c r="O526" s="22">
        <v>0</v>
      </c>
      <c r="P526" s="22">
        <v>0</v>
      </c>
      <c r="Q526" s="22">
        <f t="shared" si="54"/>
        <v>36580000</v>
      </c>
      <c r="R526" s="22">
        <v>0</v>
      </c>
      <c r="S526" s="22">
        <v>35438918.75</v>
      </c>
      <c r="T526" s="22">
        <v>0</v>
      </c>
      <c r="U526" s="22">
        <v>0</v>
      </c>
      <c r="V526" s="22">
        <v>0</v>
      </c>
      <c r="W526" s="22">
        <v>18.75</v>
      </c>
      <c r="X526" s="22">
        <v>1141081.25</v>
      </c>
      <c r="Y526" s="22">
        <v>0</v>
      </c>
      <c r="Z526" s="22">
        <f t="shared" si="55"/>
        <v>1141081.25</v>
      </c>
      <c r="AA526" s="24">
        <f t="shared" si="56"/>
        <v>0</v>
      </c>
      <c r="AB526" s="24">
        <f t="shared" si="57"/>
        <v>0</v>
      </c>
      <c r="AC526" s="24">
        <f t="shared" si="58"/>
        <v>0.96880587069436852</v>
      </c>
      <c r="AD526" s="24">
        <f t="shared" si="59"/>
        <v>0.96880587069436852</v>
      </c>
    </row>
    <row r="527" spans="1:30" ht="27" outlineLevel="2" x14ac:dyDescent="0.3">
      <c r="A527" s="18">
        <v>551</v>
      </c>
      <c r="B527" s="18" t="s">
        <v>34</v>
      </c>
      <c r="C527" s="18" t="s">
        <v>76</v>
      </c>
      <c r="D527" s="19" t="s">
        <v>99</v>
      </c>
      <c r="E527" s="18" t="s">
        <v>37</v>
      </c>
      <c r="F527" s="18" t="s">
        <v>38</v>
      </c>
      <c r="G527" s="18">
        <v>1120</v>
      </c>
      <c r="H527" s="20">
        <v>709800000</v>
      </c>
      <c r="I527" s="18">
        <v>0</v>
      </c>
      <c r="J527" s="25" t="s">
        <v>100</v>
      </c>
      <c r="K527" s="22">
        <v>37000000</v>
      </c>
      <c r="L527" s="22">
        <v>44000000</v>
      </c>
      <c r="M527" s="22">
        <v>0</v>
      </c>
      <c r="N527" s="22">
        <v>0</v>
      </c>
      <c r="O527" s="22">
        <v>0</v>
      </c>
      <c r="P527" s="22">
        <v>21736384</v>
      </c>
      <c r="Q527" s="22">
        <f t="shared" si="54"/>
        <v>65736384</v>
      </c>
      <c r="R527" s="22">
        <v>663199.84</v>
      </c>
      <c r="S527" s="22">
        <v>1586825.15</v>
      </c>
      <c r="T527" s="22">
        <v>0</v>
      </c>
      <c r="U527" s="22">
        <v>28877955.73</v>
      </c>
      <c r="V527" s="22">
        <v>28877955.73</v>
      </c>
      <c r="W527" s="22">
        <v>6396025.2800000003</v>
      </c>
      <c r="X527" s="22">
        <v>12872019.279999999</v>
      </c>
      <c r="Y527" s="22">
        <v>0</v>
      </c>
      <c r="Z527" s="22">
        <f t="shared" si="55"/>
        <v>34608403.280000001</v>
      </c>
      <c r="AA527" s="24">
        <f t="shared" si="56"/>
        <v>0.65631717568181824</v>
      </c>
      <c r="AB527" s="24">
        <f t="shared" si="57"/>
        <v>0.4392994255662131</v>
      </c>
      <c r="AC527" s="24">
        <f t="shared" si="58"/>
        <v>3.4228000584881575E-2</v>
      </c>
      <c r="AD527" s="24">
        <f t="shared" si="59"/>
        <v>0.47352742615109467</v>
      </c>
    </row>
    <row r="528" spans="1:30" ht="27" outlineLevel="2" x14ac:dyDescent="0.35">
      <c r="A528" s="18">
        <v>553</v>
      </c>
      <c r="B528" s="18" t="s">
        <v>280</v>
      </c>
      <c r="C528" s="18" t="s">
        <v>76</v>
      </c>
      <c r="D528" s="19" t="s">
        <v>99</v>
      </c>
      <c r="E528" s="18" t="s">
        <v>37</v>
      </c>
      <c r="F528" s="18" t="s">
        <v>38</v>
      </c>
      <c r="G528" s="18">
        <v>1120</v>
      </c>
      <c r="H528" s="20">
        <v>709800000</v>
      </c>
      <c r="I528" s="18">
        <v>0</v>
      </c>
      <c r="J528" s="25" t="s">
        <v>100</v>
      </c>
      <c r="K528" s="22">
        <v>1000000</v>
      </c>
      <c r="L528" s="22">
        <v>1000000</v>
      </c>
      <c r="M528" s="22">
        <v>0</v>
      </c>
      <c r="N528" s="22">
        <v>0</v>
      </c>
      <c r="O528" s="22">
        <v>0</v>
      </c>
      <c r="P528" s="22">
        <v>0</v>
      </c>
      <c r="Q528" s="22">
        <f t="shared" si="54"/>
        <v>1000000</v>
      </c>
      <c r="R528" s="71">
        <v>0</v>
      </c>
      <c r="S528" s="27">
        <v>0</v>
      </c>
      <c r="T528" s="27">
        <v>0</v>
      </c>
      <c r="U528" s="22">
        <v>0</v>
      </c>
      <c r="V528" s="22">
        <v>0</v>
      </c>
      <c r="W528" s="22">
        <v>0</v>
      </c>
      <c r="X528" s="22">
        <v>1000000</v>
      </c>
      <c r="Y528" s="22">
        <v>0</v>
      </c>
      <c r="Z528" s="22">
        <f t="shared" si="55"/>
        <v>1000000</v>
      </c>
      <c r="AA528" s="24">
        <f t="shared" si="56"/>
        <v>0</v>
      </c>
      <c r="AB528" s="24">
        <f t="shared" si="57"/>
        <v>0</v>
      </c>
      <c r="AC528" s="24">
        <f t="shared" si="58"/>
        <v>0</v>
      </c>
      <c r="AD528" s="24">
        <f t="shared" si="59"/>
        <v>0</v>
      </c>
    </row>
    <row r="529" spans="1:30" ht="27" outlineLevel="2" x14ac:dyDescent="0.35">
      <c r="A529" s="18">
        <v>553</v>
      </c>
      <c r="B529" s="18" t="s">
        <v>315</v>
      </c>
      <c r="C529" s="18" t="s">
        <v>76</v>
      </c>
      <c r="D529" s="19" t="s">
        <v>99</v>
      </c>
      <c r="E529" s="18" t="s">
        <v>37</v>
      </c>
      <c r="F529" s="18" t="s">
        <v>38</v>
      </c>
      <c r="G529" s="18">
        <v>1120</v>
      </c>
      <c r="H529" s="20">
        <v>709800000</v>
      </c>
      <c r="I529" s="18">
        <v>0</v>
      </c>
      <c r="J529" s="25" t="s">
        <v>100</v>
      </c>
      <c r="K529" s="22">
        <v>0</v>
      </c>
      <c r="L529" s="22">
        <v>1582000</v>
      </c>
      <c r="M529" s="22">
        <v>0</v>
      </c>
      <c r="N529" s="22">
        <v>0</v>
      </c>
      <c r="O529" s="22">
        <v>0</v>
      </c>
      <c r="P529" s="22">
        <v>0</v>
      </c>
      <c r="Q529" s="22">
        <f t="shared" si="54"/>
        <v>1582000</v>
      </c>
      <c r="R529" s="71">
        <v>0</v>
      </c>
      <c r="S529" s="27">
        <v>0</v>
      </c>
      <c r="T529" s="27">
        <v>0</v>
      </c>
      <c r="U529" s="22">
        <v>0</v>
      </c>
      <c r="V529" s="22">
        <v>0</v>
      </c>
      <c r="W529" s="22">
        <v>1582000</v>
      </c>
      <c r="X529" s="22">
        <v>1582000</v>
      </c>
      <c r="Y529" s="22">
        <v>0</v>
      </c>
      <c r="Z529" s="22">
        <f t="shared" si="55"/>
        <v>1582000</v>
      </c>
      <c r="AA529" s="24">
        <f t="shared" si="56"/>
        <v>0</v>
      </c>
      <c r="AB529" s="24">
        <f t="shared" si="57"/>
        <v>0</v>
      </c>
      <c r="AC529" s="24">
        <f t="shared" si="58"/>
        <v>0</v>
      </c>
      <c r="AD529" s="24">
        <f t="shared" si="59"/>
        <v>0</v>
      </c>
    </row>
    <row r="530" spans="1:30" ht="27" outlineLevel="2" x14ac:dyDescent="0.35">
      <c r="A530" s="18">
        <v>555</v>
      </c>
      <c r="B530" s="18" t="s">
        <v>34</v>
      </c>
      <c r="C530" s="18" t="s">
        <v>76</v>
      </c>
      <c r="D530" s="19" t="s">
        <v>99</v>
      </c>
      <c r="E530" s="18" t="s">
        <v>37</v>
      </c>
      <c r="F530" s="18" t="s">
        <v>38</v>
      </c>
      <c r="G530" s="18">
        <v>1120</v>
      </c>
      <c r="H530" s="20">
        <v>709800000</v>
      </c>
      <c r="I530" s="18">
        <v>0</v>
      </c>
      <c r="J530" s="25" t="s">
        <v>100</v>
      </c>
      <c r="K530" s="22">
        <v>175000000</v>
      </c>
      <c r="L530" s="22">
        <v>315854851</v>
      </c>
      <c r="M530" s="22">
        <v>0</v>
      </c>
      <c r="N530" s="22">
        <v>0</v>
      </c>
      <c r="O530" s="22">
        <v>0</v>
      </c>
      <c r="P530" s="22">
        <v>0</v>
      </c>
      <c r="Q530" s="22">
        <f t="shared" si="54"/>
        <v>315854851</v>
      </c>
      <c r="R530" s="22">
        <v>0</v>
      </c>
      <c r="S530" s="22">
        <v>58358383.840000004</v>
      </c>
      <c r="T530" s="27">
        <v>0</v>
      </c>
      <c r="U530" s="22">
        <v>116006112.44</v>
      </c>
      <c r="V530" s="22">
        <v>116006112.44</v>
      </c>
      <c r="W530" s="22">
        <v>5145533.72</v>
      </c>
      <c r="X530" s="22">
        <v>141490354.72</v>
      </c>
      <c r="Y530" s="22">
        <v>0</v>
      </c>
      <c r="Z530" s="22">
        <f t="shared" si="55"/>
        <v>141490354.72</v>
      </c>
      <c r="AA530" s="24">
        <f t="shared" si="56"/>
        <v>0.36727665278124855</v>
      </c>
      <c r="AB530" s="24">
        <f t="shared" si="57"/>
        <v>0.36727665278124855</v>
      </c>
      <c r="AC530" s="24">
        <f t="shared" si="58"/>
        <v>0.18476329761989316</v>
      </c>
      <c r="AD530" s="24">
        <f t="shared" si="59"/>
        <v>0.55203995040114173</v>
      </c>
    </row>
    <row r="531" spans="1:30" ht="27" outlineLevel="2" x14ac:dyDescent="0.35">
      <c r="A531" s="18">
        <v>556</v>
      </c>
      <c r="B531" s="18" t="s">
        <v>34</v>
      </c>
      <c r="C531" s="18" t="s">
        <v>76</v>
      </c>
      <c r="D531" s="19" t="s">
        <v>99</v>
      </c>
      <c r="E531" s="18" t="s">
        <v>37</v>
      </c>
      <c r="F531" s="18" t="s">
        <v>38</v>
      </c>
      <c r="G531" s="18">
        <v>1120</v>
      </c>
      <c r="H531" s="20">
        <v>709800000</v>
      </c>
      <c r="I531" s="18">
        <v>0</v>
      </c>
      <c r="J531" s="25" t="s">
        <v>100</v>
      </c>
      <c r="K531" s="22">
        <v>20000000</v>
      </c>
      <c r="L531" s="22">
        <v>20000000</v>
      </c>
      <c r="M531" s="22">
        <v>0</v>
      </c>
      <c r="N531" s="22">
        <v>0</v>
      </c>
      <c r="O531" s="22">
        <v>0</v>
      </c>
      <c r="P531" s="22">
        <v>0</v>
      </c>
      <c r="Q531" s="22">
        <f t="shared" si="54"/>
        <v>20000000</v>
      </c>
      <c r="R531" s="22">
        <v>0</v>
      </c>
      <c r="S531" s="22">
        <v>0</v>
      </c>
      <c r="T531" s="27">
        <v>0</v>
      </c>
      <c r="U531" s="22">
        <v>0</v>
      </c>
      <c r="V531" s="22">
        <v>0</v>
      </c>
      <c r="W531" s="22">
        <v>0</v>
      </c>
      <c r="X531" s="22">
        <v>20000000</v>
      </c>
      <c r="Y531" s="22">
        <v>0</v>
      </c>
      <c r="Z531" s="22">
        <f t="shared" si="55"/>
        <v>20000000</v>
      </c>
      <c r="AA531" s="24">
        <f t="shared" si="56"/>
        <v>0</v>
      </c>
      <c r="AB531" s="24">
        <f t="shared" si="57"/>
        <v>0</v>
      </c>
      <c r="AC531" s="24">
        <f t="shared" si="58"/>
        <v>0</v>
      </c>
      <c r="AD531" s="24">
        <f t="shared" si="59"/>
        <v>0</v>
      </c>
    </row>
    <row r="532" spans="1:30" outlineLevel="2" x14ac:dyDescent="0.3">
      <c r="A532" s="18">
        <v>551</v>
      </c>
      <c r="B532" s="18" t="s">
        <v>34</v>
      </c>
      <c r="C532" s="18" t="s">
        <v>76</v>
      </c>
      <c r="D532" s="19" t="s">
        <v>226</v>
      </c>
      <c r="E532" s="18" t="s">
        <v>37</v>
      </c>
      <c r="F532" s="18" t="s">
        <v>38</v>
      </c>
      <c r="G532" s="18">
        <v>1120</v>
      </c>
      <c r="H532" s="20">
        <v>709800000</v>
      </c>
      <c r="I532" s="18">
        <v>0</v>
      </c>
      <c r="J532" s="25" t="s">
        <v>227</v>
      </c>
      <c r="K532" s="22">
        <v>500000</v>
      </c>
      <c r="L532" s="22">
        <v>12324460</v>
      </c>
      <c r="M532" s="22">
        <v>0</v>
      </c>
      <c r="N532" s="22">
        <v>0</v>
      </c>
      <c r="O532" s="22">
        <v>0</v>
      </c>
      <c r="P532" s="22">
        <v>4000000</v>
      </c>
      <c r="Q532" s="22">
        <f t="shared" si="54"/>
        <v>16324460</v>
      </c>
      <c r="R532" s="22">
        <v>0</v>
      </c>
      <c r="S532" s="22">
        <v>4421735.2</v>
      </c>
      <c r="T532" s="22">
        <v>0</v>
      </c>
      <c r="U532" s="22">
        <v>38420</v>
      </c>
      <c r="V532" s="22">
        <v>38420</v>
      </c>
      <c r="W532" s="22">
        <v>7864304.7999999998</v>
      </c>
      <c r="X532" s="22">
        <v>7864304.7999999998</v>
      </c>
      <c r="Y532" s="22">
        <v>0</v>
      </c>
      <c r="Z532" s="22">
        <f t="shared" si="55"/>
        <v>11864304.800000001</v>
      </c>
      <c r="AA532" s="24">
        <f t="shared" si="56"/>
        <v>3.1173779621987497E-3</v>
      </c>
      <c r="AB532" s="24">
        <f t="shared" si="57"/>
        <v>2.3535234856160631E-3</v>
      </c>
      <c r="AC532" s="24">
        <f t="shared" si="58"/>
        <v>0.27086563353397297</v>
      </c>
      <c r="AD532" s="24">
        <f t="shared" si="59"/>
        <v>0.27321915701958904</v>
      </c>
    </row>
    <row r="533" spans="1:30" outlineLevel="2" x14ac:dyDescent="0.3">
      <c r="A533" s="18">
        <v>551</v>
      </c>
      <c r="B533" s="18" t="s">
        <v>34</v>
      </c>
      <c r="C533" s="18" t="s">
        <v>76</v>
      </c>
      <c r="D533" s="19" t="s">
        <v>228</v>
      </c>
      <c r="E533" s="18" t="s">
        <v>37</v>
      </c>
      <c r="F533" s="18" t="s">
        <v>38</v>
      </c>
      <c r="G533" s="18">
        <v>1310</v>
      </c>
      <c r="H533" s="20">
        <v>709800000</v>
      </c>
      <c r="I533" s="18">
        <v>0</v>
      </c>
      <c r="J533" s="25" t="s">
        <v>229</v>
      </c>
      <c r="K533" s="22">
        <v>7000000</v>
      </c>
      <c r="L533" s="22">
        <v>17000000</v>
      </c>
      <c r="M533" s="22">
        <v>0</v>
      </c>
      <c r="N533" s="22">
        <v>0</v>
      </c>
      <c r="O533" s="22">
        <v>0</v>
      </c>
      <c r="P533" s="22">
        <v>0</v>
      </c>
      <c r="Q533" s="22">
        <f t="shared" si="54"/>
        <v>17000000</v>
      </c>
      <c r="R533" s="22">
        <v>0</v>
      </c>
      <c r="S533" s="22">
        <v>3041809</v>
      </c>
      <c r="T533" s="22">
        <v>0</v>
      </c>
      <c r="U533" s="22">
        <v>22707</v>
      </c>
      <c r="V533" s="22">
        <v>22707</v>
      </c>
      <c r="W533" s="22">
        <v>0</v>
      </c>
      <c r="X533" s="22">
        <v>13935484</v>
      </c>
      <c r="Y533" s="22">
        <v>0</v>
      </c>
      <c r="Z533" s="22">
        <f t="shared" si="55"/>
        <v>13935484</v>
      </c>
      <c r="AA533" s="24">
        <f t="shared" si="56"/>
        <v>1.3357058823529411E-3</v>
      </c>
      <c r="AB533" s="24">
        <f t="shared" si="57"/>
        <v>1.3357058823529411E-3</v>
      </c>
      <c r="AC533" s="24">
        <f t="shared" si="58"/>
        <v>0.1789299411764706</v>
      </c>
      <c r="AD533" s="24">
        <f t="shared" si="59"/>
        <v>0.18026564705882353</v>
      </c>
    </row>
    <row r="534" spans="1:30" ht="14.5" outlineLevel="2" x14ac:dyDescent="0.35">
      <c r="A534" s="18">
        <v>553</v>
      </c>
      <c r="B534" s="18" t="s">
        <v>315</v>
      </c>
      <c r="C534" s="18" t="s">
        <v>76</v>
      </c>
      <c r="D534" s="19" t="s">
        <v>228</v>
      </c>
      <c r="E534" s="18" t="s">
        <v>37</v>
      </c>
      <c r="F534" s="18" t="s">
        <v>38</v>
      </c>
      <c r="G534" s="18">
        <v>1310</v>
      </c>
      <c r="H534" s="20">
        <v>709800000</v>
      </c>
      <c r="I534" s="18">
        <v>0</v>
      </c>
      <c r="J534" s="25" t="s">
        <v>229</v>
      </c>
      <c r="K534" s="22">
        <v>200000</v>
      </c>
      <c r="L534" s="22">
        <v>200000</v>
      </c>
      <c r="M534" s="22">
        <v>0</v>
      </c>
      <c r="N534" s="22">
        <v>0</v>
      </c>
      <c r="O534" s="22">
        <v>0</v>
      </c>
      <c r="P534" s="22">
        <v>0</v>
      </c>
      <c r="Q534" s="22">
        <f t="shared" ref="Q534:Q551" si="60">+L534+P534</f>
        <v>200000</v>
      </c>
      <c r="R534" s="71">
        <v>0</v>
      </c>
      <c r="S534" s="27">
        <v>0</v>
      </c>
      <c r="T534" s="27">
        <v>0</v>
      </c>
      <c r="U534" s="22">
        <v>0</v>
      </c>
      <c r="V534" s="22">
        <v>0</v>
      </c>
      <c r="W534" s="22">
        <v>100000</v>
      </c>
      <c r="X534" s="22">
        <v>200000</v>
      </c>
      <c r="Y534" s="22">
        <v>0</v>
      </c>
      <c r="Z534" s="22">
        <f t="shared" ref="Z534:Z551" si="61">+Q534-R534-S534-T534-U534-Y534</f>
        <v>200000</v>
      </c>
      <c r="AA534" s="24">
        <f t="shared" ref="AA534:AA551" si="62">+IFERROR(U534/L534,0)</f>
        <v>0</v>
      </c>
      <c r="AB534" s="24">
        <f t="shared" si="57"/>
        <v>0</v>
      </c>
      <c r="AC534" s="24">
        <f t="shared" si="58"/>
        <v>0</v>
      </c>
      <c r="AD534" s="24">
        <f t="shared" si="59"/>
        <v>0</v>
      </c>
    </row>
    <row r="535" spans="1:30" ht="59.25" customHeight="1" outlineLevel="2" x14ac:dyDescent="0.3">
      <c r="A535" s="18">
        <v>551</v>
      </c>
      <c r="B535" s="18" t="s">
        <v>34</v>
      </c>
      <c r="C535" s="18" t="s">
        <v>76</v>
      </c>
      <c r="D535" s="19" t="s">
        <v>230</v>
      </c>
      <c r="E535" s="18" t="s">
        <v>37</v>
      </c>
      <c r="F535" s="18" t="s">
        <v>38</v>
      </c>
      <c r="G535" s="18">
        <v>1120</v>
      </c>
      <c r="H535" s="20">
        <v>709800000</v>
      </c>
      <c r="I535" s="18">
        <v>0</v>
      </c>
      <c r="J535" s="25" t="s">
        <v>231</v>
      </c>
      <c r="K535" s="22">
        <v>0</v>
      </c>
      <c r="L535" s="22">
        <v>8031320</v>
      </c>
      <c r="M535" s="22">
        <v>0</v>
      </c>
      <c r="N535" s="22">
        <v>0</v>
      </c>
      <c r="O535" s="22">
        <v>0</v>
      </c>
      <c r="P535" s="22">
        <v>0</v>
      </c>
      <c r="Q535" s="22">
        <f t="shared" si="60"/>
        <v>8031320</v>
      </c>
      <c r="R535" s="22">
        <v>0</v>
      </c>
      <c r="S535" s="22">
        <v>31320</v>
      </c>
      <c r="T535" s="22">
        <v>0</v>
      </c>
      <c r="U535" s="22">
        <v>924400</v>
      </c>
      <c r="V535" s="22">
        <v>924400</v>
      </c>
      <c r="W535" s="22">
        <v>0</v>
      </c>
      <c r="X535" s="22">
        <v>7075600</v>
      </c>
      <c r="Y535" s="22">
        <v>0</v>
      </c>
      <c r="Z535" s="22">
        <f t="shared" si="61"/>
        <v>7075600</v>
      </c>
      <c r="AA535" s="24">
        <f t="shared" si="62"/>
        <v>0.11509938590418511</v>
      </c>
      <c r="AB535" s="24">
        <f t="shared" si="57"/>
        <v>0.11509938590418511</v>
      </c>
      <c r="AC535" s="24">
        <f t="shared" si="58"/>
        <v>3.8997325470781887E-3</v>
      </c>
      <c r="AD535" s="24">
        <f t="shared" si="59"/>
        <v>0.11899911845126331</v>
      </c>
    </row>
    <row r="536" spans="1:30" ht="15" customHeight="1" outlineLevel="2" x14ac:dyDescent="0.35">
      <c r="A536" s="18">
        <v>553</v>
      </c>
      <c r="B536" s="18" t="s">
        <v>315</v>
      </c>
      <c r="C536" s="18" t="s">
        <v>76</v>
      </c>
      <c r="D536" s="19" t="s">
        <v>230</v>
      </c>
      <c r="E536" s="18" t="s">
        <v>37</v>
      </c>
      <c r="F536" s="18" t="s">
        <v>38</v>
      </c>
      <c r="G536" s="18">
        <v>1120</v>
      </c>
      <c r="H536" s="20">
        <v>709800000</v>
      </c>
      <c r="I536" s="18">
        <v>0</v>
      </c>
      <c r="J536" s="25" t="s">
        <v>321</v>
      </c>
      <c r="K536" s="22">
        <v>0</v>
      </c>
      <c r="L536" s="22">
        <v>590000</v>
      </c>
      <c r="M536" s="22">
        <v>0</v>
      </c>
      <c r="N536" s="22">
        <v>0</v>
      </c>
      <c r="O536" s="22">
        <v>0</v>
      </c>
      <c r="P536" s="22">
        <v>0</v>
      </c>
      <c r="Q536" s="22">
        <f t="shared" si="60"/>
        <v>590000</v>
      </c>
      <c r="R536" s="71">
        <v>0</v>
      </c>
      <c r="S536" s="27">
        <v>0</v>
      </c>
      <c r="T536" s="27">
        <v>0</v>
      </c>
      <c r="U536" s="22">
        <v>0</v>
      </c>
      <c r="V536" s="22">
        <v>0</v>
      </c>
      <c r="W536" s="22">
        <v>590000</v>
      </c>
      <c r="X536" s="22">
        <v>590000</v>
      </c>
      <c r="Y536" s="22">
        <v>0</v>
      </c>
      <c r="Z536" s="22">
        <f t="shared" si="61"/>
        <v>590000</v>
      </c>
      <c r="AA536" s="24">
        <f t="shared" si="62"/>
        <v>0</v>
      </c>
      <c r="AB536" s="24">
        <f t="shared" si="57"/>
        <v>0</v>
      </c>
      <c r="AC536" s="24">
        <f t="shared" si="58"/>
        <v>0</v>
      </c>
      <c r="AD536" s="24">
        <f t="shared" si="59"/>
        <v>0</v>
      </c>
    </row>
    <row r="537" spans="1:30" ht="63.75" customHeight="1" outlineLevel="2" x14ac:dyDescent="0.3">
      <c r="A537" s="18">
        <v>550</v>
      </c>
      <c r="B537" s="18" t="s">
        <v>34</v>
      </c>
      <c r="C537" s="18" t="s">
        <v>76</v>
      </c>
      <c r="D537" s="19">
        <v>19902</v>
      </c>
      <c r="E537" s="18"/>
      <c r="F537" s="19"/>
      <c r="G537" s="19">
        <v>1120</v>
      </c>
      <c r="H537" s="20">
        <v>709800000</v>
      </c>
      <c r="I537" s="19">
        <v>0</v>
      </c>
      <c r="J537" s="25" t="s">
        <v>101</v>
      </c>
      <c r="K537" s="22">
        <v>0</v>
      </c>
      <c r="L537" s="22">
        <v>0</v>
      </c>
      <c r="M537" s="22">
        <v>0</v>
      </c>
      <c r="N537" s="22">
        <v>0</v>
      </c>
      <c r="O537" s="22">
        <v>1111446.0900000001</v>
      </c>
      <c r="P537" s="22">
        <v>0</v>
      </c>
      <c r="Q537" s="22">
        <f t="shared" si="60"/>
        <v>0</v>
      </c>
      <c r="R537" s="22">
        <v>0</v>
      </c>
      <c r="S537" s="22">
        <v>0</v>
      </c>
      <c r="T537" s="22">
        <v>0</v>
      </c>
      <c r="U537" s="22">
        <v>0</v>
      </c>
      <c r="V537" s="22">
        <v>0</v>
      </c>
      <c r="W537" s="22">
        <v>0</v>
      </c>
      <c r="X537" s="22">
        <v>0</v>
      </c>
      <c r="Y537" s="22">
        <v>0</v>
      </c>
      <c r="Z537" s="22">
        <f t="shared" si="61"/>
        <v>0</v>
      </c>
      <c r="AA537" s="24">
        <f t="shared" si="62"/>
        <v>0</v>
      </c>
      <c r="AB537" s="24">
        <f t="shared" si="57"/>
        <v>0</v>
      </c>
      <c r="AC537" s="24">
        <f t="shared" si="58"/>
        <v>0</v>
      </c>
      <c r="AD537" s="24">
        <f t="shared" si="59"/>
        <v>0</v>
      </c>
    </row>
    <row r="538" spans="1:30" ht="119.25" customHeight="1" outlineLevel="2" x14ac:dyDescent="0.3">
      <c r="A538" s="18">
        <v>551</v>
      </c>
      <c r="B538" s="18" t="s">
        <v>34</v>
      </c>
      <c r="C538" s="18" t="s">
        <v>76</v>
      </c>
      <c r="D538" s="19">
        <v>19902</v>
      </c>
      <c r="E538" s="18"/>
      <c r="F538" s="19"/>
      <c r="G538" s="19">
        <v>1120</v>
      </c>
      <c r="H538" s="20">
        <v>709800000</v>
      </c>
      <c r="I538" s="19">
        <v>0</v>
      </c>
      <c r="J538" s="25" t="s">
        <v>232</v>
      </c>
      <c r="K538" s="22">
        <v>0</v>
      </c>
      <c r="L538" s="22">
        <v>0</v>
      </c>
      <c r="M538" s="22">
        <v>0</v>
      </c>
      <c r="N538" s="22">
        <v>0</v>
      </c>
      <c r="O538" s="22">
        <v>125534621.65000001</v>
      </c>
      <c r="P538" s="22">
        <v>0</v>
      </c>
      <c r="Q538" s="22">
        <f t="shared" si="60"/>
        <v>0</v>
      </c>
      <c r="R538" s="22">
        <v>0</v>
      </c>
      <c r="S538" s="22">
        <v>0</v>
      </c>
      <c r="T538" s="22">
        <v>0</v>
      </c>
      <c r="U538" s="22">
        <v>0</v>
      </c>
      <c r="V538" s="22">
        <v>0</v>
      </c>
      <c r="W538" s="22">
        <v>0</v>
      </c>
      <c r="X538" s="22">
        <v>0</v>
      </c>
      <c r="Y538" s="22">
        <v>0</v>
      </c>
      <c r="Z538" s="22">
        <f t="shared" si="61"/>
        <v>0</v>
      </c>
      <c r="AA538" s="24">
        <f t="shared" si="62"/>
        <v>0</v>
      </c>
      <c r="AB538" s="24">
        <f t="shared" si="57"/>
        <v>0</v>
      </c>
      <c r="AC538" s="24">
        <f t="shared" si="58"/>
        <v>0</v>
      </c>
      <c r="AD538" s="24">
        <f t="shared" si="59"/>
        <v>0</v>
      </c>
    </row>
    <row r="539" spans="1:30" ht="81" outlineLevel="2" x14ac:dyDescent="0.3">
      <c r="A539" s="18">
        <v>553</v>
      </c>
      <c r="B539" s="18" t="s">
        <v>280</v>
      </c>
      <c r="C539" s="18" t="s">
        <v>76</v>
      </c>
      <c r="D539" s="19">
        <v>19902</v>
      </c>
      <c r="E539" s="18"/>
      <c r="F539" s="19"/>
      <c r="G539" s="19">
        <v>1120</v>
      </c>
      <c r="H539" s="20">
        <v>709800000</v>
      </c>
      <c r="I539" s="19">
        <v>0</v>
      </c>
      <c r="J539" s="25" t="s">
        <v>101</v>
      </c>
      <c r="K539" s="22">
        <v>0</v>
      </c>
      <c r="L539" s="22">
        <v>0</v>
      </c>
      <c r="M539" s="22">
        <v>0</v>
      </c>
      <c r="N539" s="22">
        <v>0</v>
      </c>
      <c r="O539" s="22">
        <v>1053113.5</v>
      </c>
      <c r="P539" s="22">
        <v>0</v>
      </c>
      <c r="Q539" s="22">
        <f t="shared" si="60"/>
        <v>0</v>
      </c>
      <c r="R539" s="22">
        <v>0</v>
      </c>
      <c r="S539" s="22">
        <v>0</v>
      </c>
      <c r="T539" s="22">
        <v>0</v>
      </c>
      <c r="U539" s="22">
        <v>0</v>
      </c>
      <c r="V539" s="22">
        <v>0</v>
      </c>
      <c r="W539" s="22">
        <v>0</v>
      </c>
      <c r="X539" s="22">
        <v>0</v>
      </c>
      <c r="Y539" s="22">
        <v>0</v>
      </c>
      <c r="Z539" s="22">
        <f t="shared" si="61"/>
        <v>0</v>
      </c>
      <c r="AA539" s="24">
        <f t="shared" si="62"/>
        <v>0</v>
      </c>
      <c r="AB539" s="24">
        <f t="shared" si="57"/>
        <v>0</v>
      </c>
      <c r="AC539" s="24">
        <f t="shared" si="58"/>
        <v>0</v>
      </c>
      <c r="AD539" s="24">
        <f t="shared" si="59"/>
        <v>0</v>
      </c>
    </row>
    <row r="540" spans="1:30" ht="81" outlineLevel="2" x14ac:dyDescent="0.3">
      <c r="A540" s="18">
        <v>554</v>
      </c>
      <c r="B540" s="18" t="s">
        <v>34</v>
      </c>
      <c r="C540" s="18" t="s">
        <v>76</v>
      </c>
      <c r="D540" s="19">
        <v>19902</v>
      </c>
      <c r="E540" s="18"/>
      <c r="F540" s="19"/>
      <c r="G540" s="19">
        <v>1120</v>
      </c>
      <c r="H540" s="20">
        <v>709800000</v>
      </c>
      <c r="I540" s="19">
        <v>0</v>
      </c>
      <c r="J540" s="25" t="s">
        <v>101</v>
      </c>
      <c r="K540" s="22">
        <v>0</v>
      </c>
      <c r="L540" s="22">
        <v>0</v>
      </c>
      <c r="M540" s="22">
        <v>0</v>
      </c>
      <c r="N540" s="22">
        <v>0</v>
      </c>
      <c r="O540" s="22">
        <v>390351.15</v>
      </c>
      <c r="P540" s="22">
        <v>0</v>
      </c>
      <c r="Q540" s="22">
        <f t="shared" si="60"/>
        <v>0</v>
      </c>
      <c r="R540" s="22">
        <v>0</v>
      </c>
      <c r="S540" s="22">
        <v>0</v>
      </c>
      <c r="T540" s="22">
        <v>0</v>
      </c>
      <c r="U540" s="22">
        <v>0</v>
      </c>
      <c r="V540" s="22">
        <v>0</v>
      </c>
      <c r="W540" s="22">
        <v>0</v>
      </c>
      <c r="X540" s="22">
        <v>0</v>
      </c>
      <c r="Y540" s="22">
        <v>0</v>
      </c>
      <c r="Z540" s="22">
        <f t="shared" si="61"/>
        <v>0</v>
      </c>
      <c r="AA540" s="24">
        <f t="shared" si="62"/>
        <v>0</v>
      </c>
      <c r="AB540" s="24">
        <f t="shared" si="57"/>
        <v>0</v>
      </c>
      <c r="AC540" s="24">
        <f t="shared" si="58"/>
        <v>0</v>
      </c>
      <c r="AD540" s="24">
        <f t="shared" si="59"/>
        <v>0</v>
      </c>
    </row>
    <row r="541" spans="1:30" ht="67.5" customHeight="1" outlineLevel="2" x14ac:dyDescent="0.3">
      <c r="A541" s="18">
        <v>555</v>
      </c>
      <c r="B541" s="18" t="s">
        <v>34</v>
      </c>
      <c r="C541" s="18" t="s">
        <v>76</v>
      </c>
      <c r="D541" s="19">
        <v>19902</v>
      </c>
      <c r="E541" s="18"/>
      <c r="F541" s="19"/>
      <c r="G541" s="19">
        <v>1120</v>
      </c>
      <c r="H541" s="20">
        <v>709800000</v>
      </c>
      <c r="I541" s="19">
        <v>0</v>
      </c>
      <c r="J541" s="25" t="s">
        <v>101</v>
      </c>
      <c r="K541" s="22">
        <v>0</v>
      </c>
      <c r="L541" s="22">
        <v>0</v>
      </c>
      <c r="M541" s="22">
        <v>0</v>
      </c>
      <c r="N541" s="22">
        <v>0</v>
      </c>
      <c r="O541" s="22">
        <v>2679201.7400000002</v>
      </c>
      <c r="P541" s="22">
        <v>0</v>
      </c>
      <c r="Q541" s="22">
        <f t="shared" si="60"/>
        <v>0</v>
      </c>
      <c r="R541" s="22">
        <v>0</v>
      </c>
      <c r="S541" s="22">
        <v>0</v>
      </c>
      <c r="T541" s="58">
        <v>0</v>
      </c>
      <c r="U541" s="22">
        <v>0</v>
      </c>
      <c r="V541" s="22">
        <v>0</v>
      </c>
      <c r="W541" s="22">
        <v>0</v>
      </c>
      <c r="X541" s="22">
        <v>0</v>
      </c>
      <c r="Y541" s="22">
        <v>0</v>
      </c>
      <c r="Z541" s="22">
        <f t="shared" si="61"/>
        <v>0</v>
      </c>
      <c r="AA541" s="24">
        <f t="shared" si="62"/>
        <v>0</v>
      </c>
      <c r="AB541" s="24">
        <f t="shared" si="57"/>
        <v>0</v>
      </c>
      <c r="AC541" s="24">
        <f t="shared" si="58"/>
        <v>0</v>
      </c>
      <c r="AD541" s="24">
        <f t="shared" si="59"/>
        <v>0</v>
      </c>
    </row>
    <row r="542" spans="1:30" ht="81" outlineLevel="2" x14ac:dyDescent="0.3">
      <c r="A542" s="18">
        <v>556</v>
      </c>
      <c r="B542" s="18" t="s">
        <v>34</v>
      </c>
      <c r="C542" s="18" t="s">
        <v>76</v>
      </c>
      <c r="D542" s="19">
        <v>19902</v>
      </c>
      <c r="E542" s="18"/>
      <c r="F542" s="19"/>
      <c r="G542" s="19">
        <v>1120</v>
      </c>
      <c r="H542" s="20">
        <v>709800000</v>
      </c>
      <c r="I542" s="19">
        <v>0</v>
      </c>
      <c r="J542" s="25" t="s">
        <v>101</v>
      </c>
      <c r="K542" s="22">
        <v>0</v>
      </c>
      <c r="L542" s="22">
        <v>0</v>
      </c>
      <c r="M542" s="22">
        <v>0</v>
      </c>
      <c r="N542" s="22">
        <v>0</v>
      </c>
      <c r="O542" s="22">
        <v>172973.29</v>
      </c>
      <c r="P542" s="22">
        <v>0</v>
      </c>
      <c r="Q542" s="22">
        <f t="shared" si="60"/>
        <v>0</v>
      </c>
      <c r="R542" s="22">
        <v>0</v>
      </c>
      <c r="S542" s="22">
        <v>0</v>
      </c>
      <c r="T542" s="22">
        <v>0</v>
      </c>
      <c r="U542" s="22">
        <v>0</v>
      </c>
      <c r="V542" s="22">
        <v>0</v>
      </c>
      <c r="W542" s="22">
        <v>0</v>
      </c>
      <c r="X542" s="22">
        <v>0</v>
      </c>
      <c r="Y542" s="22">
        <v>0</v>
      </c>
      <c r="Z542" s="22">
        <f t="shared" si="61"/>
        <v>0</v>
      </c>
      <c r="AA542" s="24">
        <f t="shared" si="62"/>
        <v>0</v>
      </c>
      <c r="AB542" s="24">
        <f t="shared" si="57"/>
        <v>0</v>
      </c>
      <c r="AC542" s="24">
        <f t="shared" si="58"/>
        <v>0</v>
      </c>
      <c r="AD542" s="24">
        <f t="shared" si="59"/>
        <v>0</v>
      </c>
    </row>
    <row r="543" spans="1:30" ht="81" outlineLevel="2" x14ac:dyDescent="0.3">
      <c r="A543" s="18">
        <v>557</v>
      </c>
      <c r="B543" s="18" t="s">
        <v>34</v>
      </c>
      <c r="C543" s="18" t="s">
        <v>76</v>
      </c>
      <c r="D543" s="19">
        <v>19902</v>
      </c>
      <c r="E543" s="18"/>
      <c r="F543" s="19"/>
      <c r="G543" s="19">
        <v>1120</v>
      </c>
      <c r="H543" s="20">
        <v>709800000</v>
      </c>
      <c r="I543" s="19">
        <v>0</v>
      </c>
      <c r="J543" s="25" t="s">
        <v>101</v>
      </c>
      <c r="K543" s="22">
        <v>0</v>
      </c>
      <c r="L543" s="22">
        <v>0</v>
      </c>
      <c r="M543" s="22">
        <v>0</v>
      </c>
      <c r="N543" s="22">
        <v>0</v>
      </c>
      <c r="O543" s="22">
        <v>3896670.57</v>
      </c>
      <c r="P543" s="22">
        <v>0</v>
      </c>
      <c r="Q543" s="22">
        <f t="shared" si="60"/>
        <v>0</v>
      </c>
      <c r="R543" s="22">
        <v>0</v>
      </c>
      <c r="S543" s="22">
        <v>0</v>
      </c>
      <c r="T543" s="22">
        <v>0</v>
      </c>
      <c r="U543" s="22">
        <v>0</v>
      </c>
      <c r="V543" s="22">
        <v>0</v>
      </c>
      <c r="W543" s="22">
        <v>0</v>
      </c>
      <c r="X543" s="22">
        <v>0</v>
      </c>
      <c r="Y543" s="22">
        <v>0</v>
      </c>
      <c r="Z543" s="22">
        <f t="shared" si="61"/>
        <v>0</v>
      </c>
      <c r="AA543" s="24">
        <f t="shared" si="62"/>
        <v>0</v>
      </c>
      <c r="AB543" s="24">
        <f t="shared" si="57"/>
        <v>0</v>
      </c>
      <c r="AC543" s="24">
        <f t="shared" si="58"/>
        <v>0</v>
      </c>
      <c r="AD543" s="24">
        <f t="shared" si="59"/>
        <v>0</v>
      </c>
    </row>
    <row r="544" spans="1:30" ht="81" outlineLevel="2" x14ac:dyDescent="0.3">
      <c r="A544" s="18">
        <v>558</v>
      </c>
      <c r="B544" s="18" t="s">
        <v>34</v>
      </c>
      <c r="C544" s="18" t="s">
        <v>76</v>
      </c>
      <c r="D544" s="19">
        <v>19902</v>
      </c>
      <c r="E544" s="18"/>
      <c r="F544" s="19"/>
      <c r="G544" s="19">
        <v>1210</v>
      </c>
      <c r="H544" s="20">
        <v>709600000</v>
      </c>
      <c r="I544" s="19">
        <v>0</v>
      </c>
      <c r="J544" s="25" t="s">
        <v>101</v>
      </c>
      <c r="K544" s="22">
        <v>0</v>
      </c>
      <c r="L544" s="22">
        <v>0</v>
      </c>
      <c r="M544" s="22">
        <v>0</v>
      </c>
      <c r="N544" s="22">
        <v>0</v>
      </c>
      <c r="O544" s="22">
        <v>134848.28</v>
      </c>
      <c r="P544" s="22">
        <v>0</v>
      </c>
      <c r="Q544" s="22">
        <f t="shared" si="60"/>
        <v>0</v>
      </c>
      <c r="R544" s="22">
        <v>0</v>
      </c>
      <c r="S544" s="22">
        <v>0</v>
      </c>
      <c r="T544" s="22">
        <v>0</v>
      </c>
      <c r="U544" s="22">
        <v>0</v>
      </c>
      <c r="V544" s="22">
        <v>0</v>
      </c>
      <c r="W544" s="22">
        <v>0</v>
      </c>
      <c r="X544" s="22">
        <v>0</v>
      </c>
      <c r="Y544" s="22">
        <v>0</v>
      </c>
      <c r="Z544" s="22">
        <f t="shared" si="61"/>
        <v>0</v>
      </c>
      <c r="AA544" s="24">
        <f t="shared" si="62"/>
        <v>0</v>
      </c>
      <c r="AB544" s="24">
        <f t="shared" si="57"/>
        <v>0</v>
      </c>
      <c r="AC544" s="24">
        <f t="shared" si="58"/>
        <v>0</v>
      </c>
      <c r="AD544" s="24">
        <f t="shared" si="59"/>
        <v>0</v>
      </c>
    </row>
    <row r="545" spans="1:30" ht="81" outlineLevel="2" x14ac:dyDescent="0.3">
      <c r="A545" s="18">
        <v>573</v>
      </c>
      <c r="B545" s="18" t="s">
        <v>280</v>
      </c>
      <c r="C545" s="18" t="s">
        <v>76</v>
      </c>
      <c r="D545" s="19">
        <v>19902</v>
      </c>
      <c r="E545" s="18"/>
      <c r="F545" s="19"/>
      <c r="G545" s="19">
        <v>1120</v>
      </c>
      <c r="H545" s="20">
        <v>709100000</v>
      </c>
      <c r="I545" s="19">
        <v>0</v>
      </c>
      <c r="J545" s="25" t="s">
        <v>101</v>
      </c>
      <c r="K545" s="22">
        <v>0</v>
      </c>
      <c r="L545" s="22">
        <v>0</v>
      </c>
      <c r="M545" s="22">
        <v>0</v>
      </c>
      <c r="N545" s="22">
        <v>0</v>
      </c>
      <c r="O545" s="22">
        <v>823670869.32000005</v>
      </c>
      <c r="P545" s="22">
        <v>0</v>
      </c>
      <c r="Q545" s="22">
        <f t="shared" si="60"/>
        <v>0</v>
      </c>
      <c r="R545" s="22">
        <v>0</v>
      </c>
      <c r="S545" s="22">
        <v>0</v>
      </c>
      <c r="T545" s="22">
        <v>0</v>
      </c>
      <c r="U545" s="22">
        <v>0</v>
      </c>
      <c r="V545" s="22">
        <v>0</v>
      </c>
      <c r="W545" s="22">
        <v>0</v>
      </c>
      <c r="X545" s="22">
        <v>0</v>
      </c>
      <c r="Y545" s="22">
        <v>0</v>
      </c>
      <c r="Z545" s="22">
        <f t="shared" si="61"/>
        <v>0</v>
      </c>
      <c r="AA545" s="24">
        <f t="shared" si="62"/>
        <v>0</v>
      </c>
      <c r="AB545" s="24">
        <f t="shared" si="57"/>
        <v>0</v>
      </c>
      <c r="AC545" s="24">
        <f t="shared" si="58"/>
        <v>0</v>
      </c>
      <c r="AD545" s="24">
        <f t="shared" si="59"/>
        <v>0</v>
      </c>
    </row>
    <row r="546" spans="1:30" ht="81" outlineLevel="2" x14ac:dyDescent="0.3">
      <c r="A546" s="18">
        <v>573</v>
      </c>
      <c r="B546" s="18" t="s">
        <v>282</v>
      </c>
      <c r="C546" s="18" t="s">
        <v>76</v>
      </c>
      <c r="D546" s="19">
        <v>19902</v>
      </c>
      <c r="E546" s="18"/>
      <c r="F546" s="19"/>
      <c r="G546" s="19">
        <v>1120</v>
      </c>
      <c r="H546" s="20">
        <v>709200000</v>
      </c>
      <c r="I546" s="19">
        <v>0</v>
      </c>
      <c r="J546" s="25" t="s">
        <v>101</v>
      </c>
      <c r="K546" s="22">
        <v>0</v>
      </c>
      <c r="L546" s="22">
        <v>0</v>
      </c>
      <c r="M546" s="22">
        <v>0</v>
      </c>
      <c r="N546" s="22">
        <v>0</v>
      </c>
      <c r="O546" s="22">
        <v>399810114.57999998</v>
      </c>
      <c r="P546" s="22">
        <v>0</v>
      </c>
      <c r="Q546" s="22">
        <f t="shared" si="60"/>
        <v>0</v>
      </c>
      <c r="R546" s="22">
        <v>0</v>
      </c>
      <c r="S546" s="22">
        <v>0</v>
      </c>
      <c r="T546" s="22">
        <v>0</v>
      </c>
      <c r="U546" s="22">
        <v>0</v>
      </c>
      <c r="V546" s="22">
        <v>0</v>
      </c>
      <c r="W546" s="22">
        <v>0</v>
      </c>
      <c r="X546" s="22">
        <v>0</v>
      </c>
      <c r="Y546" s="22">
        <v>0</v>
      </c>
      <c r="Z546" s="22">
        <f t="shared" si="61"/>
        <v>0</v>
      </c>
      <c r="AA546" s="24">
        <f t="shared" si="62"/>
        <v>0</v>
      </c>
      <c r="AB546" s="24">
        <f t="shared" si="57"/>
        <v>0</v>
      </c>
      <c r="AC546" s="24">
        <f t="shared" si="58"/>
        <v>0</v>
      </c>
      <c r="AD546" s="24">
        <f t="shared" si="59"/>
        <v>0</v>
      </c>
    </row>
    <row r="547" spans="1:30" ht="81" outlineLevel="2" x14ac:dyDescent="0.3">
      <c r="A547" s="18">
        <v>573</v>
      </c>
      <c r="B547" s="18" t="s">
        <v>315</v>
      </c>
      <c r="C547" s="18" t="s">
        <v>76</v>
      </c>
      <c r="D547" s="19">
        <v>19902</v>
      </c>
      <c r="E547" s="18"/>
      <c r="F547" s="19"/>
      <c r="G547" s="19">
        <v>1120</v>
      </c>
      <c r="H547" s="20">
        <v>709300000</v>
      </c>
      <c r="I547" s="19">
        <v>0</v>
      </c>
      <c r="J547" s="25" t="s">
        <v>101</v>
      </c>
      <c r="K547" s="22">
        <v>0</v>
      </c>
      <c r="L547" s="22">
        <v>0</v>
      </c>
      <c r="M547" s="22">
        <v>0</v>
      </c>
      <c r="N547" s="22">
        <v>0</v>
      </c>
      <c r="O547" s="22">
        <v>249589476.19999999</v>
      </c>
      <c r="P547" s="22">
        <v>0</v>
      </c>
      <c r="Q547" s="22">
        <f t="shared" si="60"/>
        <v>0</v>
      </c>
      <c r="R547" s="22">
        <v>0</v>
      </c>
      <c r="S547" s="22">
        <v>0</v>
      </c>
      <c r="T547" s="22">
        <v>0</v>
      </c>
      <c r="U547" s="22">
        <v>0</v>
      </c>
      <c r="V547" s="22">
        <v>0</v>
      </c>
      <c r="W547" s="22">
        <v>0</v>
      </c>
      <c r="X547" s="22">
        <v>0</v>
      </c>
      <c r="Y547" s="22">
        <v>0</v>
      </c>
      <c r="Z547" s="22">
        <f t="shared" si="61"/>
        <v>0</v>
      </c>
      <c r="AA547" s="24">
        <f t="shared" si="62"/>
        <v>0</v>
      </c>
      <c r="AB547" s="24">
        <f t="shared" si="57"/>
        <v>0</v>
      </c>
      <c r="AC547" s="24">
        <f t="shared" si="58"/>
        <v>0</v>
      </c>
      <c r="AD547" s="24">
        <f t="shared" si="59"/>
        <v>0</v>
      </c>
    </row>
    <row r="548" spans="1:30" ht="81" outlineLevel="2" x14ac:dyDescent="0.3">
      <c r="A548" s="18">
        <v>573</v>
      </c>
      <c r="B548" s="18" t="s">
        <v>451</v>
      </c>
      <c r="C548" s="18" t="s">
        <v>76</v>
      </c>
      <c r="D548" s="19">
        <v>19902</v>
      </c>
      <c r="E548" s="18"/>
      <c r="F548" s="19"/>
      <c r="G548" s="19">
        <v>1120</v>
      </c>
      <c r="H548" s="20">
        <v>709500000</v>
      </c>
      <c r="I548" s="19">
        <v>0</v>
      </c>
      <c r="J548" s="25" t="s">
        <v>101</v>
      </c>
      <c r="K548" s="22">
        <v>0</v>
      </c>
      <c r="L548" s="22">
        <v>0</v>
      </c>
      <c r="M548" s="22">
        <v>0</v>
      </c>
      <c r="N548" s="22">
        <v>0</v>
      </c>
      <c r="O548" s="22">
        <v>179459816.5</v>
      </c>
      <c r="P548" s="22">
        <v>0</v>
      </c>
      <c r="Q548" s="22">
        <f t="shared" si="60"/>
        <v>0</v>
      </c>
      <c r="R548" s="22">
        <v>0</v>
      </c>
      <c r="S548" s="22">
        <v>0</v>
      </c>
      <c r="T548" s="22">
        <v>0</v>
      </c>
      <c r="U548" s="22">
        <v>0</v>
      </c>
      <c r="V548" s="22">
        <v>0</v>
      </c>
      <c r="W548" s="22">
        <v>0</v>
      </c>
      <c r="X548" s="22">
        <v>0</v>
      </c>
      <c r="Y548" s="22">
        <v>0</v>
      </c>
      <c r="Z548" s="22">
        <f t="shared" si="61"/>
        <v>0</v>
      </c>
      <c r="AA548" s="24">
        <f t="shared" si="62"/>
        <v>0</v>
      </c>
      <c r="AB548" s="24">
        <f t="shared" si="57"/>
        <v>0</v>
      </c>
      <c r="AC548" s="24">
        <f t="shared" si="58"/>
        <v>0</v>
      </c>
      <c r="AD548" s="24">
        <f t="shared" si="59"/>
        <v>0</v>
      </c>
    </row>
    <row r="549" spans="1:30" ht="81" outlineLevel="2" x14ac:dyDescent="0.3">
      <c r="A549" s="18">
        <v>573</v>
      </c>
      <c r="B549" s="18" t="s">
        <v>466</v>
      </c>
      <c r="C549" s="18" t="s">
        <v>76</v>
      </c>
      <c r="D549" s="19">
        <v>19902</v>
      </c>
      <c r="E549" s="18"/>
      <c r="F549" s="19"/>
      <c r="G549" s="19">
        <v>1120</v>
      </c>
      <c r="H549" s="20">
        <v>709500000</v>
      </c>
      <c r="I549" s="19">
        <v>0</v>
      </c>
      <c r="J549" s="25" t="s">
        <v>101</v>
      </c>
      <c r="K549" s="22">
        <v>0</v>
      </c>
      <c r="L549" s="22">
        <v>0</v>
      </c>
      <c r="M549" s="22">
        <v>0</v>
      </c>
      <c r="N549" s="22">
        <v>0</v>
      </c>
      <c r="O549" s="22">
        <v>106163594.84999999</v>
      </c>
      <c r="P549" s="22">
        <v>0</v>
      </c>
      <c r="Q549" s="22">
        <f t="shared" si="60"/>
        <v>0</v>
      </c>
      <c r="R549" s="22">
        <v>0</v>
      </c>
      <c r="S549" s="22">
        <v>0</v>
      </c>
      <c r="T549" s="22">
        <v>0</v>
      </c>
      <c r="U549" s="22">
        <v>0</v>
      </c>
      <c r="V549" s="22">
        <v>0</v>
      </c>
      <c r="W549" s="22">
        <v>0</v>
      </c>
      <c r="X549" s="22">
        <v>0</v>
      </c>
      <c r="Y549" s="22">
        <v>0</v>
      </c>
      <c r="Z549" s="22">
        <f t="shared" si="61"/>
        <v>0</v>
      </c>
      <c r="AA549" s="24">
        <f t="shared" si="62"/>
        <v>0</v>
      </c>
      <c r="AB549" s="24">
        <f t="shared" si="57"/>
        <v>0</v>
      </c>
      <c r="AC549" s="24">
        <f t="shared" si="58"/>
        <v>0</v>
      </c>
      <c r="AD549" s="24">
        <f t="shared" si="59"/>
        <v>0</v>
      </c>
    </row>
    <row r="550" spans="1:30" outlineLevel="2" x14ac:dyDescent="0.3">
      <c r="A550" s="18">
        <v>551</v>
      </c>
      <c r="B550" s="18" t="s">
        <v>34</v>
      </c>
      <c r="C550" s="18" t="s">
        <v>76</v>
      </c>
      <c r="D550" s="19" t="s">
        <v>233</v>
      </c>
      <c r="E550" s="18" t="s">
        <v>37</v>
      </c>
      <c r="F550" s="18" t="s">
        <v>38</v>
      </c>
      <c r="G550" s="18">
        <v>1120</v>
      </c>
      <c r="H550" s="20">
        <v>709800000</v>
      </c>
      <c r="I550" s="18">
        <v>0</v>
      </c>
      <c r="J550" s="25" t="s">
        <v>234</v>
      </c>
      <c r="K550" s="22">
        <v>5000000</v>
      </c>
      <c r="L550" s="22">
        <v>5000000</v>
      </c>
      <c r="M550" s="22">
        <v>0</v>
      </c>
      <c r="N550" s="22">
        <v>0</v>
      </c>
      <c r="O550" s="22">
        <v>0</v>
      </c>
      <c r="P550" s="22">
        <v>0</v>
      </c>
      <c r="Q550" s="22">
        <f t="shared" si="60"/>
        <v>5000000</v>
      </c>
      <c r="R550" s="22">
        <v>0</v>
      </c>
      <c r="S550" s="22">
        <v>2543960</v>
      </c>
      <c r="T550" s="22">
        <v>0</v>
      </c>
      <c r="U550" s="22">
        <v>2456040</v>
      </c>
      <c r="V550" s="22">
        <v>2456040</v>
      </c>
      <c r="W550" s="22">
        <v>0</v>
      </c>
      <c r="X550" s="22">
        <v>0</v>
      </c>
      <c r="Y550" s="22">
        <v>0</v>
      </c>
      <c r="Z550" s="22">
        <f t="shared" si="61"/>
        <v>0</v>
      </c>
      <c r="AA550" s="24">
        <f t="shared" si="62"/>
        <v>0.49120799999999998</v>
      </c>
      <c r="AB550" s="24">
        <f t="shared" si="57"/>
        <v>0.49120799999999998</v>
      </c>
      <c r="AC550" s="24">
        <f t="shared" si="58"/>
        <v>0.50879200000000002</v>
      </c>
      <c r="AD550" s="24">
        <f t="shared" si="59"/>
        <v>1</v>
      </c>
    </row>
    <row r="551" spans="1:30" ht="15" customHeight="1" outlineLevel="2" x14ac:dyDescent="0.3">
      <c r="A551" s="18">
        <v>551</v>
      </c>
      <c r="B551" s="18" t="s">
        <v>34</v>
      </c>
      <c r="C551" s="18" t="s">
        <v>76</v>
      </c>
      <c r="D551" s="19" t="s">
        <v>235</v>
      </c>
      <c r="E551" s="18" t="s">
        <v>37</v>
      </c>
      <c r="F551" s="18" t="s">
        <v>38</v>
      </c>
      <c r="G551" s="18">
        <v>1120</v>
      </c>
      <c r="H551" s="20">
        <v>709800000</v>
      </c>
      <c r="I551" s="18">
        <v>0</v>
      </c>
      <c r="J551" s="25" t="s">
        <v>236</v>
      </c>
      <c r="K551" s="22">
        <v>683300</v>
      </c>
      <c r="L551" s="22">
        <v>7742230</v>
      </c>
      <c r="M551" s="22">
        <v>0</v>
      </c>
      <c r="N551" s="22">
        <v>0</v>
      </c>
      <c r="O551" s="22">
        <v>0</v>
      </c>
      <c r="P551" s="22">
        <v>0</v>
      </c>
      <c r="Q551" s="22">
        <f t="shared" si="60"/>
        <v>7742230</v>
      </c>
      <c r="R551" s="22">
        <v>0</v>
      </c>
      <c r="S551" s="22">
        <v>0</v>
      </c>
      <c r="T551" s="22">
        <v>0</v>
      </c>
      <c r="U551" s="22">
        <v>7058930</v>
      </c>
      <c r="V551" s="22">
        <v>7058930</v>
      </c>
      <c r="W551" s="22">
        <v>0</v>
      </c>
      <c r="X551" s="22">
        <v>683300</v>
      </c>
      <c r="Y551" s="22">
        <v>0</v>
      </c>
      <c r="Z551" s="22">
        <f t="shared" si="61"/>
        <v>683300</v>
      </c>
      <c r="AA551" s="24">
        <f t="shared" si="62"/>
        <v>0.91174377408059437</v>
      </c>
      <c r="AB551" s="24">
        <f t="shared" si="57"/>
        <v>0.91174377408059437</v>
      </c>
      <c r="AC551" s="24">
        <f t="shared" si="58"/>
        <v>0</v>
      </c>
      <c r="AD551" s="24">
        <f t="shared" si="59"/>
        <v>0.91174377408059437</v>
      </c>
    </row>
    <row r="552" spans="1:30" ht="15" customHeight="1" outlineLevel="1" x14ac:dyDescent="0.3">
      <c r="A552" s="40"/>
      <c r="B552" s="40"/>
      <c r="C552" s="40" t="s">
        <v>102</v>
      </c>
      <c r="D552" s="41"/>
      <c r="E552" s="40"/>
      <c r="F552" s="40"/>
      <c r="G552" s="40"/>
      <c r="H552" s="42"/>
      <c r="I552" s="40"/>
      <c r="J552" s="43"/>
      <c r="K552" s="44">
        <f t="shared" ref="K552:Z552" si="63">SUBTOTAL(9,K438:K551)</f>
        <v>39384498413</v>
      </c>
      <c r="L552" s="44">
        <f t="shared" si="63"/>
        <v>39384498413</v>
      </c>
      <c r="M552" s="44">
        <f t="shared" si="63"/>
        <v>-333787416</v>
      </c>
      <c r="N552" s="44">
        <f t="shared" si="63"/>
        <v>0</v>
      </c>
      <c r="O552" s="44">
        <f t="shared" si="63"/>
        <v>3228709104.7199998</v>
      </c>
      <c r="P552" s="44">
        <f t="shared" si="63"/>
        <v>0</v>
      </c>
      <c r="Q552" s="44">
        <f t="shared" si="63"/>
        <v>39384498413</v>
      </c>
      <c r="R552" s="74">
        <f t="shared" si="63"/>
        <v>536443907.85999995</v>
      </c>
      <c r="S552" s="44">
        <f t="shared" si="63"/>
        <v>5343870357.7800007</v>
      </c>
      <c r="T552" s="44">
        <f t="shared" si="63"/>
        <v>135051952.70000002</v>
      </c>
      <c r="U552" s="44">
        <f t="shared" si="63"/>
        <v>11002077325.869997</v>
      </c>
      <c r="V552" s="44">
        <f t="shared" si="63"/>
        <v>10710885911.579996</v>
      </c>
      <c r="W552" s="44">
        <f t="shared" si="63"/>
        <v>1240024816.0300002</v>
      </c>
      <c r="X552" s="44">
        <f t="shared" si="63"/>
        <v>22367054868.789997</v>
      </c>
      <c r="Y552" s="44">
        <f t="shared" si="63"/>
        <v>0</v>
      </c>
      <c r="Z552" s="44">
        <f t="shared" si="63"/>
        <v>22367054868.790001</v>
      </c>
      <c r="AA552" s="45">
        <f>+IFERROR(U552/L552,0)</f>
        <v>0.27935044926809177</v>
      </c>
      <c r="AB552" s="45">
        <f t="shared" si="57"/>
        <v>0.27935044926809177</v>
      </c>
      <c r="AC552" s="45">
        <f t="shared" si="58"/>
        <v>0.15273436150590797</v>
      </c>
      <c r="AD552" s="45">
        <f t="shared" si="59"/>
        <v>0.43208481077399974</v>
      </c>
    </row>
    <row r="553" spans="1:30" ht="15" customHeight="1" outlineLevel="2" x14ac:dyDescent="0.35">
      <c r="A553" s="18">
        <v>551</v>
      </c>
      <c r="B553" s="18" t="s">
        <v>34</v>
      </c>
      <c r="C553" s="18" t="s">
        <v>103</v>
      </c>
      <c r="D553" s="19" t="s">
        <v>237</v>
      </c>
      <c r="E553" s="18" t="s">
        <v>37</v>
      </c>
      <c r="F553" s="18" t="s">
        <v>38</v>
      </c>
      <c r="G553" s="18">
        <v>1120</v>
      </c>
      <c r="H553" s="20">
        <v>709800000</v>
      </c>
      <c r="I553" s="18">
        <v>0</v>
      </c>
      <c r="J553" s="25" t="s">
        <v>238</v>
      </c>
      <c r="K553" s="22">
        <v>183614047</v>
      </c>
      <c r="L553" s="22">
        <v>183614047</v>
      </c>
      <c r="M553" s="22">
        <v>0</v>
      </c>
      <c r="N553" s="22">
        <v>0</v>
      </c>
      <c r="O553" s="22">
        <v>0</v>
      </c>
      <c r="P553" s="22">
        <v>522060</v>
      </c>
      <c r="Q553" s="22">
        <f t="shared" ref="Q553:Q584" si="64">+L553+P553</f>
        <v>184136107</v>
      </c>
      <c r="R553" s="22">
        <v>0</v>
      </c>
      <c r="S553" s="22">
        <v>21516695.530000001</v>
      </c>
      <c r="T553" s="27">
        <v>0</v>
      </c>
      <c r="U553" s="22">
        <v>75560973.299999997</v>
      </c>
      <c r="V553" s="22">
        <v>75560973.299999997</v>
      </c>
      <c r="W553" s="22">
        <v>29354.17</v>
      </c>
      <c r="X553" s="22">
        <v>86536378.170000002</v>
      </c>
      <c r="Y553" s="22">
        <v>0</v>
      </c>
      <c r="Z553" s="22">
        <f t="shared" ref="Z553:Z584" si="65">+Q553-R553-S553-T553-U553-Y553</f>
        <v>87058438.170000002</v>
      </c>
      <c r="AA553" s="24">
        <f t="shared" ref="AA553:AA584" si="66">+IFERROR(U553/L553,0)</f>
        <v>0.4115206572403472</v>
      </c>
      <c r="AB553" s="24">
        <f t="shared" si="57"/>
        <v>0.41035391988601128</v>
      </c>
      <c r="AC553" s="24">
        <f t="shared" si="58"/>
        <v>0.11685212574848235</v>
      </c>
      <c r="AD553" s="24">
        <f t="shared" si="59"/>
        <v>0.52720604563449358</v>
      </c>
    </row>
    <row r="554" spans="1:30" ht="15" customHeight="1" outlineLevel="2" x14ac:dyDescent="0.3">
      <c r="A554" s="18">
        <v>553</v>
      </c>
      <c r="B554" s="18" t="s">
        <v>315</v>
      </c>
      <c r="C554" s="18" t="s">
        <v>103</v>
      </c>
      <c r="D554" s="19" t="s">
        <v>237</v>
      </c>
      <c r="E554" s="18" t="s">
        <v>37</v>
      </c>
      <c r="F554" s="18" t="s">
        <v>38</v>
      </c>
      <c r="G554" s="18">
        <v>1120</v>
      </c>
      <c r="H554" s="20">
        <v>709800000</v>
      </c>
      <c r="I554" s="18">
        <v>0</v>
      </c>
      <c r="J554" s="25" t="s">
        <v>238</v>
      </c>
      <c r="K554" s="22">
        <v>0</v>
      </c>
      <c r="L554" s="22">
        <v>0</v>
      </c>
      <c r="M554" s="22">
        <v>0</v>
      </c>
      <c r="N554" s="22">
        <v>0</v>
      </c>
      <c r="O554" s="22">
        <v>0</v>
      </c>
      <c r="P554" s="22">
        <v>400000</v>
      </c>
      <c r="Q554" s="22">
        <f t="shared" si="64"/>
        <v>400000</v>
      </c>
      <c r="R554" s="22">
        <v>0</v>
      </c>
      <c r="S554" s="22">
        <v>0</v>
      </c>
      <c r="T554" s="22">
        <v>0</v>
      </c>
      <c r="U554" s="22">
        <v>0</v>
      </c>
      <c r="V554" s="22">
        <v>0</v>
      </c>
      <c r="W554" s="22">
        <v>0</v>
      </c>
      <c r="X554" s="22">
        <v>0</v>
      </c>
      <c r="Y554" s="22">
        <v>0</v>
      </c>
      <c r="Z554" s="22">
        <f t="shared" si="65"/>
        <v>400000</v>
      </c>
      <c r="AA554" s="24">
        <f t="shared" si="66"/>
        <v>0</v>
      </c>
      <c r="AB554" s="24">
        <f t="shared" si="57"/>
        <v>0</v>
      </c>
      <c r="AC554" s="24">
        <f t="shared" si="58"/>
        <v>0</v>
      </c>
      <c r="AD554" s="24">
        <f t="shared" si="59"/>
        <v>0</v>
      </c>
    </row>
    <row r="555" spans="1:30" ht="14.5" outlineLevel="2" x14ac:dyDescent="0.35">
      <c r="A555" s="18">
        <v>557</v>
      </c>
      <c r="B555" s="18" t="s">
        <v>34</v>
      </c>
      <c r="C555" s="18" t="s">
        <v>103</v>
      </c>
      <c r="D555" s="19" t="s">
        <v>349</v>
      </c>
      <c r="E555" s="18" t="s">
        <v>37</v>
      </c>
      <c r="F555" s="18" t="s">
        <v>38</v>
      </c>
      <c r="G555" s="18">
        <v>1120</v>
      </c>
      <c r="H555" s="20">
        <v>709800000</v>
      </c>
      <c r="I555" s="18">
        <v>0</v>
      </c>
      <c r="J555" s="25" t="s">
        <v>350</v>
      </c>
      <c r="K555" s="22">
        <v>2567518</v>
      </c>
      <c r="L555" s="22">
        <v>2567518</v>
      </c>
      <c r="M555" s="22">
        <v>0</v>
      </c>
      <c r="N555" s="22">
        <v>0</v>
      </c>
      <c r="O555" s="22">
        <v>0</v>
      </c>
      <c r="P555" s="22">
        <v>-899773</v>
      </c>
      <c r="Q555" s="22">
        <f t="shared" si="64"/>
        <v>1667745</v>
      </c>
      <c r="R555" s="22">
        <v>0</v>
      </c>
      <c r="S555" s="22">
        <v>0</v>
      </c>
      <c r="T555" s="27">
        <v>0</v>
      </c>
      <c r="U555" s="22">
        <v>1667744.4</v>
      </c>
      <c r="V555" s="22">
        <v>1667744.4</v>
      </c>
      <c r="W555" s="22">
        <v>0.6</v>
      </c>
      <c r="X555" s="22">
        <v>899773.6</v>
      </c>
      <c r="Y555" s="22">
        <v>0</v>
      </c>
      <c r="Z555" s="22">
        <f t="shared" si="65"/>
        <v>0.60000000009313226</v>
      </c>
      <c r="AA555" s="24">
        <f t="shared" si="66"/>
        <v>0.64955509562153013</v>
      </c>
      <c r="AB555" s="24">
        <f t="shared" si="57"/>
        <v>0.99999964023276933</v>
      </c>
      <c r="AC555" s="24">
        <f t="shared" si="58"/>
        <v>0</v>
      </c>
      <c r="AD555" s="24">
        <f t="shared" si="59"/>
        <v>0.99999964023276933</v>
      </c>
    </row>
    <row r="556" spans="1:30" ht="15" customHeight="1" outlineLevel="2" x14ac:dyDescent="0.35">
      <c r="A556" s="18">
        <v>553</v>
      </c>
      <c r="B556" s="18" t="s">
        <v>315</v>
      </c>
      <c r="C556" s="18" t="s">
        <v>103</v>
      </c>
      <c r="D556" s="19" t="s">
        <v>322</v>
      </c>
      <c r="E556" s="18" t="s">
        <v>37</v>
      </c>
      <c r="F556" s="18" t="s">
        <v>38</v>
      </c>
      <c r="G556" s="18">
        <v>1120</v>
      </c>
      <c r="H556" s="20">
        <v>709800000</v>
      </c>
      <c r="I556" s="18">
        <v>0</v>
      </c>
      <c r="J556" s="25" t="s">
        <v>323</v>
      </c>
      <c r="K556" s="22">
        <v>1818400</v>
      </c>
      <c r="L556" s="22">
        <v>1818400</v>
      </c>
      <c r="M556" s="22">
        <v>0</v>
      </c>
      <c r="N556" s="22">
        <v>0</v>
      </c>
      <c r="O556" s="22">
        <v>0</v>
      </c>
      <c r="P556" s="22">
        <v>-400000</v>
      </c>
      <c r="Q556" s="22">
        <f t="shared" si="64"/>
        <v>1418400</v>
      </c>
      <c r="R556" s="71">
        <v>0</v>
      </c>
      <c r="S556" s="27">
        <v>0</v>
      </c>
      <c r="T556" s="27">
        <v>0</v>
      </c>
      <c r="U556" s="27">
        <v>0</v>
      </c>
      <c r="V556" s="22">
        <v>0</v>
      </c>
      <c r="W556" s="22">
        <v>454600</v>
      </c>
      <c r="X556" s="22">
        <v>1818400</v>
      </c>
      <c r="Y556" s="22">
        <v>0</v>
      </c>
      <c r="Z556" s="22">
        <f t="shared" si="65"/>
        <v>1418400</v>
      </c>
      <c r="AA556" s="24">
        <f t="shared" si="66"/>
        <v>0</v>
      </c>
      <c r="AB556" s="24">
        <f t="shared" si="57"/>
        <v>0</v>
      </c>
      <c r="AC556" s="24">
        <f t="shared" si="58"/>
        <v>0</v>
      </c>
      <c r="AD556" s="24">
        <f t="shared" si="59"/>
        <v>0</v>
      </c>
    </row>
    <row r="557" spans="1:30" ht="15" customHeight="1" outlineLevel="2" x14ac:dyDescent="0.35">
      <c r="A557" s="18">
        <v>555</v>
      </c>
      <c r="B557" s="18" t="s">
        <v>34</v>
      </c>
      <c r="C557" s="18" t="s">
        <v>103</v>
      </c>
      <c r="D557" s="19" t="s">
        <v>322</v>
      </c>
      <c r="E557" s="18" t="s">
        <v>37</v>
      </c>
      <c r="F557" s="18" t="s">
        <v>38</v>
      </c>
      <c r="G557" s="18">
        <v>1120</v>
      </c>
      <c r="H557" s="20">
        <v>709800000</v>
      </c>
      <c r="I557" s="18">
        <v>0</v>
      </c>
      <c r="J557" s="25" t="s">
        <v>323</v>
      </c>
      <c r="K557" s="22">
        <v>135449277</v>
      </c>
      <c r="L557" s="22">
        <v>135449277</v>
      </c>
      <c r="M557" s="22">
        <v>0</v>
      </c>
      <c r="N557" s="22">
        <v>0</v>
      </c>
      <c r="O557" s="22">
        <v>0</v>
      </c>
      <c r="P557" s="22">
        <v>0</v>
      </c>
      <c r="Q557" s="22">
        <f t="shared" si="64"/>
        <v>135449277</v>
      </c>
      <c r="R557" s="22">
        <v>0</v>
      </c>
      <c r="S557" s="22">
        <v>35205088.07</v>
      </c>
      <c r="T557" s="27">
        <v>0</v>
      </c>
      <c r="U557" s="22">
        <v>5954234.1399999997</v>
      </c>
      <c r="V557" s="22">
        <v>5954234.1399999997</v>
      </c>
      <c r="W557" s="22">
        <v>0</v>
      </c>
      <c r="X557" s="22">
        <v>94289954.790000007</v>
      </c>
      <c r="Y557" s="22">
        <v>0</v>
      </c>
      <c r="Z557" s="22">
        <f t="shared" si="65"/>
        <v>94289954.790000007</v>
      </c>
      <c r="AA557" s="24">
        <f t="shared" si="66"/>
        <v>4.3959143022963491E-2</v>
      </c>
      <c r="AB557" s="24">
        <f t="shared" si="57"/>
        <v>4.3959143022963491E-2</v>
      </c>
      <c r="AC557" s="24">
        <f t="shared" si="58"/>
        <v>0.25991344398242894</v>
      </c>
      <c r="AD557" s="24">
        <f t="shared" si="59"/>
        <v>0.30387258700539244</v>
      </c>
    </row>
    <row r="558" spans="1:30" ht="15" customHeight="1" outlineLevel="2" x14ac:dyDescent="0.35">
      <c r="A558" s="18">
        <v>557</v>
      </c>
      <c r="B558" s="18" t="s">
        <v>34</v>
      </c>
      <c r="C558" s="18" t="s">
        <v>103</v>
      </c>
      <c r="D558" s="19" t="s">
        <v>322</v>
      </c>
      <c r="E558" s="18" t="s">
        <v>37</v>
      </c>
      <c r="F558" s="18" t="s">
        <v>38</v>
      </c>
      <c r="G558" s="18">
        <v>1120</v>
      </c>
      <c r="H558" s="20">
        <v>709800000</v>
      </c>
      <c r="I558" s="18">
        <v>0</v>
      </c>
      <c r="J558" s="25" t="s">
        <v>323</v>
      </c>
      <c r="K558" s="22">
        <v>1148607</v>
      </c>
      <c r="L558" s="22">
        <v>1148607</v>
      </c>
      <c r="M558" s="22">
        <v>0</v>
      </c>
      <c r="N558" s="22">
        <v>0</v>
      </c>
      <c r="O558" s="22">
        <v>0</v>
      </c>
      <c r="P558" s="22">
        <v>0</v>
      </c>
      <c r="Q558" s="22">
        <f t="shared" si="64"/>
        <v>1148607</v>
      </c>
      <c r="R558" s="22">
        <v>915072</v>
      </c>
      <c r="S558" s="22">
        <v>19044.72</v>
      </c>
      <c r="T558" s="27">
        <v>0</v>
      </c>
      <c r="U558" s="22">
        <v>169602.28</v>
      </c>
      <c r="V558" s="22">
        <v>0</v>
      </c>
      <c r="W558" s="22">
        <v>9888</v>
      </c>
      <c r="X558" s="22">
        <v>44888</v>
      </c>
      <c r="Y558" s="22">
        <v>0</v>
      </c>
      <c r="Z558" s="22">
        <f t="shared" si="65"/>
        <v>44888</v>
      </c>
      <c r="AA558" s="24">
        <f t="shared" si="66"/>
        <v>0.1476591035924385</v>
      </c>
      <c r="AB558" s="24">
        <f t="shared" si="57"/>
        <v>0.1476591035924385</v>
      </c>
      <c r="AC558" s="24">
        <f t="shared" si="58"/>
        <v>0.81326051469301508</v>
      </c>
      <c r="AD558" s="24">
        <f t="shared" si="59"/>
        <v>0.96091961828545358</v>
      </c>
    </row>
    <row r="559" spans="1:30" ht="15" customHeight="1" outlineLevel="2" x14ac:dyDescent="0.35">
      <c r="A559" s="18">
        <v>557</v>
      </c>
      <c r="B559" s="18" t="s">
        <v>34</v>
      </c>
      <c r="C559" s="18" t="s">
        <v>103</v>
      </c>
      <c r="D559" s="19" t="s">
        <v>351</v>
      </c>
      <c r="E559" s="18" t="s">
        <v>37</v>
      </c>
      <c r="F559" s="18" t="s">
        <v>38</v>
      </c>
      <c r="G559" s="18">
        <v>1120</v>
      </c>
      <c r="H559" s="20">
        <v>709800000</v>
      </c>
      <c r="I559" s="18">
        <v>0</v>
      </c>
      <c r="J559" s="25" t="s">
        <v>352</v>
      </c>
      <c r="K559" s="22">
        <v>2092009</v>
      </c>
      <c r="L559" s="22">
        <v>2092009</v>
      </c>
      <c r="M559" s="22">
        <v>0</v>
      </c>
      <c r="N559" s="22">
        <v>0</v>
      </c>
      <c r="O559" s="22">
        <v>0</v>
      </c>
      <c r="P559" s="22">
        <v>-2525</v>
      </c>
      <c r="Q559" s="22">
        <f t="shared" si="64"/>
        <v>2089484</v>
      </c>
      <c r="R559" s="22">
        <v>2089484</v>
      </c>
      <c r="S559" s="22">
        <v>0</v>
      </c>
      <c r="T559" s="27">
        <v>0</v>
      </c>
      <c r="U559" s="22">
        <v>0</v>
      </c>
      <c r="V559" s="22">
        <v>0</v>
      </c>
      <c r="W559" s="22">
        <v>0</v>
      </c>
      <c r="X559" s="22">
        <v>2525</v>
      </c>
      <c r="Y559" s="22">
        <v>0</v>
      </c>
      <c r="Z559" s="22">
        <f t="shared" si="65"/>
        <v>0</v>
      </c>
      <c r="AA559" s="24">
        <f t="shared" si="66"/>
        <v>0</v>
      </c>
      <c r="AB559" s="24">
        <f t="shared" si="57"/>
        <v>0</v>
      </c>
      <c r="AC559" s="24">
        <f t="shared" si="58"/>
        <v>1</v>
      </c>
      <c r="AD559" s="24">
        <f t="shared" si="59"/>
        <v>1</v>
      </c>
    </row>
    <row r="560" spans="1:30" ht="15" customHeight="1" outlineLevel="2" x14ac:dyDescent="0.3">
      <c r="A560" s="18">
        <v>550</v>
      </c>
      <c r="B560" s="18" t="s">
        <v>34</v>
      </c>
      <c r="C560" s="18" t="s">
        <v>103</v>
      </c>
      <c r="D560" s="19" t="s">
        <v>104</v>
      </c>
      <c r="E560" s="18" t="s">
        <v>37</v>
      </c>
      <c r="F560" s="18" t="s">
        <v>38</v>
      </c>
      <c r="G560" s="18">
        <v>1120</v>
      </c>
      <c r="H560" s="20">
        <v>709800000</v>
      </c>
      <c r="I560" s="18">
        <v>0</v>
      </c>
      <c r="J560" s="25" t="s">
        <v>105</v>
      </c>
      <c r="K560" s="22">
        <v>3139517</v>
      </c>
      <c r="L560" s="22">
        <v>3139517</v>
      </c>
      <c r="M560" s="22">
        <v>0</v>
      </c>
      <c r="N560" s="22">
        <v>0</v>
      </c>
      <c r="O560" s="22">
        <v>0</v>
      </c>
      <c r="P560" s="22">
        <v>0</v>
      </c>
      <c r="Q560" s="22">
        <f t="shared" si="64"/>
        <v>3139517</v>
      </c>
      <c r="R560" s="22">
        <v>0</v>
      </c>
      <c r="S560" s="22">
        <v>0</v>
      </c>
      <c r="T560" s="22">
        <v>0</v>
      </c>
      <c r="U560" s="22">
        <v>0</v>
      </c>
      <c r="V560" s="22">
        <v>0</v>
      </c>
      <c r="W560" s="22">
        <v>0</v>
      </c>
      <c r="X560" s="22">
        <v>3139517</v>
      </c>
      <c r="Y560" s="22">
        <v>0</v>
      </c>
      <c r="Z560" s="22">
        <f t="shared" si="65"/>
        <v>3139517</v>
      </c>
      <c r="AA560" s="24">
        <f t="shared" si="66"/>
        <v>0</v>
      </c>
      <c r="AB560" s="24">
        <f t="shared" si="57"/>
        <v>0</v>
      </c>
      <c r="AC560" s="24">
        <f t="shared" si="58"/>
        <v>0</v>
      </c>
      <c r="AD560" s="24">
        <f t="shared" si="59"/>
        <v>0</v>
      </c>
    </row>
    <row r="561" spans="1:30" ht="15" customHeight="1" outlineLevel="2" x14ac:dyDescent="0.35">
      <c r="A561" s="18">
        <v>551</v>
      </c>
      <c r="B561" s="18" t="s">
        <v>34</v>
      </c>
      <c r="C561" s="18" t="s">
        <v>103</v>
      </c>
      <c r="D561" s="19" t="s">
        <v>239</v>
      </c>
      <c r="E561" s="18" t="s">
        <v>37</v>
      </c>
      <c r="F561" s="18" t="s">
        <v>38</v>
      </c>
      <c r="G561" s="18">
        <v>1120</v>
      </c>
      <c r="H561" s="20">
        <v>709800000</v>
      </c>
      <c r="I561" s="18">
        <v>0</v>
      </c>
      <c r="J561" s="25" t="s">
        <v>240</v>
      </c>
      <c r="K561" s="22">
        <v>300000</v>
      </c>
      <c r="L561" s="22">
        <v>300000</v>
      </c>
      <c r="M561" s="22">
        <v>0</v>
      </c>
      <c r="N561" s="22">
        <v>0</v>
      </c>
      <c r="O561" s="22">
        <v>0</v>
      </c>
      <c r="P561" s="22">
        <v>11732066</v>
      </c>
      <c r="Q561" s="22">
        <f t="shared" si="64"/>
        <v>12032066</v>
      </c>
      <c r="R561" s="22">
        <v>0</v>
      </c>
      <c r="S561" s="22">
        <v>81925</v>
      </c>
      <c r="T561" s="27">
        <v>0</v>
      </c>
      <c r="U561" s="22">
        <v>218061.75</v>
      </c>
      <c r="V561" s="22">
        <v>218061.75</v>
      </c>
      <c r="W561" s="22">
        <v>13.25</v>
      </c>
      <c r="X561" s="22">
        <v>13.25</v>
      </c>
      <c r="Y561" s="22">
        <v>0</v>
      </c>
      <c r="Z561" s="22">
        <f t="shared" si="65"/>
        <v>11732079.25</v>
      </c>
      <c r="AA561" s="24">
        <f t="shared" si="66"/>
        <v>0.72687250000000003</v>
      </c>
      <c r="AB561" s="24">
        <f t="shared" si="57"/>
        <v>1.812338379792797E-2</v>
      </c>
      <c r="AC561" s="24">
        <f t="shared" si="58"/>
        <v>6.8088888475179576E-3</v>
      </c>
      <c r="AD561" s="24">
        <f t="shared" si="59"/>
        <v>2.4932272645445928E-2</v>
      </c>
    </row>
    <row r="562" spans="1:30" ht="15" customHeight="1" outlineLevel="2" x14ac:dyDescent="0.35">
      <c r="A562" s="18">
        <v>557</v>
      </c>
      <c r="B562" s="18" t="s">
        <v>34</v>
      </c>
      <c r="C562" s="18" t="s">
        <v>103</v>
      </c>
      <c r="D562" s="19" t="s">
        <v>239</v>
      </c>
      <c r="E562" s="18" t="s">
        <v>37</v>
      </c>
      <c r="F562" s="18" t="s">
        <v>38</v>
      </c>
      <c r="G562" s="18">
        <v>1120</v>
      </c>
      <c r="H562" s="20">
        <v>709800000</v>
      </c>
      <c r="I562" s="18">
        <v>0</v>
      </c>
      <c r="J562" s="25" t="s">
        <v>240</v>
      </c>
      <c r="K562" s="22">
        <v>790000</v>
      </c>
      <c r="L562" s="22">
        <v>790000</v>
      </c>
      <c r="M562" s="22">
        <v>0</v>
      </c>
      <c r="N562" s="22">
        <v>0</v>
      </c>
      <c r="O562" s="22">
        <v>0</v>
      </c>
      <c r="P562" s="22">
        <v>0</v>
      </c>
      <c r="Q562" s="22">
        <f t="shared" si="64"/>
        <v>790000</v>
      </c>
      <c r="R562" s="22">
        <v>159570</v>
      </c>
      <c r="S562" s="22">
        <v>0</v>
      </c>
      <c r="T562" s="27">
        <v>0</v>
      </c>
      <c r="U562" s="22">
        <v>521481.53</v>
      </c>
      <c r="V562" s="22">
        <v>521481.53</v>
      </c>
      <c r="W562" s="22">
        <v>0</v>
      </c>
      <c r="X562" s="22">
        <v>108948.47</v>
      </c>
      <c r="Y562" s="22">
        <v>0</v>
      </c>
      <c r="Z562" s="22">
        <f t="shared" si="65"/>
        <v>108948.46999999997</v>
      </c>
      <c r="AA562" s="24">
        <f t="shared" si="66"/>
        <v>0.66010320253164556</v>
      </c>
      <c r="AB562" s="24">
        <f t="shared" si="57"/>
        <v>0.66010320253164556</v>
      </c>
      <c r="AC562" s="24">
        <f t="shared" si="58"/>
        <v>0.20198734177215188</v>
      </c>
      <c r="AD562" s="24">
        <f t="shared" si="59"/>
        <v>0.86209054430379739</v>
      </c>
    </row>
    <row r="563" spans="1:30" ht="15" customHeight="1" outlineLevel="2" x14ac:dyDescent="0.35">
      <c r="A563" s="18">
        <v>551</v>
      </c>
      <c r="B563" s="18" t="s">
        <v>34</v>
      </c>
      <c r="C563" s="18" t="s">
        <v>103</v>
      </c>
      <c r="D563" s="19" t="s">
        <v>241</v>
      </c>
      <c r="E563" s="18" t="s">
        <v>37</v>
      </c>
      <c r="F563" s="18" t="s">
        <v>38</v>
      </c>
      <c r="G563" s="18">
        <v>1120</v>
      </c>
      <c r="H563" s="20">
        <v>709800000</v>
      </c>
      <c r="I563" s="18">
        <v>0</v>
      </c>
      <c r="J563" s="25" t="s">
        <v>242</v>
      </c>
      <c r="K563" s="22">
        <v>50000</v>
      </c>
      <c r="L563" s="22">
        <v>50000</v>
      </c>
      <c r="M563" s="22">
        <v>0</v>
      </c>
      <c r="N563" s="22">
        <v>0</v>
      </c>
      <c r="O563" s="22">
        <v>0</v>
      </c>
      <c r="P563" s="22">
        <v>0</v>
      </c>
      <c r="Q563" s="22">
        <f t="shared" si="64"/>
        <v>50000</v>
      </c>
      <c r="R563" s="22">
        <v>0</v>
      </c>
      <c r="S563" s="22">
        <v>0</v>
      </c>
      <c r="T563" s="27">
        <v>0</v>
      </c>
      <c r="U563" s="22">
        <v>0</v>
      </c>
      <c r="V563" s="22">
        <v>0</v>
      </c>
      <c r="W563" s="22">
        <v>50000</v>
      </c>
      <c r="X563" s="22">
        <v>50000</v>
      </c>
      <c r="Y563" s="22">
        <v>0</v>
      </c>
      <c r="Z563" s="22">
        <f t="shared" si="65"/>
        <v>50000</v>
      </c>
      <c r="AA563" s="24">
        <f t="shared" si="66"/>
        <v>0</v>
      </c>
      <c r="AB563" s="24">
        <f t="shared" si="57"/>
        <v>0</v>
      </c>
      <c r="AC563" s="24">
        <f t="shared" si="58"/>
        <v>0</v>
      </c>
      <c r="AD563" s="24">
        <f t="shared" si="59"/>
        <v>0</v>
      </c>
    </row>
    <row r="564" spans="1:30" ht="15" customHeight="1" outlineLevel="2" x14ac:dyDescent="0.35">
      <c r="A564" s="18">
        <v>557</v>
      </c>
      <c r="B564" s="18" t="s">
        <v>34</v>
      </c>
      <c r="C564" s="18" t="s">
        <v>103</v>
      </c>
      <c r="D564" s="19" t="s">
        <v>241</v>
      </c>
      <c r="E564" s="18" t="s">
        <v>37</v>
      </c>
      <c r="F564" s="18" t="s">
        <v>38</v>
      </c>
      <c r="G564" s="18">
        <v>1120</v>
      </c>
      <c r="H564" s="20">
        <v>709800000</v>
      </c>
      <c r="I564" s="18">
        <v>0</v>
      </c>
      <c r="J564" s="25" t="s">
        <v>242</v>
      </c>
      <c r="K564" s="22">
        <v>59447</v>
      </c>
      <c r="L564" s="22">
        <v>59447</v>
      </c>
      <c r="M564" s="22">
        <v>0</v>
      </c>
      <c r="N564" s="22">
        <v>0</v>
      </c>
      <c r="O564" s="22">
        <v>0</v>
      </c>
      <c r="P564" s="22">
        <v>0</v>
      </c>
      <c r="Q564" s="22">
        <f t="shared" si="64"/>
        <v>59447</v>
      </c>
      <c r="R564" s="22">
        <v>0</v>
      </c>
      <c r="S564" s="22">
        <v>0</v>
      </c>
      <c r="T564" s="27">
        <v>0</v>
      </c>
      <c r="U564" s="22">
        <v>0</v>
      </c>
      <c r="V564" s="22">
        <v>0</v>
      </c>
      <c r="W564" s="22">
        <v>17507</v>
      </c>
      <c r="X564" s="22">
        <v>59447</v>
      </c>
      <c r="Y564" s="22">
        <v>0</v>
      </c>
      <c r="Z564" s="22">
        <f t="shared" si="65"/>
        <v>59447</v>
      </c>
      <c r="AA564" s="24">
        <f t="shared" si="66"/>
        <v>0</v>
      </c>
      <c r="AB564" s="24">
        <f t="shared" si="57"/>
        <v>0</v>
      </c>
      <c r="AC564" s="24">
        <f t="shared" si="58"/>
        <v>0</v>
      </c>
      <c r="AD564" s="24">
        <f t="shared" si="59"/>
        <v>0</v>
      </c>
    </row>
    <row r="565" spans="1:30" ht="15" customHeight="1" outlineLevel="2" x14ac:dyDescent="0.35">
      <c r="A565" s="18">
        <v>551</v>
      </c>
      <c r="B565" s="18" t="s">
        <v>34</v>
      </c>
      <c r="C565" s="18" t="s">
        <v>103</v>
      </c>
      <c r="D565" s="19" t="s">
        <v>243</v>
      </c>
      <c r="E565" s="18" t="s">
        <v>37</v>
      </c>
      <c r="F565" s="18" t="s">
        <v>38</v>
      </c>
      <c r="G565" s="18">
        <v>1120</v>
      </c>
      <c r="H565" s="20">
        <v>709800000</v>
      </c>
      <c r="I565" s="18">
        <v>0</v>
      </c>
      <c r="J565" s="25" t="s">
        <v>244</v>
      </c>
      <c r="K565" s="22">
        <v>555860</v>
      </c>
      <c r="L565" s="22">
        <v>555860</v>
      </c>
      <c r="M565" s="22">
        <v>0</v>
      </c>
      <c r="N565" s="22">
        <v>0</v>
      </c>
      <c r="O565" s="22">
        <v>0</v>
      </c>
      <c r="P565" s="22">
        <v>0</v>
      </c>
      <c r="Q565" s="22">
        <f t="shared" si="64"/>
        <v>555860</v>
      </c>
      <c r="R565" s="22">
        <v>0</v>
      </c>
      <c r="S565" s="22">
        <v>0</v>
      </c>
      <c r="T565" s="27">
        <v>0</v>
      </c>
      <c r="U565" s="22">
        <v>0</v>
      </c>
      <c r="V565" s="22">
        <v>0</v>
      </c>
      <c r="W565" s="22">
        <v>0</v>
      </c>
      <c r="X565" s="22">
        <v>555860</v>
      </c>
      <c r="Y565" s="22">
        <v>0</v>
      </c>
      <c r="Z565" s="22">
        <f t="shared" si="65"/>
        <v>555860</v>
      </c>
      <c r="AA565" s="24">
        <f t="shared" si="66"/>
        <v>0</v>
      </c>
      <c r="AB565" s="24">
        <f t="shared" si="57"/>
        <v>0</v>
      </c>
      <c r="AC565" s="24">
        <f t="shared" si="58"/>
        <v>0</v>
      </c>
      <c r="AD565" s="24">
        <f t="shared" si="59"/>
        <v>0</v>
      </c>
    </row>
    <row r="566" spans="1:30" ht="15" customHeight="1" outlineLevel="2" x14ac:dyDescent="0.3">
      <c r="A566" s="18">
        <v>550</v>
      </c>
      <c r="B566" s="18" t="s">
        <v>34</v>
      </c>
      <c r="C566" s="18" t="s">
        <v>103</v>
      </c>
      <c r="D566" s="19" t="s">
        <v>106</v>
      </c>
      <c r="E566" s="18" t="s">
        <v>37</v>
      </c>
      <c r="F566" s="18" t="s">
        <v>38</v>
      </c>
      <c r="G566" s="18">
        <v>1120</v>
      </c>
      <c r="H566" s="20">
        <v>709800000</v>
      </c>
      <c r="I566" s="18">
        <v>0</v>
      </c>
      <c r="J566" s="25" t="s">
        <v>107</v>
      </c>
      <c r="K566" s="22">
        <v>2470645</v>
      </c>
      <c r="L566" s="22">
        <v>2470645</v>
      </c>
      <c r="M566" s="22">
        <v>0</v>
      </c>
      <c r="N566" s="22">
        <v>0</v>
      </c>
      <c r="O566" s="22">
        <v>0</v>
      </c>
      <c r="P566" s="22">
        <v>0</v>
      </c>
      <c r="Q566" s="22">
        <f t="shared" si="64"/>
        <v>2470645</v>
      </c>
      <c r="R566" s="22">
        <v>0</v>
      </c>
      <c r="S566" s="22">
        <v>66000.160000000003</v>
      </c>
      <c r="T566" s="22">
        <v>0</v>
      </c>
      <c r="U566" s="22">
        <v>1884188.69</v>
      </c>
      <c r="V566" s="22">
        <v>1797222.99</v>
      </c>
      <c r="W566" s="22">
        <v>0</v>
      </c>
      <c r="X566" s="22">
        <v>520456.15</v>
      </c>
      <c r="Y566" s="22">
        <v>0</v>
      </c>
      <c r="Z566" s="22">
        <f t="shared" si="65"/>
        <v>520456.14999999991</v>
      </c>
      <c r="AA566" s="24">
        <f t="shared" si="66"/>
        <v>0.76263028075664452</v>
      </c>
      <c r="AB566" s="24">
        <f t="shared" si="57"/>
        <v>0.76263028075664452</v>
      </c>
      <c r="AC566" s="24">
        <f t="shared" si="58"/>
        <v>2.6713736696287814E-2</v>
      </c>
      <c r="AD566" s="24">
        <f t="shared" si="59"/>
        <v>0.78934401745293237</v>
      </c>
    </row>
    <row r="567" spans="1:30" ht="14.5" outlineLevel="2" x14ac:dyDescent="0.35">
      <c r="A567" s="18">
        <v>551</v>
      </c>
      <c r="B567" s="18" t="s">
        <v>34</v>
      </c>
      <c r="C567" s="18" t="s">
        <v>103</v>
      </c>
      <c r="D567" s="19" t="s">
        <v>106</v>
      </c>
      <c r="E567" s="18" t="s">
        <v>37</v>
      </c>
      <c r="F567" s="18" t="s">
        <v>38</v>
      </c>
      <c r="G567" s="18">
        <v>1120</v>
      </c>
      <c r="H567" s="20">
        <v>709800000</v>
      </c>
      <c r="I567" s="18">
        <v>0</v>
      </c>
      <c r="J567" s="25" t="s">
        <v>107</v>
      </c>
      <c r="K567" s="22">
        <v>2920490</v>
      </c>
      <c r="L567" s="22">
        <v>2653410</v>
      </c>
      <c r="M567" s="22">
        <v>0</v>
      </c>
      <c r="N567" s="22">
        <v>0</v>
      </c>
      <c r="O567" s="22">
        <v>0</v>
      </c>
      <c r="P567" s="22">
        <v>0</v>
      </c>
      <c r="Q567" s="22">
        <f t="shared" si="64"/>
        <v>2653410</v>
      </c>
      <c r="R567" s="22">
        <v>0</v>
      </c>
      <c r="S567" s="22">
        <v>0</v>
      </c>
      <c r="T567" s="27">
        <v>0</v>
      </c>
      <c r="U567" s="22">
        <v>2159995</v>
      </c>
      <c r="V567" s="22">
        <v>2159995</v>
      </c>
      <c r="W567" s="22">
        <v>0</v>
      </c>
      <c r="X567" s="22">
        <v>493415</v>
      </c>
      <c r="Y567" s="22">
        <v>0</v>
      </c>
      <c r="Z567" s="22">
        <f t="shared" si="65"/>
        <v>493415</v>
      </c>
      <c r="AA567" s="24">
        <f t="shared" si="66"/>
        <v>0.81404494593749177</v>
      </c>
      <c r="AB567" s="24">
        <f t="shared" si="57"/>
        <v>0.81404494593749177</v>
      </c>
      <c r="AC567" s="24">
        <f t="shared" si="58"/>
        <v>0</v>
      </c>
      <c r="AD567" s="24">
        <f t="shared" si="59"/>
        <v>0.81404494593749177</v>
      </c>
    </row>
    <row r="568" spans="1:30" ht="14.5" outlineLevel="2" x14ac:dyDescent="0.35">
      <c r="A568" s="18">
        <v>553</v>
      </c>
      <c r="B568" s="18" t="s">
        <v>315</v>
      </c>
      <c r="C568" s="18" t="s">
        <v>103</v>
      </c>
      <c r="D568" s="19" t="s">
        <v>106</v>
      </c>
      <c r="E568" s="18" t="s">
        <v>37</v>
      </c>
      <c r="F568" s="18" t="s">
        <v>38</v>
      </c>
      <c r="G568" s="18">
        <v>1120</v>
      </c>
      <c r="H568" s="20">
        <v>709800000</v>
      </c>
      <c r="I568" s="18">
        <v>0</v>
      </c>
      <c r="J568" s="25" t="s">
        <v>107</v>
      </c>
      <c r="K568" s="22">
        <v>463004</v>
      </c>
      <c r="L568" s="22">
        <v>463004</v>
      </c>
      <c r="M568" s="22">
        <v>0</v>
      </c>
      <c r="N568" s="22">
        <v>0</v>
      </c>
      <c r="O568" s="22">
        <v>0</v>
      </c>
      <c r="P568" s="22">
        <v>0</v>
      </c>
      <c r="Q568" s="22">
        <f t="shared" si="64"/>
        <v>463004</v>
      </c>
      <c r="R568" s="71">
        <v>0</v>
      </c>
      <c r="S568" s="27">
        <v>0</v>
      </c>
      <c r="T568" s="27">
        <v>0</v>
      </c>
      <c r="U568" s="27">
        <v>0</v>
      </c>
      <c r="V568" s="22">
        <v>0</v>
      </c>
      <c r="W568" s="22">
        <v>347253</v>
      </c>
      <c r="X568" s="22">
        <v>463004</v>
      </c>
      <c r="Y568" s="22">
        <v>0</v>
      </c>
      <c r="Z568" s="22">
        <f t="shared" si="65"/>
        <v>463004</v>
      </c>
      <c r="AA568" s="24">
        <f t="shared" si="66"/>
        <v>0</v>
      </c>
      <c r="AB568" s="24">
        <f t="shared" si="57"/>
        <v>0</v>
      </c>
      <c r="AC568" s="24">
        <f t="shared" si="58"/>
        <v>0</v>
      </c>
      <c r="AD568" s="24">
        <f t="shared" si="59"/>
        <v>0</v>
      </c>
    </row>
    <row r="569" spans="1:30" ht="15" customHeight="1" outlineLevel="2" x14ac:dyDescent="0.35">
      <c r="A569" s="18">
        <v>554</v>
      </c>
      <c r="B569" s="18" t="s">
        <v>34</v>
      </c>
      <c r="C569" s="18" t="s">
        <v>103</v>
      </c>
      <c r="D569" s="19" t="s">
        <v>106</v>
      </c>
      <c r="E569" s="18" t="s">
        <v>37</v>
      </c>
      <c r="F569" s="18" t="s">
        <v>38</v>
      </c>
      <c r="G569" s="18">
        <v>1120</v>
      </c>
      <c r="H569" s="20">
        <v>709800000</v>
      </c>
      <c r="I569" s="18">
        <v>0</v>
      </c>
      <c r="J569" s="25" t="s">
        <v>107</v>
      </c>
      <c r="K569" s="22">
        <v>1382100</v>
      </c>
      <c r="L569" s="22">
        <v>1382100</v>
      </c>
      <c r="M569" s="22">
        <v>0</v>
      </c>
      <c r="N569" s="22">
        <v>0</v>
      </c>
      <c r="O569" s="22">
        <v>0</v>
      </c>
      <c r="P569" s="22">
        <v>0</v>
      </c>
      <c r="Q569" s="22">
        <f t="shared" si="64"/>
        <v>1382100</v>
      </c>
      <c r="R569" s="22">
        <v>1381960</v>
      </c>
      <c r="S569" s="27">
        <v>0</v>
      </c>
      <c r="T569" s="27">
        <v>0</v>
      </c>
      <c r="U569" s="22">
        <v>0</v>
      </c>
      <c r="V569" s="22">
        <v>0</v>
      </c>
      <c r="W569" s="22">
        <v>140</v>
      </c>
      <c r="X569" s="22">
        <v>140</v>
      </c>
      <c r="Y569" s="22">
        <v>0</v>
      </c>
      <c r="Z569" s="22">
        <f t="shared" si="65"/>
        <v>140</v>
      </c>
      <c r="AA569" s="24">
        <f t="shared" si="66"/>
        <v>0</v>
      </c>
      <c r="AB569" s="24">
        <f t="shared" si="57"/>
        <v>0</v>
      </c>
      <c r="AC569" s="24">
        <f t="shared" si="58"/>
        <v>0.99989870486940169</v>
      </c>
      <c r="AD569" s="24">
        <f t="shared" si="59"/>
        <v>0.99989870486940169</v>
      </c>
    </row>
    <row r="570" spans="1:30" ht="14.5" outlineLevel="2" x14ac:dyDescent="0.35">
      <c r="A570" s="18">
        <v>555</v>
      </c>
      <c r="B570" s="18" t="s">
        <v>34</v>
      </c>
      <c r="C570" s="18" t="s">
        <v>103</v>
      </c>
      <c r="D570" s="19" t="s">
        <v>106</v>
      </c>
      <c r="E570" s="18" t="s">
        <v>37</v>
      </c>
      <c r="F570" s="18" t="s">
        <v>38</v>
      </c>
      <c r="G570" s="18">
        <v>1120</v>
      </c>
      <c r="H570" s="20">
        <v>709800000</v>
      </c>
      <c r="I570" s="18">
        <v>0</v>
      </c>
      <c r="J570" s="25" t="s">
        <v>107</v>
      </c>
      <c r="K570" s="22">
        <v>20000000</v>
      </c>
      <c r="L570" s="22">
        <v>20000000</v>
      </c>
      <c r="M570" s="22">
        <v>0</v>
      </c>
      <c r="N570" s="22">
        <v>0</v>
      </c>
      <c r="O570" s="22">
        <v>0</v>
      </c>
      <c r="P570" s="22">
        <v>0</v>
      </c>
      <c r="Q570" s="22">
        <f t="shared" si="64"/>
        <v>20000000</v>
      </c>
      <c r="R570" s="22">
        <v>6564613</v>
      </c>
      <c r="S570" s="27">
        <v>0</v>
      </c>
      <c r="T570" s="27">
        <v>0</v>
      </c>
      <c r="U570" s="22">
        <v>0</v>
      </c>
      <c r="V570" s="22">
        <v>0</v>
      </c>
      <c r="W570" s="22">
        <v>9011371</v>
      </c>
      <c r="X570" s="22">
        <v>13435387</v>
      </c>
      <c r="Y570" s="22">
        <v>0</v>
      </c>
      <c r="Z570" s="22">
        <f t="shared" si="65"/>
        <v>13435387</v>
      </c>
      <c r="AA570" s="24">
        <f t="shared" si="66"/>
        <v>0</v>
      </c>
      <c r="AB570" s="24">
        <f t="shared" si="57"/>
        <v>0</v>
      </c>
      <c r="AC570" s="24">
        <f t="shared" si="58"/>
        <v>0.32823065000000001</v>
      </c>
      <c r="AD570" s="24">
        <f t="shared" si="59"/>
        <v>0.32823065000000001</v>
      </c>
    </row>
    <row r="571" spans="1:30" ht="14.5" outlineLevel="2" x14ac:dyDescent="0.35">
      <c r="A571" s="18">
        <v>557</v>
      </c>
      <c r="B571" s="18" t="s">
        <v>34</v>
      </c>
      <c r="C571" s="18" t="s">
        <v>103</v>
      </c>
      <c r="D571" s="19" t="s">
        <v>106</v>
      </c>
      <c r="E571" s="18" t="s">
        <v>37</v>
      </c>
      <c r="F571" s="18" t="s">
        <v>38</v>
      </c>
      <c r="G571" s="18">
        <v>1120</v>
      </c>
      <c r="H571" s="20">
        <v>709800000</v>
      </c>
      <c r="I571" s="18">
        <v>0</v>
      </c>
      <c r="J571" s="25" t="s">
        <v>107</v>
      </c>
      <c r="K571" s="22">
        <v>12439883</v>
      </c>
      <c r="L571" s="22">
        <v>11267331</v>
      </c>
      <c r="M571" s="22">
        <v>0</v>
      </c>
      <c r="N571" s="22">
        <v>0</v>
      </c>
      <c r="O571" s="22">
        <v>0</v>
      </c>
      <c r="P571" s="22">
        <v>0</v>
      </c>
      <c r="Q571" s="22">
        <f t="shared" si="64"/>
        <v>11267331</v>
      </c>
      <c r="R571" s="22">
        <v>7498915</v>
      </c>
      <c r="S571" s="22">
        <v>0</v>
      </c>
      <c r="T571" s="27">
        <v>0</v>
      </c>
      <c r="U571" s="22">
        <v>3112013.32</v>
      </c>
      <c r="V571" s="22">
        <v>3112013.32</v>
      </c>
      <c r="W571" s="22">
        <v>56402.68</v>
      </c>
      <c r="X571" s="22">
        <v>656402.68000000005</v>
      </c>
      <c r="Y571" s="22">
        <v>0</v>
      </c>
      <c r="Z571" s="22">
        <f t="shared" si="65"/>
        <v>656402.68000000017</v>
      </c>
      <c r="AA571" s="24">
        <f t="shared" si="66"/>
        <v>0.27619791412890948</v>
      </c>
      <c r="AB571" s="24">
        <f t="shared" si="57"/>
        <v>0.27619791412890948</v>
      </c>
      <c r="AC571" s="24">
        <f t="shared" si="58"/>
        <v>0.66554492807569066</v>
      </c>
      <c r="AD571" s="24">
        <f t="shared" si="59"/>
        <v>0.94174284220460014</v>
      </c>
    </row>
    <row r="572" spans="1:30" ht="14.5" outlineLevel="2" x14ac:dyDescent="0.35">
      <c r="A572" s="18">
        <v>551</v>
      </c>
      <c r="B572" s="18" t="s">
        <v>34</v>
      </c>
      <c r="C572" s="18" t="s">
        <v>103</v>
      </c>
      <c r="D572" s="19" t="s">
        <v>245</v>
      </c>
      <c r="E572" s="18" t="s">
        <v>37</v>
      </c>
      <c r="F572" s="18" t="s">
        <v>38</v>
      </c>
      <c r="G572" s="18">
        <v>1120</v>
      </c>
      <c r="H572" s="20">
        <v>709800000</v>
      </c>
      <c r="I572" s="18">
        <v>0</v>
      </c>
      <c r="J572" s="25" t="s">
        <v>246</v>
      </c>
      <c r="K572" s="22">
        <v>100000</v>
      </c>
      <c r="L572" s="22">
        <v>100000</v>
      </c>
      <c r="M572" s="22">
        <v>0</v>
      </c>
      <c r="N572" s="22">
        <v>0</v>
      </c>
      <c r="O572" s="22">
        <v>0</v>
      </c>
      <c r="P572" s="22">
        <v>1480639</v>
      </c>
      <c r="Q572" s="22">
        <f t="shared" si="64"/>
        <v>1580639</v>
      </c>
      <c r="R572" s="22">
        <v>0</v>
      </c>
      <c r="S572" s="22">
        <v>0</v>
      </c>
      <c r="T572" s="27">
        <v>0</v>
      </c>
      <c r="U572" s="22">
        <v>98536</v>
      </c>
      <c r="V572" s="22">
        <v>98536</v>
      </c>
      <c r="W572" s="22">
        <v>1464</v>
      </c>
      <c r="X572" s="22">
        <v>1464</v>
      </c>
      <c r="Y572" s="22">
        <v>0</v>
      </c>
      <c r="Z572" s="22">
        <f t="shared" si="65"/>
        <v>1482103</v>
      </c>
      <c r="AA572" s="24">
        <f t="shared" si="66"/>
        <v>0.98536000000000001</v>
      </c>
      <c r="AB572" s="24">
        <f t="shared" si="57"/>
        <v>6.2339345037038821E-2</v>
      </c>
      <c r="AC572" s="24">
        <f t="shared" si="58"/>
        <v>0</v>
      </c>
      <c r="AD572" s="24">
        <f t="shared" si="59"/>
        <v>6.2339345037038821E-2</v>
      </c>
    </row>
    <row r="573" spans="1:30" ht="14.5" outlineLevel="2" x14ac:dyDescent="0.35">
      <c r="A573" s="18">
        <v>557</v>
      </c>
      <c r="B573" s="18" t="s">
        <v>34</v>
      </c>
      <c r="C573" s="18" t="s">
        <v>103</v>
      </c>
      <c r="D573" s="19" t="s">
        <v>245</v>
      </c>
      <c r="E573" s="18" t="s">
        <v>37</v>
      </c>
      <c r="F573" s="18" t="s">
        <v>38</v>
      </c>
      <c r="G573" s="18">
        <v>1120</v>
      </c>
      <c r="H573" s="20">
        <v>709800000</v>
      </c>
      <c r="I573" s="18">
        <v>0</v>
      </c>
      <c r="J573" s="25" t="s">
        <v>246</v>
      </c>
      <c r="K573" s="22">
        <v>750000</v>
      </c>
      <c r="L573" s="22">
        <v>750000</v>
      </c>
      <c r="M573" s="22">
        <v>0</v>
      </c>
      <c r="N573" s="22">
        <v>0</v>
      </c>
      <c r="O573" s="22">
        <v>0</v>
      </c>
      <c r="P573" s="22">
        <v>0</v>
      </c>
      <c r="Q573" s="22">
        <f t="shared" si="64"/>
        <v>750000</v>
      </c>
      <c r="R573" s="22">
        <v>0</v>
      </c>
      <c r="S573" s="22">
        <v>0.02</v>
      </c>
      <c r="T573" s="27">
        <v>0</v>
      </c>
      <c r="U573" s="22">
        <v>729756.2</v>
      </c>
      <c r="V573" s="22">
        <v>729756.2</v>
      </c>
      <c r="W573" s="22">
        <v>20243.78</v>
      </c>
      <c r="X573" s="22">
        <v>20243.78</v>
      </c>
      <c r="Y573" s="22">
        <v>0</v>
      </c>
      <c r="Z573" s="22">
        <f t="shared" si="65"/>
        <v>20243.780000000028</v>
      </c>
      <c r="AA573" s="24">
        <f t="shared" si="66"/>
        <v>0.97300826666666662</v>
      </c>
      <c r="AB573" s="24">
        <f t="shared" si="57"/>
        <v>0.97300826666666662</v>
      </c>
      <c r="AC573" s="24">
        <f t="shared" si="58"/>
        <v>2.6666666666666667E-8</v>
      </c>
      <c r="AD573" s="24">
        <f t="shared" si="59"/>
        <v>0.97300829333333327</v>
      </c>
    </row>
    <row r="574" spans="1:30" ht="27" outlineLevel="2" x14ac:dyDescent="0.35">
      <c r="A574" s="18">
        <v>551</v>
      </c>
      <c r="B574" s="18" t="s">
        <v>34</v>
      </c>
      <c r="C574" s="18" t="s">
        <v>103</v>
      </c>
      <c r="D574" s="19" t="s">
        <v>247</v>
      </c>
      <c r="E574" s="18" t="s">
        <v>37</v>
      </c>
      <c r="F574" s="18" t="s">
        <v>38</v>
      </c>
      <c r="G574" s="18">
        <v>1120</v>
      </c>
      <c r="H574" s="20">
        <v>709800000</v>
      </c>
      <c r="I574" s="18">
        <v>0</v>
      </c>
      <c r="J574" s="25" t="s">
        <v>248</v>
      </c>
      <c r="K574" s="22">
        <v>336752</v>
      </c>
      <c r="L574" s="22">
        <v>336752</v>
      </c>
      <c r="M574" s="22">
        <v>0</v>
      </c>
      <c r="N574" s="22">
        <v>0</v>
      </c>
      <c r="O574" s="22">
        <v>0</v>
      </c>
      <c r="P574" s="22">
        <v>1082578</v>
      </c>
      <c r="Q574" s="22">
        <f t="shared" si="64"/>
        <v>1419330</v>
      </c>
      <c r="R574" s="22">
        <v>0</v>
      </c>
      <c r="S574" s="22">
        <v>0</v>
      </c>
      <c r="T574" s="27">
        <v>0</v>
      </c>
      <c r="U574" s="22">
        <v>213344</v>
      </c>
      <c r="V574" s="22">
        <v>213344</v>
      </c>
      <c r="W574" s="22">
        <v>0</v>
      </c>
      <c r="X574" s="22">
        <v>123408</v>
      </c>
      <c r="Y574" s="22">
        <v>0</v>
      </c>
      <c r="Z574" s="22">
        <f t="shared" si="65"/>
        <v>1205986</v>
      </c>
      <c r="AA574" s="24">
        <f t="shared" si="66"/>
        <v>0.63353447047085099</v>
      </c>
      <c r="AB574" s="24">
        <f t="shared" si="57"/>
        <v>0.15031317593512433</v>
      </c>
      <c r="AC574" s="24">
        <f t="shared" si="58"/>
        <v>0</v>
      </c>
      <c r="AD574" s="24">
        <f t="shared" si="59"/>
        <v>0.15031317593512433</v>
      </c>
    </row>
    <row r="575" spans="1:30" ht="27" outlineLevel="2" x14ac:dyDescent="0.35">
      <c r="A575" s="18">
        <v>557</v>
      </c>
      <c r="B575" s="18" t="s">
        <v>34</v>
      </c>
      <c r="C575" s="18" t="s">
        <v>103</v>
      </c>
      <c r="D575" s="19" t="s">
        <v>247</v>
      </c>
      <c r="E575" s="18" t="s">
        <v>37</v>
      </c>
      <c r="F575" s="18" t="s">
        <v>38</v>
      </c>
      <c r="G575" s="18">
        <v>1120</v>
      </c>
      <c r="H575" s="20">
        <v>709800000</v>
      </c>
      <c r="I575" s="18">
        <v>0</v>
      </c>
      <c r="J575" s="25" t="s">
        <v>248</v>
      </c>
      <c r="K575" s="22">
        <v>1279133</v>
      </c>
      <c r="L575" s="22">
        <v>1279133</v>
      </c>
      <c r="M575" s="22">
        <v>0</v>
      </c>
      <c r="N575" s="22">
        <v>0</v>
      </c>
      <c r="O575" s="22">
        <v>0</v>
      </c>
      <c r="P575" s="22">
        <v>0</v>
      </c>
      <c r="Q575" s="22">
        <f t="shared" si="64"/>
        <v>1279133</v>
      </c>
      <c r="R575" s="22">
        <v>380530</v>
      </c>
      <c r="S575" s="22">
        <v>0</v>
      </c>
      <c r="T575" s="27">
        <v>0</v>
      </c>
      <c r="U575" s="22">
        <v>871769.13</v>
      </c>
      <c r="V575" s="22">
        <v>871769.13</v>
      </c>
      <c r="W575" s="22">
        <v>26833.87</v>
      </c>
      <c r="X575" s="22">
        <v>26833.87</v>
      </c>
      <c r="Y575" s="22">
        <v>0</v>
      </c>
      <c r="Z575" s="22">
        <f t="shared" si="65"/>
        <v>26833.869999999995</v>
      </c>
      <c r="AA575" s="24">
        <f t="shared" si="66"/>
        <v>0.68153126375443362</v>
      </c>
      <c r="AB575" s="24">
        <f t="shared" si="57"/>
        <v>0.68153126375443362</v>
      </c>
      <c r="AC575" s="24">
        <f t="shared" si="58"/>
        <v>0.29749056587547973</v>
      </c>
      <c r="AD575" s="24">
        <f t="shared" si="59"/>
        <v>0.97902182962991335</v>
      </c>
    </row>
    <row r="576" spans="1:30" ht="14.5" outlineLevel="2" x14ac:dyDescent="0.35">
      <c r="A576" s="18">
        <v>551</v>
      </c>
      <c r="B576" s="18" t="s">
        <v>34</v>
      </c>
      <c r="C576" s="18" t="s">
        <v>103</v>
      </c>
      <c r="D576" s="19" t="s">
        <v>249</v>
      </c>
      <c r="E576" s="18" t="s">
        <v>37</v>
      </c>
      <c r="F576" s="18" t="s">
        <v>38</v>
      </c>
      <c r="G576" s="18">
        <v>1120</v>
      </c>
      <c r="H576" s="20">
        <v>709800000</v>
      </c>
      <c r="I576" s="18">
        <v>0</v>
      </c>
      <c r="J576" s="25" t="s">
        <v>250</v>
      </c>
      <c r="K576" s="22">
        <v>884779</v>
      </c>
      <c r="L576" s="22">
        <v>884779</v>
      </c>
      <c r="M576" s="22">
        <v>0</v>
      </c>
      <c r="N576" s="22">
        <v>0</v>
      </c>
      <c r="O576" s="22">
        <v>0</v>
      </c>
      <c r="P576" s="22">
        <v>1626748</v>
      </c>
      <c r="Q576" s="22">
        <f t="shared" si="64"/>
        <v>2511527</v>
      </c>
      <c r="R576" s="22">
        <v>0</v>
      </c>
      <c r="S576" s="22">
        <v>0</v>
      </c>
      <c r="T576" s="27">
        <v>0</v>
      </c>
      <c r="U576" s="22">
        <v>286342</v>
      </c>
      <c r="V576" s="22">
        <v>286342</v>
      </c>
      <c r="W576" s="22">
        <v>598437</v>
      </c>
      <c r="X576" s="22">
        <v>598437</v>
      </c>
      <c r="Y576" s="22">
        <v>0</v>
      </c>
      <c r="Z576" s="22">
        <f t="shared" si="65"/>
        <v>2225185</v>
      </c>
      <c r="AA576" s="24">
        <f t="shared" si="66"/>
        <v>0.32363109883937119</v>
      </c>
      <c r="AB576" s="24">
        <f t="shared" si="57"/>
        <v>0.11401111753925003</v>
      </c>
      <c r="AC576" s="24">
        <f t="shared" si="58"/>
        <v>0</v>
      </c>
      <c r="AD576" s="24">
        <f t="shared" si="59"/>
        <v>0.11401111753925003</v>
      </c>
    </row>
    <row r="577" spans="1:30" ht="14.5" outlineLevel="2" x14ac:dyDescent="0.35">
      <c r="A577" s="18">
        <v>555</v>
      </c>
      <c r="B577" s="18" t="s">
        <v>34</v>
      </c>
      <c r="C577" s="18" t="s">
        <v>103</v>
      </c>
      <c r="D577" s="19" t="s">
        <v>249</v>
      </c>
      <c r="E577" s="18" t="s">
        <v>37</v>
      </c>
      <c r="F577" s="18" t="s">
        <v>38</v>
      </c>
      <c r="G577" s="18">
        <v>1120</v>
      </c>
      <c r="H577" s="20">
        <v>709800000</v>
      </c>
      <c r="I577" s="18">
        <v>0</v>
      </c>
      <c r="J577" s="25" t="s">
        <v>250</v>
      </c>
      <c r="K577" s="22">
        <v>7531464</v>
      </c>
      <c r="L577" s="22">
        <v>7531464</v>
      </c>
      <c r="M577" s="22">
        <v>0</v>
      </c>
      <c r="N577" s="22">
        <v>0</v>
      </c>
      <c r="O577" s="22">
        <v>0</v>
      </c>
      <c r="P577" s="22">
        <v>0</v>
      </c>
      <c r="Q577" s="22">
        <f t="shared" si="64"/>
        <v>7531464</v>
      </c>
      <c r="R577" s="22">
        <v>0</v>
      </c>
      <c r="S577" s="27">
        <v>0</v>
      </c>
      <c r="T577" s="27">
        <v>0</v>
      </c>
      <c r="U577" s="22">
        <v>0</v>
      </c>
      <c r="V577" s="22">
        <v>0</v>
      </c>
      <c r="W577" s="22">
        <v>0</v>
      </c>
      <c r="X577" s="22">
        <v>7531464</v>
      </c>
      <c r="Y577" s="22">
        <v>0</v>
      </c>
      <c r="Z577" s="22">
        <f t="shared" si="65"/>
        <v>7531464</v>
      </c>
      <c r="AA577" s="24">
        <f t="shared" si="66"/>
        <v>0</v>
      </c>
      <c r="AB577" s="24">
        <f t="shared" si="57"/>
        <v>0</v>
      </c>
      <c r="AC577" s="24">
        <f t="shared" si="58"/>
        <v>0</v>
      </c>
      <c r="AD577" s="24">
        <f t="shared" si="59"/>
        <v>0</v>
      </c>
    </row>
    <row r="578" spans="1:30" ht="14.5" outlineLevel="2" x14ac:dyDescent="0.35">
      <c r="A578" s="18">
        <v>557</v>
      </c>
      <c r="B578" s="18" t="s">
        <v>34</v>
      </c>
      <c r="C578" s="18" t="s">
        <v>103</v>
      </c>
      <c r="D578" s="19" t="s">
        <v>249</v>
      </c>
      <c r="E578" s="18" t="s">
        <v>37</v>
      </c>
      <c r="F578" s="18" t="s">
        <v>38</v>
      </c>
      <c r="G578" s="18">
        <v>1120</v>
      </c>
      <c r="H578" s="20">
        <v>709800000</v>
      </c>
      <c r="I578" s="18">
        <v>0</v>
      </c>
      <c r="J578" s="25" t="s">
        <v>250</v>
      </c>
      <c r="K578" s="22">
        <v>2760027</v>
      </c>
      <c r="L578" s="22">
        <v>2760027</v>
      </c>
      <c r="M578" s="22">
        <v>0</v>
      </c>
      <c r="N578" s="22">
        <v>0</v>
      </c>
      <c r="O578" s="22">
        <v>0</v>
      </c>
      <c r="P578" s="22">
        <v>0</v>
      </c>
      <c r="Q578" s="22">
        <f t="shared" si="64"/>
        <v>2760027</v>
      </c>
      <c r="R578" s="22">
        <v>1961979</v>
      </c>
      <c r="S578" s="22">
        <v>0</v>
      </c>
      <c r="T578" s="27">
        <v>0</v>
      </c>
      <c r="U578" s="22">
        <v>523631.98</v>
      </c>
      <c r="V578" s="22">
        <v>523631.98</v>
      </c>
      <c r="W578" s="22">
        <v>24416.02</v>
      </c>
      <c r="X578" s="22">
        <v>274416.02</v>
      </c>
      <c r="Y578" s="22">
        <v>0</v>
      </c>
      <c r="Z578" s="22">
        <f t="shared" si="65"/>
        <v>274416.02</v>
      </c>
      <c r="AA578" s="24">
        <f t="shared" si="66"/>
        <v>0.18971987592874998</v>
      </c>
      <c r="AB578" s="24">
        <f t="shared" si="57"/>
        <v>0.18971987592874998</v>
      </c>
      <c r="AC578" s="24">
        <f t="shared" si="58"/>
        <v>0.71085500250541023</v>
      </c>
      <c r="AD578" s="24">
        <f t="shared" si="59"/>
        <v>0.90057487843416018</v>
      </c>
    </row>
    <row r="579" spans="1:30" ht="14.5" outlineLevel="2" x14ac:dyDescent="0.35">
      <c r="A579" s="18">
        <v>551</v>
      </c>
      <c r="B579" s="18" t="s">
        <v>34</v>
      </c>
      <c r="C579" s="18" t="s">
        <v>103</v>
      </c>
      <c r="D579" s="19" t="s">
        <v>251</v>
      </c>
      <c r="E579" s="18" t="s">
        <v>37</v>
      </c>
      <c r="F579" s="18" t="s">
        <v>38</v>
      </c>
      <c r="G579" s="18">
        <v>1120</v>
      </c>
      <c r="H579" s="20">
        <v>709800000</v>
      </c>
      <c r="I579" s="18">
        <v>0</v>
      </c>
      <c r="J579" s="25" t="s">
        <v>252</v>
      </c>
      <c r="K579" s="22">
        <v>21000000</v>
      </c>
      <c r="L579" s="22">
        <v>21000000</v>
      </c>
      <c r="M579" s="22">
        <v>0</v>
      </c>
      <c r="N579" s="22">
        <v>0</v>
      </c>
      <c r="O579" s="22">
        <v>0</v>
      </c>
      <c r="P579" s="22">
        <v>0</v>
      </c>
      <c r="Q579" s="22">
        <f t="shared" si="64"/>
        <v>21000000</v>
      </c>
      <c r="R579" s="22">
        <v>378909</v>
      </c>
      <c r="S579" s="22">
        <v>2496176.4900000002</v>
      </c>
      <c r="T579" s="27">
        <v>0</v>
      </c>
      <c r="U579" s="22">
        <v>13594972.16</v>
      </c>
      <c r="V579" s="22">
        <v>10977607.4</v>
      </c>
      <c r="W579" s="22">
        <v>4529942.3499999996</v>
      </c>
      <c r="X579" s="22">
        <v>4529942.3499999996</v>
      </c>
      <c r="Y579" s="22">
        <v>0</v>
      </c>
      <c r="Z579" s="22">
        <f t="shared" si="65"/>
        <v>4529942.3499999978</v>
      </c>
      <c r="AA579" s="24">
        <f t="shared" si="66"/>
        <v>0.64737962666666671</v>
      </c>
      <c r="AB579" s="24">
        <f t="shared" si="57"/>
        <v>0.64737962666666671</v>
      </c>
      <c r="AC579" s="24">
        <f t="shared" si="58"/>
        <v>0.13690883285714286</v>
      </c>
      <c r="AD579" s="24">
        <f t="shared" si="59"/>
        <v>0.78428845952380954</v>
      </c>
    </row>
    <row r="580" spans="1:30" ht="15" customHeight="1" outlineLevel="2" x14ac:dyDescent="0.35">
      <c r="A580" s="18">
        <v>557</v>
      </c>
      <c r="B580" s="18" t="s">
        <v>34</v>
      </c>
      <c r="C580" s="18" t="s">
        <v>103</v>
      </c>
      <c r="D580" s="19" t="s">
        <v>251</v>
      </c>
      <c r="E580" s="18" t="s">
        <v>37</v>
      </c>
      <c r="F580" s="18" t="s">
        <v>38</v>
      </c>
      <c r="G580" s="18">
        <v>1120</v>
      </c>
      <c r="H580" s="20">
        <v>709800000</v>
      </c>
      <c r="I580" s="18">
        <v>0</v>
      </c>
      <c r="J580" s="25" t="s">
        <v>252</v>
      </c>
      <c r="K580" s="22">
        <v>206500</v>
      </c>
      <c r="L580" s="22">
        <v>1379052</v>
      </c>
      <c r="M580" s="22">
        <v>0</v>
      </c>
      <c r="N580" s="22">
        <v>0</v>
      </c>
      <c r="O580" s="22">
        <v>0</v>
      </c>
      <c r="P580" s="22">
        <v>0</v>
      </c>
      <c r="Q580" s="22">
        <f t="shared" si="64"/>
        <v>1379052</v>
      </c>
      <c r="R580" s="22">
        <v>0</v>
      </c>
      <c r="S580" s="22">
        <v>0</v>
      </c>
      <c r="T580" s="27">
        <v>0</v>
      </c>
      <c r="U580" s="22">
        <v>1379052</v>
      </c>
      <c r="V580" s="22">
        <v>1379052</v>
      </c>
      <c r="W580" s="22">
        <v>0</v>
      </c>
      <c r="X580" s="22">
        <v>0</v>
      </c>
      <c r="Y580" s="22">
        <v>0</v>
      </c>
      <c r="Z580" s="22">
        <f t="shared" si="65"/>
        <v>0</v>
      </c>
      <c r="AA580" s="24">
        <f t="shared" si="66"/>
        <v>1</v>
      </c>
      <c r="AB580" s="24">
        <f t="shared" si="57"/>
        <v>1</v>
      </c>
      <c r="AC580" s="24">
        <f t="shared" si="58"/>
        <v>0</v>
      </c>
      <c r="AD580" s="24">
        <f t="shared" si="59"/>
        <v>1</v>
      </c>
    </row>
    <row r="581" spans="1:30" ht="12.75" customHeight="1" outlineLevel="2" x14ac:dyDescent="0.3">
      <c r="A581" s="18">
        <v>551</v>
      </c>
      <c r="B581" s="18" t="s">
        <v>34</v>
      </c>
      <c r="C581" s="18">
        <v>2</v>
      </c>
      <c r="D581" s="19" t="s">
        <v>251</v>
      </c>
      <c r="E581" s="18"/>
      <c r="F581" s="19"/>
      <c r="G581" s="19">
        <v>1120</v>
      </c>
      <c r="H581" s="20">
        <v>709800000</v>
      </c>
      <c r="I581" s="19">
        <v>0</v>
      </c>
      <c r="J581" s="25" t="s">
        <v>252</v>
      </c>
      <c r="K581" s="22">
        <v>0</v>
      </c>
      <c r="L581" s="22">
        <v>0</v>
      </c>
      <c r="M581" s="22">
        <v>0</v>
      </c>
      <c r="N581" s="22">
        <v>0</v>
      </c>
      <c r="O581" s="22">
        <v>5500000</v>
      </c>
      <c r="P581" s="22">
        <v>0</v>
      </c>
      <c r="Q581" s="22">
        <f t="shared" si="64"/>
        <v>0</v>
      </c>
      <c r="R581" s="22">
        <v>0</v>
      </c>
      <c r="S581" s="22">
        <v>0</v>
      </c>
      <c r="T581" s="22">
        <v>0</v>
      </c>
      <c r="U581" s="22">
        <v>0</v>
      </c>
      <c r="V581" s="22">
        <v>0</v>
      </c>
      <c r="W581" s="22">
        <v>0</v>
      </c>
      <c r="X581" s="22">
        <v>0</v>
      </c>
      <c r="Y581" s="22">
        <v>0</v>
      </c>
      <c r="Z581" s="22">
        <f t="shared" si="65"/>
        <v>0</v>
      </c>
      <c r="AA581" s="24">
        <f t="shared" si="66"/>
        <v>0</v>
      </c>
      <c r="AB581" s="24">
        <f t="shared" si="57"/>
        <v>0</v>
      </c>
      <c r="AC581" s="24">
        <f t="shared" si="58"/>
        <v>0</v>
      </c>
      <c r="AD581" s="24">
        <f t="shared" si="59"/>
        <v>0</v>
      </c>
    </row>
    <row r="582" spans="1:30" ht="15" customHeight="1" outlineLevel="2" x14ac:dyDescent="0.35">
      <c r="A582" s="18">
        <v>551</v>
      </c>
      <c r="B582" s="18" t="s">
        <v>34</v>
      </c>
      <c r="C582" s="18" t="s">
        <v>103</v>
      </c>
      <c r="D582" s="19" t="s">
        <v>253</v>
      </c>
      <c r="E582" s="18" t="s">
        <v>37</v>
      </c>
      <c r="F582" s="18" t="s">
        <v>38</v>
      </c>
      <c r="G582" s="18">
        <v>1120</v>
      </c>
      <c r="H582" s="20">
        <v>709800000</v>
      </c>
      <c r="I582" s="18">
        <v>0</v>
      </c>
      <c r="J582" s="25" t="s">
        <v>254</v>
      </c>
      <c r="K582" s="22">
        <v>0</v>
      </c>
      <c r="L582" s="22">
        <v>121584</v>
      </c>
      <c r="M582" s="22">
        <v>0</v>
      </c>
      <c r="N582" s="22">
        <v>0</v>
      </c>
      <c r="O582" s="22">
        <v>0</v>
      </c>
      <c r="P582" s="22">
        <v>0</v>
      </c>
      <c r="Q582" s="22">
        <f t="shared" si="64"/>
        <v>121584</v>
      </c>
      <c r="R582" s="22">
        <v>0</v>
      </c>
      <c r="S582" s="22">
        <v>0</v>
      </c>
      <c r="T582" s="27">
        <v>0</v>
      </c>
      <c r="U582" s="22">
        <v>0</v>
      </c>
      <c r="V582" s="22">
        <v>0</v>
      </c>
      <c r="W582" s="22">
        <v>121584</v>
      </c>
      <c r="X582" s="22">
        <v>121584</v>
      </c>
      <c r="Y582" s="22">
        <v>0</v>
      </c>
      <c r="Z582" s="22">
        <f t="shared" si="65"/>
        <v>121584</v>
      </c>
      <c r="AA582" s="24">
        <f t="shared" si="66"/>
        <v>0</v>
      </c>
      <c r="AB582" s="24">
        <f t="shared" si="57"/>
        <v>0</v>
      </c>
      <c r="AC582" s="24">
        <f t="shared" si="58"/>
        <v>0</v>
      </c>
      <c r="AD582" s="24">
        <f t="shared" si="59"/>
        <v>0</v>
      </c>
    </row>
    <row r="583" spans="1:30" ht="15" customHeight="1" outlineLevel="2" x14ac:dyDescent="0.35">
      <c r="A583" s="18">
        <v>553</v>
      </c>
      <c r="B583" s="18" t="s">
        <v>280</v>
      </c>
      <c r="C583" s="18" t="s">
        <v>103</v>
      </c>
      <c r="D583" s="19" t="s">
        <v>253</v>
      </c>
      <c r="E583" s="18" t="s">
        <v>37</v>
      </c>
      <c r="F583" s="18" t="s">
        <v>38</v>
      </c>
      <c r="G583" s="18">
        <v>1120</v>
      </c>
      <c r="H583" s="20">
        <v>709800000</v>
      </c>
      <c r="I583" s="18">
        <v>0</v>
      </c>
      <c r="J583" s="25" t="s">
        <v>254</v>
      </c>
      <c r="K583" s="22">
        <v>0</v>
      </c>
      <c r="L583" s="22">
        <v>50000</v>
      </c>
      <c r="M583" s="22">
        <v>0</v>
      </c>
      <c r="N583" s="22">
        <v>0</v>
      </c>
      <c r="O583" s="22">
        <v>0</v>
      </c>
      <c r="P583" s="22">
        <v>0</v>
      </c>
      <c r="Q583" s="22">
        <f t="shared" si="64"/>
        <v>50000</v>
      </c>
      <c r="R583" s="71">
        <v>0</v>
      </c>
      <c r="S583" s="27">
        <v>0</v>
      </c>
      <c r="T583" s="27">
        <v>0</v>
      </c>
      <c r="U583" s="22">
        <v>0</v>
      </c>
      <c r="V583" s="22">
        <v>0</v>
      </c>
      <c r="W583" s="22">
        <v>50000</v>
      </c>
      <c r="X583" s="22">
        <v>50000</v>
      </c>
      <c r="Y583" s="22">
        <v>0</v>
      </c>
      <c r="Z583" s="22">
        <f t="shared" si="65"/>
        <v>50000</v>
      </c>
      <c r="AA583" s="24">
        <f t="shared" si="66"/>
        <v>0</v>
      </c>
      <c r="AB583" s="24">
        <f t="shared" si="57"/>
        <v>0</v>
      </c>
      <c r="AC583" s="24">
        <f t="shared" si="58"/>
        <v>0</v>
      </c>
      <c r="AD583" s="24">
        <f t="shared" si="59"/>
        <v>0</v>
      </c>
    </row>
    <row r="584" spans="1:30" ht="12.75" customHeight="1" outlineLevel="2" x14ac:dyDescent="0.35">
      <c r="A584" s="18">
        <v>557</v>
      </c>
      <c r="B584" s="18" t="s">
        <v>34</v>
      </c>
      <c r="C584" s="18" t="s">
        <v>103</v>
      </c>
      <c r="D584" s="19" t="s">
        <v>253</v>
      </c>
      <c r="E584" s="18" t="s">
        <v>37</v>
      </c>
      <c r="F584" s="18" t="s">
        <v>38</v>
      </c>
      <c r="G584" s="18">
        <v>1120</v>
      </c>
      <c r="H584" s="20">
        <v>709800000</v>
      </c>
      <c r="I584" s="18">
        <v>0</v>
      </c>
      <c r="J584" s="25" t="s">
        <v>254</v>
      </c>
      <c r="K584" s="22">
        <v>30605094</v>
      </c>
      <c r="L584" s="22">
        <v>23147555</v>
      </c>
      <c r="M584" s="22">
        <v>0</v>
      </c>
      <c r="N584" s="22">
        <v>0</v>
      </c>
      <c r="O584" s="22">
        <v>0</v>
      </c>
      <c r="P584" s="22">
        <v>0</v>
      </c>
      <c r="Q584" s="22">
        <f t="shared" si="64"/>
        <v>23147555</v>
      </c>
      <c r="R584" s="22">
        <v>6658861.9299999997</v>
      </c>
      <c r="S584" s="22">
        <v>16488053.73</v>
      </c>
      <c r="T584" s="27">
        <v>0</v>
      </c>
      <c r="U584" s="22">
        <v>0</v>
      </c>
      <c r="V584" s="22">
        <v>0</v>
      </c>
      <c r="W584" s="22">
        <v>639.34</v>
      </c>
      <c r="X584" s="22">
        <v>639.34</v>
      </c>
      <c r="Y584" s="22">
        <v>0</v>
      </c>
      <c r="Z584" s="22">
        <f t="shared" si="65"/>
        <v>639.33999999985099</v>
      </c>
      <c r="AA584" s="24">
        <f t="shared" si="66"/>
        <v>0</v>
      </c>
      <c r="AB584" s="24">
        <f t="shared" si="57"/>
        <v>0</v>
      </c>
      <c r="AC584" s="24">
        <f t="shared" si="58"/>
        <v>0.99997237980426013</v>
      </c>
      <c r="AD584" s="24">
        <f t="shared" si="59"/>
        <v>0.99997237980426013</v>
      </c>
    </row>
    <row r="585" spans="1:30" ht="15" customHeight="1" outlineLevel="2" x14ac:dyDescent="0.35">
      <c r="A585" s="18">
        <v>551</v>
      </c>
      <c r="B585" s="18" t="s">
        <v>34</v>
      </c>
      <c r="C585" s="18" t="s">
        <v>103</v>
      </c>
      <c r="D585" s="19" t="s">
        <v>255</v>
      </c>
      <c r="E585" s="18" t="s">
        <v>37</v>
      </c>
      <c r="F585" s="18" t="s">
        <v>38</v>
      </c>
      <c r="G585" s="18">
        <v>1120</v>
      </c>
      <c r="H585" s="20">
        <v>709800000</v>
      </c>
      <c r="I585" s="18">
        <v>0</v>
      </c>
      <c r="J585" s="25" t="s">
        <v>256</v>
      </c>
      <c r="K585" s="22">
        <v>800000</v>
      </c>
      <c r="L585" s="22">
        <v>1067080</v>
      </c>
      <c r="M585" s="22">
        <v>0</v>
      </c>
      <c r="N585" s="22">
        <v>0</v>
      </c>
      <c r="O585" s="22">
        <v>0</v>
      </c>
      <c r="P585" s="22">
        <v>0</v>
      </c>
      <c r="Q585" s="22">
        <f t="shared" ref="Q585:Q610" si="67">+L585+P585</f>
        <v>1067080</v>
      </c>
      <c r="R585" s="22">
        <v>1060955</v>
      </c>
      <c r="S585" s="22">
        <v>0</v>
      </c>
      <c r="T585" s="27">
        <v>0</v>
      </c>
      <c r="U585" s="22">
        <v>0</v>
      </c>
      <c r="V585" s="22">
        <v>0</v>
      </c>
      <c r="W585" s="22">
        <v>6125</v>
      </c>
      <c r="X585" s="22">
        <v>6125</v>
      </c>
      <c r="Y585" s="22">
        <v>0</v>
      </c>
      <c r="Z585" s="22">
        <f t="shared" ref="Z585:Z610" si="68">+Q585-R585-S585-T585-U585-Y585</f>
        <v>6125</v>
      </c>
      <c r="AA585" s="24">
        <f t="shared" ref="AA585:AA610" si="69">+IFERROR(U585/L585,0)</f>
        <v>0</v>
      </c>
      <c r="AB585" s="24">
        <f t="shared" si="57"/>
        <v>0</v>
      </c>
      <c r="AC585" s="24">
        <f t="shared" si="58"/>
        <v>0.99426003673576491</v>
      </c>
      <c r="AD585" s="24">
        <f t="shared" si="59"/>
        <v>0.99426003673576491</v>
      </c>
    </row>
    <row r="586" spans="1:30" ht="15" customHeight="1" outlineLevel="2" x14ac:dyDescent="0.35">
      <c r="A586" s="18">
        <v>557</v>
      </c>
      <c r="B586" s="18" t="s">
        <v>34</v>
      </c>
      <c r="C586" s="18" t="s">
        <v>103</v>
      </c>
      <c r="D586" s="19" t="s">
        <v>255</v>
      </c>
      <c r="E586" s="18" t="s">
        <v>37</v>
      </c>
      <c r="F586" s="18" t="s">
        <v>38</v>
      </c>
      <c r="G586" s="18">
        <v>1120</v>
      </c>
      <c r="H586" s="20">
        <v>709800000</v>
      </c>
      <c r="I586" s="18">
        <v>0</v>
      </c>
      <c r="J586" s="25" t="s">
        <v>256</v>
      </c>
      <c r="K586" s="22">
        <v>275565</v>
      </c>
      <c r="L586" s="22">
        <v>275565</v>
      </c>
      <c r="M586" s="22">
        <v>0</v>
      </c>
      <c r="N586" s="22">
        <v>0</v>
      </c>
      <c r="O586" s="22">
        <v>0</v>
      </c>
      <c r="P586" s="22">
        <v>0</v>
      </c>
      <c r="Q586" s="22">
        <f t="shared" si="67"/>
        <v>275565</v>
      </c>
      <c r="R586" s="22">
        <v>275186</v>
      </c>
      <c r="S586" s="22">
        <v>0</v>
      </c>
      <c r="T586" s="27">
        <v>0</v>
      </c>
      <c r="U586" s="22">
        <v>0</v>
      </c>
      <c r="V586" s="22">
        <v>0</v>
      </c>
      <c r="W586" s="22">
        <v>379</v>
      </c>
      <c r="X586" s="22">
        <v>379</v>
      </c>
      <c r="Y586" s="22">
        <v>0</v>
      </c>
      <c r="Z586" s="22">
        <f t="shared" si="68"/>
        <v>379</v>
      </c>
      <c r="AA586" s="24">
        <f t="shared" si="69"/>
        <v>0</v>
      </c>
      <c r="AB586" s="24">
        <f t="shared" si="57"/>
        <v>0</v>
      </c>
      <c r="AC586" s="24">
        <f t="shared" si="58"/>
        <v>0.99862464391341421</v>
      </c>
      <c r="AD586" s="24">
        <f t="shared" si="59"/>
        <v>0.99862464391341421</v>
      </c>
    </row>
    <row r="587" spans="1:30" ht="12.75" customHeight="1" outlineLevel="2" x14ac:dyDescent="0.3">
      <c r="A587" s="18">
        <v>550</v>
      </c>
      <c r="B587" s="18" t="s">
        <v>34</v>
      </c>
      <c r="C587" s="18" t="s">
        <v>103</v>
      </c>
      <c r="D587" s="19" t="s">
        <v>108</v>
      </c>
      <c r="E587" s="18" t="s">
        <v>37</v>
      </c>
      <c r="F587" s="18" t="s">
        <v>38</v>
      </c>
      <c r="G587" s="18">
        <v>1120</v>
      </c>
      <c r="H587" s="20">
        <v>709800000</v>
      </c>
      <c r="I587" s="18">
        <v>0</v>
      </c>
      <c r="J587" s="25" t="s">
        <v>109</v>
      </c>
      <c r="K587" s="22">
        <v>5073687</v>
      </c>
      <c r="L587" s="22">
        <v>5073687</v>
      </c>
      <c r="M587" s="22">
        <v>0</v>
      </c>
      <c r="N587" s="22">
        <v>0</v>
      </c>
      <c r="O587" s="22">
        <v>0</v>
      </c>
      <c r="P587" s="22">
        <v>0</v>
      </c>
      <c r="Q587" s="22">
        <f t="shared" si="67"/>
        <v>5073687</v>
      </c>
      <c r="R587" s="22">
        <v>0</v>
      </c>
      <c r="S587" s="22">
        <v>5061979.8099999996</v>
      </c>
      <c r="T587" s="22">
        <v>0</v>
      </c>
      <c r="U587" s="22">
        <v>0</v>
      </c>
      <c r="V587" s="22">
        <v>0</v>
      </c>
      <c r="W587" s="22">
        <v>11707.19</v>
      </c>
      <c r="X587" s="22">
        <v>11707.19</v>
      </c>
      <c r="Y587" s="22">
        <v>0</v>
      </c>
      <c r="Z587" s="22">
        <f t="shared" si="68"/>
        <v>11707.19000000041</v>
      </c>
      <c r="AA587" s="24">
        <f t="shared" si="69"/>
        <v>0</v>
      </c>
      <c r="AB587" s="24">
        <f t="shared" si="57"/>
        <v>0</v>
      </c>
      <c r="AC587" s="24">
        <f t="shared" si="58"/>
        <v>0.99769256755491609</v>
      </c>
      <c r="AD587" s="24">
        <f t="shared" si="59"/>
        <v>0.99769256755491609</v>
      </c>
    </row>
    <row r="588" spans="1:30" ht="15" customHeight="1" outlineLevel="2" x14ac:dyDescent="0.35">
      <c r="A588" s="18">
        <v>551</v>
      </c>
      <c r="B588" s="18" t="s">
        <v>34</v>
      </c>
      <c r="C588" s="18" t="s">
        <v>103</v>
      </c>
      <c r="D588" s="19" t="s">
        <v>108</v>
      </c>
      <c r="E588" s="18" t="s">
        <v>37</v>
      </c>
      <c r="F588" s="18" t="s">
        <v>38</v>
      </c>
      <c r="G588" s="18">
        <v>1120</v>
      </c>
      <c r="H588" s="20">
        <v>709800000</v>
      </c>
      <c r="I588" s="18">
        <v>0</v>
      </c>
      <c r="J588" s="25" t="s">
        <v>109</v>
      </c>
      <c r="K588" s="22">
        <v>9203471</v>
      </c>
      <c r="L588" s="22">
        <v>9081887</v>
      </c>
      <c r="M588" s="22">
        <v>0</v>
      </c>
      <c r="N588" s="22">
        <v>0</v>
      </c>
      <c r="O588" s="22">
        <v>0</v>
      </c>
      <c r="P588" s="22">
        <v>0</v>
      </c>
      <c r="Q588" s="22">
        <f t="shared" si="67"/>
        <v>9081887</v>
      </c>
      <c r="R588" s="22">
        <v>3709740</v>
      </c>
      <c r="S588" s="22">
        <v>0</v>
      </c>
      <c r="T588" s="27">
        <v>0</v>
      </c>
      <c r="U588" s="22">
        <v>0</v>
      </c>
      <c r="V588" s="22">
        <v>0</v>
      </c>
      <c r="W588" s="22">
        <v>5234163</v>
      </c>
      <c r="X588" s="22">
        <v>5372147</v>
      </c>
      <c r="Y588" s="22">
        <v>0</v>
      </c>
      <c r="Z588" s="22">
        <f t="shared" si="68"/>
        <v>5372147</v>
      </c>
      <c r="AA588" s="24">
        <f t="shared" si="69"/>
        <v>0</v>
      </c>
      <c r="AB588" s="24">
        <f t="shared" si="57"/>
        <v>0</v>
      </c>
      <c r="AC588" s="24">
        <f t="shared" si="58"/>
        <v>0.4084767846153558</v>
      </c>
      <c r="AD588" s="24">
        <f t="shared" si="59"/>
        <v>0.4084767846153558</v>
      </c>
    </row>
    <row r="589" spans="1:30" ht="12.75" customHeight="1" outlineLevel="2" x14ac:dyDescent="0.35">
      <c r="A589" s="18">
        <v>553</v>
      </c>
      <c r="B589" s="18" t="s">
        <v>280</v>
      </c>
      <c r="C589" s="18" t="s">
        <v>103</v>
      </c>
      <c r="D589" s="19" t="s">
        <v>108</v>
      </c>
      <c r="E589" s="18" t="s">
        <v>37</v>
      </c>
      <c r="F589" s="18" t="s">
        <v>38</v>
      </c>
      <c r="G589" s="18">
        <v>1120</v>
      </c>
      <c r="H589" s="20">
        <v>709800000</v>
      </c>
      <c r="I589" s="18">
        <v>0</v>
      </c>
      <c r="J589" s="25" t="s">
        <v>109</v>
      </c>
      <c r="K589" s="22">
        <v>600000</v>
      </c>
      <c r="L589" s="22">
        <v>550000</v>
      </c>
      <c r="M589" s="22">
        <v>0</v>
      </c>
      <c r="N589" s="22">
        <v>0</v>
      </c>
      <c r="O589" s="22">
        <v>0</v>
      </c>
      <c r="P589" s="22">
        <v>0</v>
      </c>
      <c r="Q589" s="22">
        <f t="shared" si="67"/>
        <v>550000</v>
      </c>
      <c r="R589" s="71">
        <v>0</v>
      </c>
      <c r="S589" s="27">
        <v>0</v>
      </c>
      <c r="T589" s="27">
        <v>0</v>
      </c>
      <c r="U589" s="22">
        <v>131080</v>
      </c>
      <c r="V589" s="22">
        <v>131080</v>
      </c>
      <c r="W589" s="22">
        <v>118920</v>
      </c>
      <c r="X589" s="22">
        <v>418920</v>
      </c>
      <c r="Y589" s="22">
        <v>0</v>
      </c>
      <c r="Z589" s="22">
        <f t="shared" si="68"/>
        <v>418920</v>
      </c>
      <c r="AA589" s="24">
        <f t="shared" si="69"/>
        <v>0.23832727272727272</v>
      </c>
      <c r="AB589" s="24">
        <f t="shared" ref="AB589:AB652" si="70">+IFERROR(U589/Q589,0)</f>
        <v>0.23832727272727272</v>
      </c>
      <c r="AC589" s="24">
        <f t="shared" ref="AC589:AC652" si="71">+IFERROR((R589+S589+T589)/Q589,0)</f>
        <v>0</v>
      </c>
      <c r="AD589" s="24">
        <f t="shared" ref="AD589:AD652" si="72">+AB589+AC589</f>
        <v>0.23832727272727272</v>
      </c>
    </row>
    <row r="590" spans="1:30" ht="15" customHeight="1" outlineLevel="2" x14ac:dyDescent="0.35">
      <c r="A590" s="18">
        <v>553</v>
      </c>
      <c r="B590" s="18" t="s">
        <v>282</v>
      </c>
      <c r="C590" s="18" t="s">
        <v>103</v>
      </c>
      <c r="D590" s="19" t="s">
        <v>108</v>
      </c>
      <c r="E590" s="18" t="s">
        <v>37</v>
      </c>
      <c r="F590" s="18" t="s">
        <v>38</v>
      </c>
      <c r="G590" s="18">
        <v>1120</v>
      </c>
      <c r="H590" s="20">
        <v>709800000</v>
      </c>
      <c r="I590" s="18">
        <v>0</v>
      </c>
      <c r="J590" s="25" t="s">
        <v>109</v>
      </c>
      <c r="K590" s="22">
        <v>51827100</v>
      </c>
      <c r="L590" s="22">
        <v>51827100</v>
      </c>
      <c r="M590" s="22">
        <v>0</v>
      </c>
      <c r="N590" s="22">
        <v>0</v>
      </c>
      <c r="O590" s="22">
        <v>0</v>
      </c>
      <c r="P590" s="22">
        <v>0</v>
      </c>
      <c r="Q590" s="22">
        <f t="shared" si="67"/>
        <v>51827100</v>
      </c>
      <c r="R590" s="22">
        <v>7232568</v>
      </c>
      <c r="S590" s="22">
        <v>34025092.5</v>
      </c>
      <c r="T590" s="27">
        <v>0</v>
      </c>
      <c r="U590" s="22">
        <v>0</v>
      </c>
      <c r="V590" s="22">
        <v>0</v>
      </c>
      <c r="W590" s="22">
        <v>10424083.5</v>
      </c>
      <c r="X590" s="22">
        <v>10569439.5</v>
      </c>
      <c r="Y590" s="22">
        <v>0</v>
      </c>
      <c r="Z590" s="22">
        <f t="shared" si="68"/>
        <v>10569439.5</v>
      </c>
      <c r="AA590" s="24">
        <f t="shared" si="69"/>
        <v>0</v>
      </c>
      <c r="AB590" s="24">
        <f t="shared" si="70"/>
        <v>0</v>
      </c>
      <c r="AC590" s="24">
        <f t="shared" si="71"/>
        <v>0.79606345907835863</v>
      </c>
      <c r="AD590" s="24">
        <f t="shared" si="72"/>
        <v>0.79606345907835863</v>
      </c>
    </row>
    <row r="591" spans="1:30" ht="12.75" customHeight="1" outlineLevel="2" x14ac:dyDescent="0.35">
      <c r="A591" s="18">
        <v>553</v>
      </c>
      <c r="B591" s="18" t="s">
        <v>315</v>
      </c>
      <c r="C591" s="18" t="s">
        <v>103</v>
      </c>
      <c r="D591" s="19" t="s">
        <v>108</v>
      </c>
      <c r="E591" s="18" t="s">
        <v>37</v>
      </c>
      <c r="F591" s="18" t="s">
        <v>38</v>
      </c>
      <c r="G591" s="18">
        <v>1120</v>
      </c>
      <c r="H591" s="20">
        <v>709800000</v>
      </c>
      <c r="I591" s="18">
        <v>0</v>
      </c>
      <c r="J591" s="25" t="s">
        <v>109</v>
      </c>
      <c r="K591" s="22">
        <v>6400</v>
      </c>
      <c r="L591" s="22">
        <v>6400</v>
      </c>
      <c r="M591" s="22">
        <v>0</v>
      </c>
      <c r="N591" s="22">
        <v>0</v>
      </c>
      <c r="O591" s="22">
        <v>0</v>
      </c>
      <c r="P591" s="22">
        <v>0</v>
      </c>
      <c r="Q591" s="22">
        <f t="shared" si="67"/>
        <v>6400</v>
      </c>
      <c r="R591" s="71">
        <v>0</v>
      </c>
      <c r="S591" s="27">
        <v>0</v>
      </c>
      <c r="T591" s="27">
        <v>0</v>
      </c>
      <c r="U591" s="27">
        <v>0</v>
      </c>
      <c r="V591" s="22">
        <v>0</v>
      </c>
      <c r="W591" s="22">
        <v>6400</v>
      </c>
      <c r="X591" s="22">
        <v>6400</v>
      </c>
      <c r="Y591" s="22">
        <v>0</v>
      </c>
      <c r="Z591" s="22">
        <f t="shared" si="68"/>
        <v>6400</v>
      </c>
      <c r="AA591" s="24">
        <f t="shared" si="69"/>
        <v>0</v>
      </c>
      <c r="AB591" s="24">
        <f t="shared" si="70"/>
        <v>0</v>
      </c>
      <c r="AC591" s="24">
        <f t="shared" si="71"/>
        <v>0</v>
      </c>
      <c r="AD591" s="24">
        <f t="shared" si="72"/>
        <v>0</v>
      </c>
    </row>
    <row r="592" spans="1:30" ht="15" customHeight="1" outlineLevel="2" x14ac:dyDescent="0.35">
      <c r="A592" s="18">
        <v>554</v>
      </c>
      <c r="B592" s="18" t="s">
        <v>34</v>
      </c>
      <c r="C592" s="18" t="s">
        <v>103</v>
      </c>
      <c r="D592" s="19" t="s">
        <v>108</v>
      </c>
      <c r="E592" s="18" t="s">
        <v>37</v>
      </c>
      <c r="F592" s="18" t="s">
        <v>38</v>
      </c>
      <c r="G592" s="18">
        <v>1120</v>
      </c>
      <c r="H592" s="20">
        <v>709800000</v>
      </c>
      <c r="I592" s="18">
        <v>0</v>
      </c>
      <c r="J592" s="25" t="s">
        <v>109</v>
      </c>
      <c r="K592" s="22">
        <v>1034372</v>
      </c>
      <c r="L592" s="22">
        <v>1034372</v>
      </c>
      <c r="M592" s="22">
        <v>0</v>
      </c>
      <c r="N592" s="22">
        <v>0</v>
      </c>
      <c r="O592" s="22">
        <v>0</v>
      </c>
      <c r="P592" s="22">
        <v>0</v>
      </c>
      <c r="Q592" s="22">
        <f t="shared" si="67"/>
        <v>1034372</v>
      </c>
      <c r="R592" s="22">
        <v>0</v>
      </c>
      <c r="S592" s="22">
        <v>0.01</v>
      </c>
      <c r="T592" s="27">
        <v>0</v>
      </c>
      <c r="U592" s="22">
        <v>759372.35</v>
      </c>
      <c r="V592" s="22">
        <v>759372.35</v>
      </c>
      <c r="W592" s="22">
        <v>0</v>
      </c>
      <c r="X592" s="22">
        <v>274999.64</v>
      </c>
      <c r="Y592" s="22">
        <v>0</v>
      </c>
      <c r="Z592" s="22">
        <f t="shared" si="68"/>
        <v>274999.64</v>
      </c>
      <c r="AA592" s="24">
        <f t="shared" si="69"/>
        <v>0.73413854009969337</v>
      </c>
      <c r="AB592" s="24">
        <f t="shared" si="70"/>
        <v>0.73413854009969337</v>
      </c>
      <c r="AC592" s="24">
        <f t="shared" si="71"/>
        <v>9.6677017552679305E-9</v>
      </c>
      <c r="AD592" s="24">
        <f t="shared" si="72"/>
        <v>0.73413854976739512</v>
      </c>
    </row>
    <row r="593" spans="1:30" ht="12.75" customHeight="1" outlineLevel="2" x14ac:dyDescent="0.35">
      <c r="A593" s="18">
        <v>555</v>
      </c>
      <c r="B593" s="18" t="s">
        <v>34</v>
      </c>
      <c r="C593" s="18" t="s">
        <v>103</v>
      </c>
      <c r="D593" s="19" t="s">
        <v>108</v>
      </c>
      <c r="E593" s="18" t="s">
        <v>37</v>
      </c>
      <c r="F593" s="18" t="s">
        <v>38</v>
      </c>
      <c r="G593" s="18">
        <v>1120</v>
      </c>
      <c r="H593" s="20">
        <v>709800000</v>
      </c>
      <c r="I593" s="18">
        <v>0</v>
      </c>
      <c r="J593" s="25" t="s">
        <v>109</v>
      </c>
      <c r="K593" s="22">
        <v>1158704</v>
      </c>
      <c r="L593" s="22">
        <v>1158704</v>
      </c>
      <c r="M593" s="22">
        <v>0</v>
      </c>
      <c r="N593" s="22">
        <v>0</v>
      </c>
      <c r="O593" s="22">
        <v>0</v>
      </c>
      <c r="P593" s="22">
        <v>0</v>
      </c>
      <c r="Q593" s="22">
        <f t="shared" si="67"/>
        <v>1158704</v>
      </c>
      <c r="R593" s="22">
        <v>0</v>
      </c>
      <c r="S593" s="27">
        <v>0</v>
      </c>
      <c r="T593" s="27">
        <v>0</v>
      </c>
      <c r="U593" s="22">
        <v>188232.93</v>
      </c>
      <c r="V593" s="22">
        <v>188232.93</v>
      </c>
      <c r="W593" s="22">
        <v>0.77</v>
      </c>
      <c r="X593" s="22">
        <v>970471.07</v>
      </c>
      <c r="Y593" s="22">
        <v>0</v>
      </c>
      <c r="Z593" s="22">
        <f t="shared" si="68"/>
        <v>970471.07000000007</v>
      </c>
      <c r="AA593" s="24">
        <f t="shared" si="69"/>
        <v>0.16245126451621811</v>
      </c>
      <c r="AB593" s="24">
        <f t="shared" si="70"/>
        <v>0.16245126451621811</v>
      </c>
      <c r="AC593" s="24">
        <f t="shared" si="71"/>
        <v>0</v>
      </c>
      <c r="AD593" s="24">
        <f t="shared" si="72"/>
        <v>0.16245126451621811</v>
      </c>
    </row>
    <row r="594" spans="1:30" ht="14.5" outlineLevel="2" x14ac:dyDescent="0.35">
      <c r="A594" s="18">
        <v>556</v>
      </c>
      <c r="B594" s="18" t="s">
        <v>34</v>
      </c>
      <c r="C594" s="18" t="s">
        <v>103</v>
      </c>
      <c r="D594" s="19" t="s">
        <v>108</v>
      </c>
      <c r="E594" s="18" t="s">
        <v>37</v>
      </c>
      <c r="F594" s="18" t="s">
        <v>38</v>
      </c>
      <c r="G594" s="18">
        <v>1120</v>
      </c>
      <c r="H594" s="20">
        <v>709800000</v>
      </c>
      <c r="I594" s="18">
        <v>0</v>
      </c>
      <c r="J594" s="25" t="s">
        <v>109</v>
      </c>
      <c r="K594" s="22">
        <v>32400000</v>
      </c>
      <c r="L594" s="22">
        <v>32400000</v>
      </c>
      <c r="M594" s="22">
        <v>0</v>
      </c>
      <c r="N594" s="22">
        <v>0</v>
      </c>
      <c r="O594" s="22">
        <v>0</v>
      </c>
      <c r="P594" s="22">
        <v>0</v>
      </c>
      <c r="Q594" s="22">
        <f t="shared" si="67"/>
        <v>32400000</v>
      </c>
      <c r="R594" s="22">
        <v>0</v>
      </c>
      <c r="S594" s="22">
        <v>0</v>
      </c>
      <c r="T594" s="27">
        <v>0</v>
      </c>
      <c r="U594" s="22">
        <v>32395069.34</v>
      </c>
      <c r="V594" s="22">
        <v>32395069.34</v>
      </c>
      <c r="W594" s="22">
        <v>0.66</v>
      </c>
      <c r="X594" s="22">
        <v>4930.66</v>
      </c>
      <c r="Y594" s="22">
        <v>0</v>
      </c>
      <c r="Z594" s="22">
        <f t="shared" si="68"/>
        <v>4930.660000000149</v>
      </c>
      <c r="AA594" s="24">
        <f t="shared" si="69"/>
        <v>0.99984781913580245</v>
      </c>
      <c r="AB594" s="24">
        <f t="shared" si="70"/>
        <v>0.99984781913580245</v>
      </c>
      <c r="AC594" s="24">
        <f t="shared" si="71"/>
        <v>0</v>
      </c>
      <c r="AD594" s="24">
        <f t="shared" si="72"/>
        <v>0.99984781913580245</v>
      </c>
    </row>
    <row r="595" spans="1:30" ht="14.5" outlineLevel="2" x14ac:dyDescent="0.35">
      <c r="A595" s="18">
        <v>557</v>
      </c>
      <c r="B595" s="18" t="s">
        <v>34</v>
      </c>
      <c r="C595" s="18" t="s">
        <v>103</v>
      </c>
      <c r="D595" s="19" t="s">
        <v>108</v>
      </c>
      <c r="E595" s="18" t="s">
        <v>37</v>
      </c>
      <c r="F595" s="18" t="s">
        <v>38</v>
      </c>
      <c r="G595" s="18">
        <v>1120</v>
      </c>
      <c r="H595" s="20">
        <v>709800000</v>
      </c>
      <c r="I595" s="18">
        <v>0</v>
      </c>
      <c r="J595" s="25" t="s">
        <v>109</v>
      </c>
      <c r="K595" s="22">
        <v>54656788</v>
      </c>
      <c r="L595" s="22">
        <v>54656788</v>
      </c>
      <c r="M595" s="22">
        <v>0</v>
      </c>
      <c r="N595" s="22">
        <v>0</v>
      </c>
      <c r="O595" s="22">
        <v>0</v>
      </c>
      <c r="P595" s="22">
        <v>0</v>
      </c>
      <c r="Q595" s="22">
        <f t="shared" si="67"/>
        <v>54656788</v>
      </c>
      <c r="R595" s="22">
        <v>4813018</v>
      </c>
      <c r="S595" s="22">
        <v>0.01</v>
      </c>
      <c r="T595" s="27">
        <v>0</v>
      </c>
      <c r="U595" s="22">
        <v>26485979.350000001</v>
      </c>
      <c r="V595" s="22">
        <v>26485979.350000001</v>
      </c>
      <c r="W595" s="22">
        <v>97761.64</v>
      </c>
      <c r="X595" s="22">
        <v>23357790.640000001</v>
      </c>
      <c r="Y595" s="22">
        <v>0</v>
      </c>
      <c r="Z595" s="22">
        <f t="shared" si="68"/>
        <v>23357790.640000001</v>
      </c>
      <c r="AA595" s="24">
        <f t="shared" si="69"/>
        <v>0.48458719070721834</v>
      </c>
      <c r="AB595" s="24">
        <f t="shared" si="70"/>
        <v>0.48458719070721834</v>
      </c>
      <c r="AC595" s="24">
        <f t="shared" si="71"/>
        <v>8.8058925270178695E-2</v>
      </c>
      <c r="AD595" s="24">
        <f t="shared" si="72"/>
        <v>0.57264611597739701</v>
      </c>
    </row>
    <row r="596" spans="1:30" ht="14.5" outlineLevel="2" x14ac:dyDescent="0.35">
      <c r="A596" s="18">
        <v>558</v>
      </c>
      <c r="B596" s="18" t="s">
        <v>34</v>
      </c>
      <c r="C596" s="18" t="s">
        <v>103</v>
      </c>
      <c r="D596" s="19" t="s">
        <v>108</v>
      </c>
      <c r="E596" s="18" t="s">
        <v>37</v>
      </c>
      <c r="F596" s="18" t="s">
        <v>38</v>
      </c>
      <c r="G596" s="18">
        <v>1120</v>
      </c>
      <c r="H596" s="20">
        <v>709600000</v>
      </c>
      <c r="I596" s="18">
        <v>0</v>
      </c>
      <c r="J596" s="25" t="s">
        <v>109</v>
      </c>
      <c r="K596" s="22">
        <v>585804</v>
      </c>
      <c r="L596" s="22">
        <v>585804</v>
      </c>
      <c r="M596" s="22">
        <v>0</v>
      </c>
      <c r="N596" s="22">
        <v>0</v>
      </c>
      <c r="O596" s="22">
        <v>0</v>
      </c>
      <c r="P596" s="22">
        <v>0</v>
      </c>
      <c r="Q596" s="22">
        <f t="shared" si="67"/>
        <v>585804</v>
      </c>
      <c r="R596" s="22">
        <v>0</v>
      </c>
      <c r="S596" s="22">
        <v>0</v>
      </c>
      <c r="T596" s="27">
        <v>0</v>
      </c>
      <c r="U596" s="22">
        <v>584351.72</v>
      </c>
      <c r="V596" s="22">
        <v>584351.72</v>
      </c>
      <c r="W596" s="22">
        <v>1452.28</v>
      </c>
      <c r="X596" s="22">
        <v>1452.28</v>
      </c>
      <c r="Y596" s="22">
        <v>0</v>
      </c>
      <c r="Z596" s="22">
        <f t="shared" si="68"/>
        <v>1452.2800000000279</v>
      </c>
      <c r="AA596" s="24">
        <f t="shared" si="69"/>
        <v>0.99752087729001504</v>
      </c>
      <c r="AB596" s="24">
        <f t="shared" si="70"/>
        <v>0.99752087729001504</v>
      </c>
      <c r="AC596" s="24">
        <f t="shared" si="71"/>
        <v>0</v>
      </c>
      <c r="AD596" s="24">
        <f t="shared" si="72"/>
        <v>0.99752087729001504</v>
      </c>
    </row>
    <row r="597" spans="1:30" ht="14.5" outlineLevel="2" x14ac:dyDescent="0.35">
      <c r="A597" s="18">
        <v>551</v>
      </c>
      <c r="B597" s="18" t="s">
        <v>34</v>
      </c>
      <c r="C597" s="18" t="s">
        <v>103</v>
      </c>
      <c r="D597" s="19" t="s">
        <v>257</v>
      </c>
      <c r="E597" s="18" t="s">
        <v>37</v>
      </c>
      <c r="F597" s="18" t="s">
        <v>38</v>
      </c>
      <c r="G597" s="18">
        <v>1120</v>
      </c>
      <c r="H597" s="20">
        <v>709800000</v>
      </c>
      <c r="I597" s="18">
        <v>0</v>
      </c>
      <c r="J597" s="25" t="s">
        <v>258</v>
      </c>
      <c r="K597" s="22">
        <v>0</v>
      </c>
      <c r="L597" s="22">
        <v>2500000</v>
      </c>
      <c r="M597" s="22">
        <v>0</v>
      </c>
      <c r="N597" s="22">
        <v>0</v>
      </c>
      <c r="O597" s="22">
        <v>0</v>
      </c>
      <c r="P597" s="22">
        <v>1000000</v>
      </c>
      <c r="Q597" s="22">
        <f t="shared" si="67"/>
        <v>3500000</v>
      </c>
      <c r="R597" s="22">
        <v>1822450</v>
      </c>
      <c r="S597" s="22">
        <v>0</v>
      </c>
      <c r="T597" s="27">
        <v>0</v>
      </c>
      <c r="U597" s="22">
        <v>0</v>
      </c>
      <c r="V597" s="22">
        <v>0</v>
      </c>
      <c r="W597" s="22">
        <v>677550</v>
      </c>
      <c r="X597" s="22">
        <v>677550</v>
      </c>
      <c r="Y597" s="22">
        <v>0</v>
      </c>
      <c r="Z597" s="22">
        <f t="shared" si="68"/>
        <v>1677550</v>
      </c>
      <c r="AA597" s="24">
        <f t="shared" si="69"/>
        <v>0</v>
      </c>
      <c r="AB597" s="24">
        <f t="shared" si="70"/>
        <v>0</v>
      </c>
      <c r="AC597" s="24">
        <f t="shared" si="71"/>
        <v>0.52070000000000005</v>
      </c>
      <c r="AD597" s="24">
        <f t="shared" si="72"/>
        <v>0.52070000000000005</v>
      </c>
    </row>
    <row r="598" spans="1:30" ht="14.5" outlineLevel="2" x14ac:dyDescent="0.35">
      <c r="A598" s="18">
        <v>553</v>
      </c>
      <c r="B598" s="18" t="s">
        <v>282</v>
      </c>
      <c r="C598" s="18" t="s">
        <v>103</v>
      </c>
      <c r="D598" s="19" t="s">
        <v>257</v>
      </c>
      <c r="E598" s="18" t="s">
        <v>37</v>
      </c>
      <c r="F598" s="18" t="s">
        <v>38</v>
      </c>
      <c r="G598" s="18">
        <v>1120</v>
      </c>
      <c r="H598" s="20">
        <v>709800000</v>
      </c>
      <c r="I598" s="18">
        <v>0</v>
      </c>
      <c r="J598" s="25" t="s">
        <v>258</v>
      </c>
      <c r="K598" s="22">
        <v>59750000</v>
      </c>
      <c r="L598" s="22">
        <v>91859486.530000001</v>
      </c>
      <c r="M598" s="22">
        <v>0</v>
      </c>
      <c r="N598" s="22">
        <v>0</v>
      </c>
      <c r="O598" s="22">
        <v>0</v>
      </c>
      <c r="P598" s="22">
        <v>0</v>
      </c>
      <c r="Q598" s="22">
        <f t="shared" si="67"/>
        <v>91859486.530000001</v>
      </c>
      <c r="R598" s="22">
        <v>3900000</v>
      </c>
      <c r="S598" s="22">
        <v>8441608.1600000001</v>
      </c>
      <c r="T598" s="27">
        <v>0</v>
      </c>
      <c r="U598" s="22">
        <v>60417878.369999997</v>
      </c>
      <c r="V598" s="22">
        <v>60417878.369999997</v>
      </c>
      <c r="W598" s="22">
        <v>19100000</v>
      </c>
      <c r="X598" s="22">
        <v>19100000</v>
      </c>
      <c r="Y598" s="22">
        <v>0</v>
      </c>
      <c r="Z598" s="22">
        <f t="shared" si="68"/>
        <v>19100000.000000007</v>
      </c>
      <c r="AA598" s="24">
        <f t="shared" si="69"/>
        <v>0.6577206193098889</v>
      </c>
      <c r="AB598" s="24">
        <f t="shared" si="70"/>
        <v>0.6577206193098889</v>
      </c>
      <c r="AC598" s="24">
        <f t="shared" si="71"/>
        <v>0.13435311502606109</v>
      </c>
      <c r="AD598" s="24">
        <f t="shared" si="72"/>
        <v>0.79207373433594996</v>
      </c>
    </row>
    <row r="599" spans="1:30" ht="14.5" outlineLevel="2" x14ac:dyDescent="0.35">
      <c r="A599" s="18">
        <v>557</v>
      </c>
      <c r="B599" s="18" t="s">
        <v>34</v>
      </c>
      <c r="C599" s="18" t="s">
        <v>103</v>
      </c>
      <c r="D599" s="19" t="s">
        <v>257</v>
      </c>
      <c r="E599" s="18" t="s">
        <v>37</v>
      </c>
      <c r="F599" s="18" t="s">
        <v>38</v>
      </c>
      <c r="G599" s="18">
        <v>1120</v>
      </c>
      <c r="H599" s="20">
        <v>709800000</v>
      </c>
      <c r="I599" s="18">
        <v>0</v>
      </c>
      <c r="J599" s="25" t="s">
        <v>258</v>
      </c>
      <c r="K599" s="22">
        <v>11353924</v>
      </c>
      <c r="L599" s="22">
        <v>11353924</v>
      </c>
      <c r="M599" s="22">
        <v>0</v>
      </c>
      <c r="N599" s="22">
        <v>0</v>
      </c>
      <c r="O599" s="22">
        <v>0</v>
      </c>
      <c r="P599" s="22">
        <v>-600000</v>
      </c>
      <c r="Q599" s="22">
        <f t="shared" si="67"/>
        <v>10753924</v>
      </c>
      <c r="R599" s="22">
        <v>10723930</v>
      </c>
      <c r="S599" s="22">
        <v>0</v>
      </c>
      <c r="T599" s="27">
        <v>0</v>
      </c>
      <c r="U599" s="22">
        <v>0</v>
      </c>
      <c r="V599" s="22">
        <v>0</v>
      </c>
      <c r="W599" s="22">
        <v>0</v>
      </c>
      <c r="X599" s="22">
        <v>629994</v>
      </c>
      <c r="Y599" s="22">
        <v>0</v>
      </c>
      <c r="Z599" s="22">
        <f t="shared" si="68"/>
        <v>29994</v>
      </c>
      <c r="AA599" s="24">
        <f t="shared" si="69"/>
        <v>0</v>
      </c>
      <c r="AB599" s="24">
        <f t="shared" si="70"/>
        <v>0</v>
      </c>
      <c r="AC599" s="24">
        <f t="shared" si="71"/>
        <v>0.99721087855930546</v>
      </c>
      <c r="AD599" s="24">
        <f t="shared" si="72"/>
        <v>0.99721087855930546</v>
      </c>
    </row>
    <row r="600" spans="1:30" outlineLevel="2" x14ac:dyDescent="0.3">
      <c r="A600" s="18">
        <v>551</v>
      </c>
      <c r="B600" s="18" t="s">
        <v>34</v>
      </c>
      <c r="C600" s="18" t="s">
        <v>103</v>
      </c>
      <c r="D600" s="19" t="s">
        <v>259</v>
      </c>
      <c r="E600" s="18" t="s">
        <v>37</v>
      </c>
      <c r="F600" s="18" t="s">
        <v>38</v>
      </c>
      <c r="G600" s="18">
        <v>1120</v>
      </c>
      <c r="H600" s="20">
        <v>709800000</v>
      </c>
      <c r="I600" s="18">
        <v>0</v>
      </c>
      <c r="J600" s="25" t="s">
        <v>260</v>
      </c>
      <c r="K600" s="22">
        <v>116391537</v>
      </c>
      <c r="L600" s="22">
        <v>113891537</v>
      </c>
      <c r="M600" s="22">
        <v>0</v>
      </c>
      <c r="N600" s="22">
        <v>0</v>
      </c>
      <c r="O600" s="22">
        <v>0</v>
      </c>
      <c r="P600" s="22">
        <v>-19912689</v>
      </c>
      <c r="Q600" s="22">
        <f t="shared" si="67"/>
        <v>93978848</v>
      </c>
      <c r="R600" s="22">
        <v>6878626.0599999996</v>
      </c>
      <c r="S600" s="22">
        <v>5198780.83</v>
      </c>
      <c r="T600" s="22">
        <v>17369569.609999999</v>
      </c>
      <c r="U600" s="22">
        <v>2059007.98</v>
      </c>
      <c r="V600" s="22">
        <v>2059007.98</v>
      </c>
      <c r="W600" s="22">
        <v>3121400.9</v>
      </c>
      <c r="X600" s="22">
        <v>82385552.519999996</v>
      </c>
      <c r="Y600" s="22">
        <v>0</v>
      </c>
      <c r="Z600" s="22">
        <f t="shared" si="68"/>
        <v>62472863.520000003</v>
      </c>
      <c r="AA600" s="24">
        <f t="shared" si="69"/>
        <v>1.8078674098497765E-2</v>
      </c>
      <c r="AB600" s="24">
        <f t="shared" si="70"/>
        <v>2.1909270264730208E-2</v>
      </c>
      <c r="AC600" s="24">
        <f t="shared" si="71"/>
        <v>0.31333621476185791</v>
      </c>
      <c r="AD600" s="24">
        <f t="shared" si="72"/>
        <v>0.33524548502658813</v>
      </c>
    </row>
    <row r="601" spans="1:30" ht="14.5" outlineLevel="2" x14ac:dyDescent="0.35">
      <c r="A601" s="18">
        <v>553</v>
      </c>
      <c r="B601" s="18" t="s">
        <v>315</v>
      </c>
      <c r="C601" s="18" t="s">
        <v>103</v>
      </c>
      <c r="D601" s="19" t="s">
        <v>259</v>
      </c>
      <c r="E601" s="18" t="s">
        <v>37</v>
      </c>
      <c r="F601" s="18" t="s">
        <v>38</v>
      </c>
      <c r="G601" s="18">
        <v>1120</v>
      </c>
      <c r="H601" s="20">
        <v>709800000</v>
      </c>
      <c r="I601" s="18">
        <v>0</v>
      </c>
      <c r="J601" s="25" t="s">
        <v>260</v>
      </c>
      <c r="K601" s="22">
        <v>94016</v>
      </c>
      <c r="L601" s="22">
        <v>94016</v>
      </c>
      <c r="M601" s="22">
        <v>0</v>
      </c>
      <c r="N601" s="22">
        <v>0</v>
      </c>
      <c r="O601" s="22">
        <v>0</v>
      </c>
      <c r="P601" s="22">
        <v>0</v>
      </c>
      <c r="Q601" s="22">
        <f t="shared" si="67"/>
        <v>94016</v>
      </c>
      <c r="R601" s="71">
        <v>0</v>
      </c>
      <c r="S601" s="27">
        <v>0</v>
      </c>
      <c r="T601" s="27">
        <v>0</v>
      </c>
      <c r="U601" s="27">
        <v>0</v>
      </c>
      <c r="V601" s="22">
        <v>0</v>
      </c>
      <c r="W601" s="22">
        <v>94016</v>
      </c>
      <c r="X601" s="22">
        <v>94016</v>
      </c>
      <c r="Y601" s="22">
        <v>0</v>
      </c>
      <c r="Z601" s="22">
        <f t="shared" si="68"/>
        <v>94016</v>
      </c>
      <c r="AA601" s="24">
        <f t="shared" si="69"/>
        <v>0</v>
      </c>
      <c r="AB601" s="24">
        <f t="shared" si="70"/>
        <v>0</v>
      </c>
      <c r="AC601" s="24">
        <f t="shared" si="71"/>
        <v>0</v>
      </c>
      <c r="AD601" s="24">
        <f t="shared" si="72"/>
        <v>0</v>
      </c>
    </row>
    <row r="602" spans="1:30" ht="14.5" outlineLevel="2" x14ac:dyDescent="0.35">
      <c r="A602" s="18">
        <v>557</v>
      </c>
      <c r="B602" s="18" t="s">
        <v>34</v>
      </c>
      <c r="C602" s="18" t="s">
        <v>103</v>
      </c>
      <c r="D602" s="19" t="s">
        <v>259</v>
      </c>
      <c r="E602" s="18" t="s">
        <v>37</v>
      </c>
      <c r="F602" s="18" t="s">
        <v>38</v>
      </c>
      <c r="G602" s="18">
        <v>1120</v>
      </c>
      <c r="H602" s="20">
        <v>709800000</v>
      </c>
      <c r="I602" s="18">
        <v>0</v>
      </c>
      <c r="J602" s="25" t="s">
        <v>260</v>
      </c>
      <c r="K602" s="22">
        <v>0</v>
      </c>
      <c r="L602" s="22">
        <v>7977349</v>
      </c>
      <c r="M602" s="22">
        <v>8880485</v>
      </c>
      <c r="N602" s="22">
        <v>0</v>
      </c>
      <c r="O602" s="22">
        <v>0</v>
      </c>
      <c r="P602" s="22">
        <v>1540165</v>
      </c>
      <c r="Q602" s="22">
        <f t="shared" si="67"/>
        <v>9517514</v>
      </c>
      <c r="R602" s="22">
        <v>7977287.7199999997</v>
      </c>
      <c r="S602" s="22">
        <v>0</v>
      </c>
      <c r="T602" s="27">
        <v>0</v>
      </c>
      <c r="U602" s="22">
        <v>0</v>
      </c>
      <c r="V602" s="22">
        <v>0</v>
      </c>
      <c r="W602" s="22">
        <v>61.28</v>
      </c>
      <c r="X602" s="22">
        <v>61.28</v>
      </c>
      <c r="Y602" s="22">
        <v>0</v>
      </c>
      <c r="Z602" s="22">
        <f t="shared" si="68"/>
        <v>1540226.2800000003</v>
      </c>
      <c r="AA602" s="24">
        <f t="shared" si="69"/>
        <v>0</v>
      </c>
      <c r="AB602" s="24">
        <f t="shared" si="70"/>
        <v>0</v>
      </c>
      <c r="AC602" s="24">
        <f t="shared" si="71"/>
        <v>0.8381692656296591</v>
      </c>
      <c r="AD602" s="24">
        <f t="shared" si="72"/>
        <v>0.8381692656296591</v>
      </c>
    </row>
    <row r="603" spans="1:30" ht="14.5" outlineLevel="2" x14ac:dyDescent="0.35">
      <c r="A603" s="18">
        <v>551</v>
      </c>
      <c r="B603" s="18" t="s">
        <v>34</v>
      </c>
      <c r="C603" s="18" t="s">
        <v>103</v>
      </c>
      <c r="D603" s="19" t="s">
        <v>261</v>
      </c>
      <c r="E603" s="18" t="s">
        <v>37</v>
      </c>
      <c r="F603" s="18" t="s">
        <v>38</v>
      </c>
      <c r="G603" s="18">
        <v>1120</v>
      </c>
      <c r="H603" s="20">
        <v>709800000</v>
      </c>
      <c r="I603" s="18">
        <v>0</v>
      </c>
      <c r="J603" s="25" t="s">
        <v>262</v>
      </c>
      <c r="K603" s="22">
        <v>1495047</v>
      </c>
      <c r="L603" s="22">
        <v>1495047</v>
      </c>
      <c r="M603" s="22">
        <v>0</v>
      </c>
      <c r="N603" s="22">
        <v>0</v>
      </c>
      <c r="O603" s="22">
        <v>0</v>
      </c>
      <c r="P603" s="22">
        <v>2862537</v>
      </c>
      <c r="Q603" s="22">
        <f t="shared" si="67"/>
        <v>4357584</v>
      </c>
      <c r="R603" s="22">
        <v>103672</v>
      </c>
      <c r="S603" s="22">
        <v>0</v>
      </c>
      <c r="T603" s="27">
        <v>0</v>
      </c>
      <c r="U603" s="22">
        <v>437762</v>
      </c>
      <c r="V603" s="22">
        <v>437762</v>
      </c>
      <c r="W603" s="22">
        <v>953613</v>
      </c>
      <c r="X603" s="22">
        <v>953613</v>
      </c>
      <c r="Y603" s="22">
        <v>0</v>
      </c>
      <c r="Z603" s="22">
        <f t="shared" si="68"/>
        <v>3816150</v>
      </c>
      <c r="AA603" s="24">
        <f t="shared" si="69"/>
        <v>0.29280818596338443</v>
      </c>
      <c r="AB603" s="24">
        <f t="shared" si="70"/>
        <v>0.1004597960704831</v>
      </c>
      <c r="AC603" s="24">
        <f t="shared" si="71"/>
        <v>2.379116501253906E-2</v>
      </c>
      <c r="AD603" s="24">
        <f t="shared" si="72"/>
        <v>0.12425096108302215</v>
      </c>
    </row>
    <row r="604" spans="1:30" ht="14.5" outlineLevel="2" x14ac:dyDescent="0.35">
      <c r="A604" s="18">
        <v>553</v>
      </c>
      <c r="B604" s="18" t="s">
        <v>282</v>
      </c>
      <c r="C604" s="18" t="s">
        <v>103</v>
      </c>
      <c r="D604" s="19" t="s">
        <v>261</v>
      </c>
      <c r="E604" s="18" t="s">
        <v>37</v>
      </c>
      <c r="F604" s="18" t="s">
        <v>38</v>
      </c>
      <c r="G604" s="18">
        <v>1120</v>
      </c>
      <c r="H604" s="20">
        <v>709800000</v>
      </c>
      <c r="I604" s="18">
        <v>0</v>
      </c>
      <c r="J604" s="25" t="s">
        <v>262</v>
      </c>
      <c r="K604" s="22">
        <v>98500000</v>
      </c>
      <c r="L604" s="22">
        <v>98500000</v>
      </c>
      <c r="M604" s="22">
        <v>0</v>
      </c>
      <c r="N604" s="22">
        <v>0</v>
      </c>
      <c r="O604" s="22">
        <v>0</v>
      </c>
      <c r="P604" s="22">
        <v>0</v>
      </c>
      <c r="Q604" s="22">
        <f t="shared" si="67"/>
        <v>98500000</v>
      </c>
      <c r="R604" s="22">
        <v>0</v>
      </c>
      <c r="S604" s="22">
        <v>0</v>
      </c>
      <c r="T604" s="27">
        <v>0</v>
      </c>
      <c r="U604" s="22">
        <v>0</v>
      </c>
      <c r="V604" s="22">
        <v>0</v>
      </c>
      <c r="W604" s="22">
        <v>98500000</v>
      </c>
      <c r="X604" s="22">
        <v>98500000</v>
      </c>
      <c r="Y604" s="22">
        <v>0</v>
      </c>
      <c r="Z604" s="22">
        <f t="shared" si="68"/>
        <v>98500000</v>
      </c>
      <c r="AA604" s="24">
        <f t="shared" si="69"/>
        <v>0</v>
      </c>
      <c r="AB604" s="24">
        <f t="shared" si="70"/>
        <v>0</v>
      </c>
      <c r="AC604" s="24">
        <f t="shared" si="71"/>
        <v>0</v>
      </c>
      <c r="AD604" s="24">
        <f t="shared" si="72"/>
        <v>0</v>
      </c>
    </row>
    <row r="605" spans="1:30" outlineLevel="2" x14ac:dyDescent="0.3">
      <c r="A605" s="18">
        <v>557</v>
      </c>
      <c r="B605" s="18" t="s">
        <v>34</v>
      </c>
      <c r="C605" s="18" t="s">
        <v>103</v>
      </c>
      <c r="D605" s="19" t="s">
        <v>261</v>
      </c>
      <c r="E605" s="18" t="s">
        <v>37</v>
      </c>
      <c r="F605" s="18" t="s">
        <v>38</v>
      </c>
      <c r="G605" s="18">
        <v>1120</v>
      </c>
      <c r="H605" s="20">
        <v>709800000</v>
      </c>
      <c r="I605" s="18">
        <v>0</v>
      </c>
      <c r="J605" s="25" t="s">
        <v>262</v>
      </c>
      <c r="K605" s="22">
        <v>1331865</v>
      </c>
      <c r="L605" s="22">
        <v>1331865</v>
      </c>
      <c r="M605" s="22">
        <v>0</v>
      </c>
      <c r="N605" s="22">
        <v>0</v>
      </c>
      <c r="O605" s="22">
        <v>0</v>
      </c>
      <c r="P605" s="22">
        <v>-37867</v>
      </c>
      <c r="Q605" s="22">
        <f t="shared" si="67"/>
        <v>1293998</v>
      </c>
      <c r="R605" s="22">
        <v>0</v>
      </c>
      <c r="S605" s="22">
        <v>0.01</v>
      </c>
      <c r="T605" s="22">
        <v>7349.52</v>
      </c>
      <c r="U605" s="22">
        <v>818868.65</v>
      </c>
      <c r="V605" s="22">
        <v>818868.65</v>
      </c>
      <c r="W605" s="22">
        <v>467779.82</v>
      </c>
      <c r="X605" s="22">
        <v>505646.82</v>
      </c>
      <c r="Y605" s="22">
        <v>0</v>
      </c>
      <c r="Z605" s="22">
        <f t="shared" si="68"/>
        <v>467779.81999999995</v>
      </c>
      <c r="AA605" s="24">
        <f t="shared" si="69"/>
        <v>0.61482856745991521</v>
      </c>
      <c r="AB605" s="24">
        <f t="shared" si="70"/>
        <v>0.63282064578152364</v>
      </c>
      <c r="AC605" s="24">
        <f t="shared" si="71"/>
        <v>5.6797073874920983E-3</v>
      </c>
      <c r="AD605" s="24">
        <f t="shared" si="72"/>
        <v>0.63850035316901577</v>
      </c>
    </row>
    <row r="606" spans="1:30" ht="14.5" outlineLevel="2" x14ac:dyDescent="0.35">
      <c r="A606" s="18">
        <v>553</v>
      </c>
      <c r="B606" s="18" t="s">
        <v>282</v>
      </c>
      <c r="C606" s="18" t="s">
        <v>103</v>
      </c>
      <c r="D606" s="19" t="s">
        <v>286</v>
      </c>
      <c r="E606" s="18" t="s">
        <v>37</v>
      </c>
      <c r="F606" s="18" t="s">
        <v>38</v>
      </c>
      <c r="G606" s="18">
        <v>1120</v>
      </c>
      <c r="H606" s="20">
        <v>709800000</v>
      </c>
      <c r="I606" s="18">
        <v>0</v>
      </c>
      <c r="J606" s="25" t="s">
        <v>287</v>
      </c>
      <c r="K606" s="22">
        <v>40000000</v>
      </c>
      <c r="L606" s="22">
        <v>7890513.4699999997</v>
      </c>
      <c r="M606" s="22">
        <v>0</v>
      </c>
      <c r="N606" s="22">
        <v>0</v>
      </c>
      <c r="O606" s="22">
        <v>0</v>
      </c>
      <c r="P606" s="22">
        <v>0</v>
      </c>
      <c r="Q606" s="22">
        <f t="shared" si="67"/>
        <v>7890513.4699999997</v>
      </c>
      <c r="R606" s="22">
        <v>0</v>
      </c>
      <c r="S606" s="22">
        <v>0</v>
      </c>
      <c r="T606" s="27">
        <v>0</v>
      </c>
      <c r="U606" s="22">
        <v>0</v>
      </c>
      <c r="V606" s="22">
        <v>0</v>
      </c>
      <c r="W606" s="22">
        <v>7890513.4699999997</v>
      </c>
      <c r="X606" s="22">
        <v>7890513.4699999997</v>
      </c>
      <c r="Y606" s="22">
        <v>0</v>
      </c>
      <c r="Z606" s="22">
        <f t="shared" si="68"/>
        <v>7890513.4699999997</v>
      </c>
      <c r="AA606" s="24">
        <f t="shared" si="69"/>
        <v>0</v>
      </c>
      <c r="AB606" s="24">
        <f t="shared" si="70"/>
        <v>0</v>
      </c>
      <c r="AC606" s="24">
        <f t="shared" si="71"/>
        <v>0</v>
      </c>
      <c r="AD606" s="24">
        <f t="shared" si="72"/>
        <v>0</v>
      </c>
    </row>
    <row r="607" spans="1:30" ht="15" customHeight="1" outlineLevel="2" x14ac:dyDescent="0.35">
      <c r="A607" s="18">
        <v>557</v>
      </c>
      <c r="B607" s="18" t="s">
        <v>34</v>
      </c>
      <c r="C607" s="18" t="s">
        <v>103</v>
      </c>
      <c r="D607" s="19" t="s">
        <v>286</v>
      </c>
      <c r="E607" s="18" t="s">
        <v>37</v>
      </c>
      <c r="F607" s="18" t="s">
        <v>38</v>
      </c>
      <c r="G607" s="18">
        <v>1120</v>
      </c>
      <c r="H607" s="20">
        <v>709800000</v>
      </c>
      <c r="I607" s="18">
        <v>0</v>
      </c>
      <c r="J607" s="25" t="s">
        <v>287</v>
      </c>
      <c r="K607" s="22">
        <v>1131396</v>
      </c>
      <c r="L607" s="22">
        <v>1131396</v>
      </c>
      <c r="M607" s="22">
        <v>-3523</v>
      </c>
      <c r="N607" s="22">
        <v>0</v>
      </c>
      <c r="O607" s="22">
        <v>0</v>
      </c>
      <c r="P607" s="22">
        <v>0</v>
      </c>
      <c r="Q607" s="22">
        <f t="shared" si="67"/>
        <v>1131396</v>
      </c>
      <c r="R607" s="22">
        <v>0</v>
      </c>
      <c r="S607" s="22">
        <v>254672.39</v>
      </c>
      <c r="T607" s="27">
        <v>0</v>
      </c>
      <c r="U607" s="22">
        <v>0</v>
      </c>
      <c r="V607" s="22">
        <v>0</v>
      </c>
      <c r="W607" s="22">
        <v>873200.61</v>
      </c>
      <c r="X607" s="22">
        <v>876723.61</v>
      </c>
      <c r="Y607" s="22">
        <v>0</v>
      </c>
      <c r="Z607" s="22">
        <f t="shared" si="68"/>
        <v>876723.61</v>
      </c>
      <c r="AA607" s="24">
        <f t="shared" si="69"/>
        <v>0</v>
      </c>
      <c r="AB607" s="24">
        <f t="shared" si="70"/>
        <v>0</v>
      </c>
      <c r="AC607" s="24">
        <f t="shared" si="71"/>
        <v>0.22509571361397779</v>
      </c>
      <c r="AD607" s="24">
        <f t="shared" si="72"/>
        <v>0.22509571361397779</v>
      </c>
    </row>
    <row r="608" spans="1:30" ht="15" customHeight="1" outlineLevel="2" x14ac:dyDescent="0.35">
      <c r="A608" s="18">
        <v>551</v>
      </c>
      <c r="B608" s="18" t="s">
        <v>34</v>
      </c>
      <c r="C608" s="18" t="s">
        <v>103</v>
      </c>
      <c r="D608" s="19" t="s">
        <v>263</v>
      </c>
      <c r="E608" s="18" t="s">
        <v>37</v>
      </c>
      <c r="F608" s="18" t="s">
        <v>38</v>
      </c>
      <c r="G608" s="18">
        <v>1120</v>
      </c>
      <c r="H608" s="20">
        <v>709800000</v>
      </c>
      <c r="I608" s="18">
        <v>0</v>
      </c>
      <c r="J608" s="25" t="s">
        <v>264</v>
      </c>
      <c r="K608" s="22">
        <v>3191910</v>
      </c>
      <c r="L608" s="22">
        <v>3191910</v>
      </c>
      <c r="M608" s="22">
        <v>0</v>
      </c>
      <c r="N608" s="22">
        <v>0</v>
      </c>
      <c r="O608" s="22">
        <v>0</v>
      </c>
      <c r="P608" s="22">
        <v>-393939</v>
      </c>
      <c r="Q608" s="22">
        <f t="shared" si="67"/>
        <v>2797971</v>
      </c>
      <c r="R608" s="22">
        <v>0</v>
      </c>
      <c r="S608" s="22">
        <v>2115821.0299999998</v>
      </c>
      <c r="T608" s="27">
        <v>0</v>
      </c>
      <c r="U608" s="22">
        <v>0</v>
      </c>
      <c r="V608" s="22">
        <v>0</v>
      </c>
      <c r="W608" s="22">
        <v>682149.97</v>
      </c>
      <c r="X608" s="22">
        <v>1076088.97</v>
      </c>
      <c r="Y608" s="22">
        <v>0</v>
      </c>
      <c r="Z608" s="22">
        <f t="shared" si="68"/>
        <v>682149.9700000002</v>
      </c>
      <c r="AA608" s="24">
        <f t="shared" si="69"/>
        <v>0</v>
      </c>
      <c r="AB608" s="24">
        <f t="shared" si="70"/>
        <v>0</v>
      </c>
      <c r="AC608" s="24">
        <f t="shared" si="71"/>
        <v>0.75619834158395483</v>
      </c>
      <c r="AD608" s="24">
        <f t="shared" si="72"/>
        <v>0.75619834158395483</v>
      </c>
    </row>
    <row r="609" spans="1:30" ht="14.5" outlineLevel="2" x14ac:dyDescent="0.35">
      <c r="A609" s="18">
        <v>553</v>
      </c>
      <c r="B609" s="18" t="s">
        <v>282</v>
      </c>
      <c r="C609" s="18" t="s">
        <v>103</v>
      </c>
      <c r="D609" s="19" t="s">
        <v>263</v>
      </c>
      <c r="E609" s="18" t="s">
        <v>37</v>
      </c>
      <c r="F609" s="18" t="s">
        <v>38</v>
      </c>
      <c r="G609" s="18">
        <v>1120</v>
      </c>
      <c r="H609" s="20">
        <v>709800000</v>
      </c>
      <c r="I609" s="18">
        <v>0</v>
      </c>
      <c r="J609" s="25" t="s">
        <v>264</v>
      </c>
      <c r="K609" s="22">
        <v>51500000</v>
      </c>
      <c r="L609" s="22">
        <v>51500000</v>
      </c>
      <c r="M609" s="22">
        <v>0</v>
      </c>
      <c r="N609" s="22">
        <v>0</v>
      </c>
      <c r="O609" s="22">
        <v>0</v>
      </c>
      <c r="P609" s="22">
        <v>0</v>
      </c>
      <c r="Q609" s="22">
        <f t="shared" si="67"/>
        <v>51500000</v>
      </c>
      <c r="R609" s="22">
        <v>0</v>
      </c>
      <c r="S609" s="22">
        <v>0</v>
      </c>
      <c r="T609" s="27">
        <v>0</v>
      </c>
      <c r="U609" s="22">
        <v>0</v>
      </c>
      <c r="V609" s="22">
        <v>0</v>
      </c>
      <c r="W609" s="22">
        <v>51500000</v>
      </c>
      <c r="X609" s="22">
        <v>51500000</v>
      </c>
      <c r="Y609" s="22">
        <v>0</v>
      </c>
      <c r="Z609" s="22">
        <f t="shared" si="68"/>
        <v>51500000</v>
      </c>
      <c r="AA609" s="24">
        <f t="shared" si="69"/>
        <v>0</v>
      </c>
      <c r="AB609" s="24">
        <f t="shared" si="70"/>
        <v>0</v>
      </c>
      <c r="AC609" s="24">
        <f t="shared" si="71"/>
        <v>0</v>
      </c>
      <c r="AD609" s="24">
        <f t="shared" si="72"/>
        <v>0</v>
      </c>
    </row>
    <row r="610" spans="1:30" ht="14.5" outlineLevel="2" x14ac:dyDescent="0.35">
      <c r="A610" s="18">
        <v>557</v>
      </c>
      <c r="B610" s="18" t="s">
        <v>34</v>
      </c>
      <c r="C610" s="18" t="s">
        <v>103</v>
      </c>
      <c r="D610" s="19" t="s">
        <v>263</v>
      </c>
      <c r="E610" s="18" t="s">
        <v>37</v>
      </c>
      <c r="F610" s="18" t="s">
        <v>38</v>
      </c>
      <c r="G610" s="18">
        <v>1120</v>
      </c>
      <c r="H610" s="20">
        <v>709800000</v>
      </c>
      <c r="I610" s="18">
        <v>0</v>
      </c>
      <c r="J610" s="25" t="s">
        <v>264</v>
      </c>
      <c r="K610" s="22">
        <v>3528530</v>
      </c>
      <c r="L610" s="22">
        <v>3008720</v>
      </c>
      <c r="M610" s="22">
        <v>0</v>
      </c>
      <c r="N610" s="22">
        <v>0</v>
      </c>
      <c r="O610" s="22">
        <v>0</v>
      </c>
      <c r="P610" s="22">
        <v>0</v>
      </c>
      <c r="Q610" s="22">
        <f t="shared" si="67"/>
        <v>3008720</v>
      </c>
      <c r="R610" s="22">
        <v>3007662</v>
      </c>
      <c r="S610" s="22">
        <v>0</v>
      </c>
      <c r="T610" s="27">
        <v>0</v>
      </c>
      <c r="U610" s="22">
        <v>0</v>
      </c>
      <c r="V610" s="22">
        <v>0</v>
      </c>
      <c r="W610" s="22">
        <v>1058</v>
      </c>
      <c r="X610" s="22">
        <v>1058</v>
      </c>
      <c r="Y610" s="22">
        <v>0</v>
      </c>
      <c r="Z610" s="22">
        <f t="shared" si="68"/>
        <v>1058</v>
      </c>
      <c r="AA610" s="24">
        <f t="shared" si="69"/>
        <v>0</v>
      </c>
      <c r="AB610" s="24">
        <f t="shared" si="70"/>
        <v>0</v>
      </c>
      <c r="AC610" s="24">
        <f t="shared" si="71"/>
        <v>0.9996483554468345</v>
      </c>
      <c r="AD610" s="24">
        <f t="shared" si="72"/>
        <v>0.9996483554468345</v>
      </c>
    </row>
    <row r="611" spans="1:30" outlineLevel="1" x14ac:dyDescent="0.3">
      <c r="A611" s="40"/>
      <c r="B611" s="40"/>
      <c r="C611" s="40" t="s">
        <v>110</v>
      </c>
      <c r="D611" s="41"/>
      <c r="E611" s="40"/>
      <c r="F611" s="40"/>
      <c r="G611" s="40"/>
      <c r="H611" s="42"/>
      <c r="I611" s="40"/>
      <c r="J611" s="43"/>
      <c r="K611" s="44">
        <f t="shared" ref="K611:Z611" si="73">SUBTOTAL(9,K553:K610)</f>
        <v>982604669</v>
      </c>
      <c r="L611" s="44">
        <f t="shared" si="73"/>
        <v>982604669</v>
      </c>
      <c r="M611" s="44">
        <f t="shared" si="73"/>
        <v>8876962</v>
      </c>
      <c r="N611" s="44">
        <f t="shared" si="73"/>
        <v>0</v>
      </c>
      <c r="O611" s="44">
        <f t="shared" si="73"/>
        <v>5500000</v>
      </c>
      <c r="P611" s="44">
        <f t="shared" si="73"/>
        <v>0</v>
      </c>
      <c r="Q611" s="44">
        <f t="shared" si="73"/>
        <v>982604669</v>
      </c>
      <c r="R611" s="74">
        <f t="shared" si="73"/>
        <v>79494988.709999993</v>
      </c>
      <c r="S611" s="44">
        <f t="shared" si="73"/>
        <v>130970938.47000001</v>
      </c>
      <c r="T611" s="44">
        <f t="shared" si="73"/>
        <v>17376919.129999999</v>
      </c>
      <c r="U611" s="44">
        <f t="shared" si="73"/>
        <v>233223300.56999999</v>
      </c>
      <c r="V611" s="44">
        <f t="shared" si="73"/>
        <v>230349367.82999998</v>
      </c>
      <c r="W611" s="44">
        <f t="shared" si="73"/>
        <v>215112426.15000001</v>
      </c>
      <c r="X611" s="44">
        <f t="shared" si="73"/>
        <v>521538522.12000006</v>
      </c>
      <c r="Y611" s="44">
        <f t="shared" si="73"/>
        <v>0</v>
      </c>
      <c r="Z611" s="44">
        <f t="shared" si="73"/>
        <v>521538522.12</v>
      </c>
      <c r="AA611" s="45">
        <f>+IFERROR(U611/L611,0)</f>
        <v>0.23735211924786814</v>
      </c>
      <c r="AB611" s="45">
        <f t="shared" si="70"/>
        <v>0.23735211924786814</v>
      </c>
      <c r="AC611" s="45">
        <f t="shared" si="71"/>
        <v>0.23187641326992312</v>
      </c>
      <c r="AD611" s="45">
        <f t="shared" si="72"/>
        <v>0.46922853251779129</v>
      </c>
    </row>
    <row r="612" spans="1:30" ht="14.5" outlineLevel="2" x14ac:dyDescent="0.35">
      <c r="A612" s="18">
        <v>551</v>
      </c>
      <c r="B612" s="18" t="s">
        <v>34</v>
      </c>
      <c r="C612" s="18" t="s">
        <v>111</v>
      </c>
      <c r="D612" s="19" t="s">
        <v>265</v>
      </c>
      <c r="E612" s="18" t="s">
        <v>37</v>
      </c>
      <c r="F612" s="18">
        <v>280</v>
      </c>
      <c r="G612" s="18">
        <v>2210</v>
      </c>
      <c r="H612" s="20">
        <v>709800000</v>
      </c>
      <c r="I612" s="18">
        <v>0</v>
      </c>
      <c r="J612" s="25" t="s">
        <v>266</v>
      </c>
      <c r="K612" s="22">
        <v>4120562</v>
      </c>
      <c r="L612" s="22">
        <v>4120562</v>
      </c>
      <c r="M612" s="22">
        <v>0</v>
      </c>
      <c r="N612" s="22">
        <v>0</v>
      </c>
      <c r="O612" s="22">
        <v>0</v>
      </c>
      <c r="P612" s="22">
        <v>0</v>
      </c>
      <c r="Q612" s="22">
        <f t="shared" ref="Q612:Q643" si="74">+L612+P612</f>
        <v>4120562</v>
      </c>
      <c r="R612" s="22">
        <v>0</v>
      </c>
      <c r="S612" s="22">
        <v>0</v>
      </c>
      <c r="T612" s="27">
        <v>0</v>
      </c>
      <c r="U612" s="22">
        <v>0</v>
      </c>
      <c r="V612" s="22">
        <v>0</v>
      </c>
      <c r="W612" s="22">
        <v>4120562</v>
      </c>
      <c r="X612" s="22">
        <v>4120562</v>
      </c>
      <c r="Y612" s="22">
        <v>0</v>
      </c>
      <c r="Z612" s="22">
        <f t="shared" ref="Z612:Z643" si="75">+Q612-R612-S612-T612-U612-Y612</f>
        <v>4120562</v>
      </c>
      <c r="AA612" s="24">
        <f t="shared" ref="AA612:AA643" si="76">+IFERROR(U612/L612,0)</f>
        <v>0</v>
      </c>
      <c r="AB612" s="24">
        <f t="shared" si="70"/>
        <v>0</v>
      </c>
      <c r="AC612" s="24">
        <f t="shared" si="71"/>
        <v>0</v>
      </c>
      <c r="AD612" s="24">
        <f t="shared" si="72"/>
        <v>0</v>
      </c>
    </row>
    <row r="613" spans="1:30" ht="14.5" outlineLevel="2" x14ac:dyDescent="0.35">
      <c r="A613" s="18">
        <v>556</v>
      </c>
      <c r="B613" s="18" t="s">
        <v>34</v>
      </c>
      <c r="C613" s="18" t="s">
        <v>111</v>
      </c>
      <c r="D613" s="19" t="s">
        <v>265</v>
      </c>
      <c r="E613" s="18" t="s">
        <v>37</v>
      </c>
      <c r="F613" s="18">
        <v>280</v>
      </c>
      <c r="G613" s="18">
        <v>2210</v>
      </c>
      <c r="H613" s="20">
        <v>709800000</v>
      </c>
      <c r="I613" s="18">
        <v>0</v>
      </c>
      <c r="J613" s="25" t="s">
        <v>266</v>
      </c>
      <c r="K613" s="22">
        <v>30500000</v>
      </c>
      <c r="L613" s="22">
        <v>30500000</v>
      </c>
      <c r="M613" s="22">
        <v>0</v>
      </c>
      <c r="N613" s="22">
        <v>0</v>
      </c>
      <c r="O613" s="22">
        <v>0</v>
      </c>
      <c r="P613" s="22">
        <v>0</v>
      </c>
      <c r="Q613" s="22">
        <f t="shared" si="74"/>
        <v>30500000</v>
      </c>
      <c r="R613" s="22">
        <v>19701588</v>
      </c>
      <c r="S613" s="22">
        <v>0</v>
      </c>
      <c r="T613" s="27">
        <v>0</v>
      </c>
      <c r="U613" s="22">
        <v>0</v>
      </c>
      <c r="V613" s="22">
        <v>0</v>
      </c>
      <c r="W613" s="22">
        <v>10798412</v>
      </c>
      <c r="X613" s="22">
        <v>10798412</v>
      </c>
      <c r="Y613" s="22">
        <v>0</v>
      </c>
      <c r="Z613" s="22">
        <f t="shared" si="75"/>
        <v>10798412</v>
      </c>
      <c r="AA613" s="24">
        <f t="shared" si="76"/>
        <v>0</v>
      </c>
      <c r="AB613" s="24">
        <f t="shared" si="70"/>
        <v>0</v>
      </c>
      <c r="AC613" s="24">
        <f t="shared" si="71"/>
        <v>0.64595370491803283</v>
      </c>
      <c r="AD613" s="24">
        <f t="shared" si="72"/>
        <v>0.64595370491803283</v>
      </c>
    </row>
    <row r="614" spans="1:30" ht="14.5" outlineLevel="2" x14ac:dyDescent="0.35">
      <c r="A614" s="18">
        <v>557</v>
      </c>
      <c r="B614" s="18" t="s">
        <v>34</v>
      </c>
      <c r="C614" s="18" t="s">
        <v>111</v>
      </c>
      <c r="D614" s="19" t="s">
        <v>265</v>
      </c>
      <c r="E614" s="18" t="s">
        <v>37</v>
      </c>
      <c r="F614" s="18">
        <v>280</v>
      </c>
      <c r="G614" s="18">
        <v>2210</v>
      </c>
      <c r="H614" s="20">
        <v>709800000</v>
      </c>
      <c r="I614" s="18">
        <v>0</v>
      </c>
      <c r="J614" s="25" t="s">
        <v>266</v>
      </c>
      <c r="K614" s="22">
        <v>625595</v>
      </c>
      <c r="L614" s="22">
        <v>625595</v>
      </c>
      <c r="M614" s="22">
        <v>-11592</v>
      </c>
      <c r="N614" s="22">
        <v>0</v>
      </c>
      <c r="O614" s="22">
        <v>0</v>
      </c>
      <c r="P614" s="22">
        <v>0</v>
      </c>
      <c r="Q614" s="22">
        <f t="shared" si="74"/>
        <v>625595</v>
      </c>
      <c r="R614" s="22">
        <v>0</v>
      </c>
      <c r="S614" s="22">
        <v>279277.31</v>
      </c>
      <c r="T614" s="27">
        <v>0</v>
      </c>
      <c r="U614" s="22">
        <v>0</v>
      </c>
      <c r="V614" s="22">
        <v>0</v>
      </c>
      <c r="W614" s="22">
        <v>334725.69</v>
      </c>
      <c r="X614" s="22">
        <v>346317.69</v>
      </c>
      <c r="Y614" s="22">
        <v>0</v>
      </c>
      <c r="Z614" s="22">
        <f t="shared" si="75"/>
        <v>346317.69</v>
      </c>
      <c r="AA614" s="24">
        <f t="shared" si="76"/>
        <v>0</v>
      </c>
      <c r="AB614" s="24">
        <f t="shared" si="70"/>
        <v>0</v>
      </c>
      <c r="AC614" s="24">
        <f t="shared" si="71"/>
        <v>0.44641870539246636</v>
      </c>
      <c r="AD614" s="24">
        <f t="shared" si="72"/>
        <v>0.44641870539246636</v>
      </c>
    </row>
    <row r="615" spans="1:30" ht="14.5" outlineLevel="2" x14ac:dyDescent="0.35">
      <c r="A615" s="18">
        <v>551</v>
      </c>
      <c r="B615" s="18" t="s">
        <v>34</v>
      </c>
      <c r="C615" s="18" t="s">
        <v>111</v>
      </c>
      <c r="D615" s="19" t="s">
        <v>267</v>
      </c>
      <c r="E615" s="18" t="s">
        <v>37</v>
      </c>
      <c r="F615" s="18">
        <v>280</v>
      </c>
      <c r="G615" s="18">
        <v>2210</v>
      </c>
      <c r="H615" s="20">
        <v>709800000</v>
      </c>
      <c r="I615" s="18">
        <v>0</v>
      </c>
      <c r="J615" s="25" t="s">
        <v>268</v>
      </c>
      <c r="K615" s="22">
        <v>300000000</v>
      </c>
      <c r="L615" s="22">
        <v>317500000</v>
      </c>
      <c r="M615" s="22">
        <v>0</v>
      </c>
      <c r="N615" s="22">
        <v>0</v>
      </c>
      <c r="O615" s="22">
        <v>0</v>
      </c>
      <c r="P615" s="22">
        <v>50500000</v>
      </c>
      <c r="Q615" s="22">
        <f t="shared" si="74"/>
        <v>368000000</v>
      </c>
      <c r="R615" s="22">
        <v>218696355</v>
      </c>
      <c r="S615" s="22">
        <v>9221338.8900000006</v>
      </c>
      <c r="T615" s="27">
        <v>0</v>
      </c>
      <c r="U615" s="22">
        <v>69791697.549999997</v>
      </c>
      <c r="V615" s="22">
        <v>69791697.549999997</v>
      </c>
      <c r="W615" s="22">
        <v>19790608.559999999</v>
      </c>
      <c r="X615" s="22">
        <v>19790608.559999999</v>
      </c>
      <c r="Y615" s="22">
        <v>0</v>
      </c>
      <c r="Z615" s="22">
        <f t="shared" si="75"/>
        <v>70290608.560000017</v>
      </c>
      <c r="AA615" s="24">
        <f t="shared" si="76"/>
        <v>0.21981637023622047</v>
      </c>
      <c r="AB615" s="24">
        <f t="shared" si="70"/>
        <v>0.18965135203804348</v>
      </c>
      <c r="AC615" s="24">
        <f t="shared" si="71"/>
        <v>0.61934155948369563</v>
      </c>
      <c r="AD615" s="24">
        <f t="shared" si="72"/>
        <v>0.80899291152173913</v>
      </c>
    </row>
    <row r="616" spans="1:30" ht="14.5" outlineLevel="2" x14ac:dyDescent="0.35">
      <c r="A616" s="18">
        <v>557</v>
      </c>
      <c r="B616" s="18" t="s">
        <v>34</v>
      </c>
      <c r="C616" s="18" t="s">
        <v>111</v>
      </c>
      <c r="D616" s="19" t="s">
        <v>267</v>
      </c>
      <c r="E616" s="18" t="s">
        <v>37</v>
      </c>
      <c r="F616" s="18">
        <v>280</v>
      </c>
      <c r="G616" s="18">
        <v>2210</v>
      </c>
      <c r="H616" s="20">
        <v>709800000</v>
      </c>
      <c r="I616" s="18">
        <v>0</v>
      </c>
      <c r="J616" s="25" t="s">
        <v>268</v>
      </c>
      <c r="K616" s="22">
        <v>1027560</v>
      </c>
      <c r="L616" s="22">
        <v>1027560</v>
      </c>
      <c r="M616" s="22">
        <v>-44928</v>
      </c>
      <c r="N616" s="22">
        <v>0</v>
      </c>
      <c r="O616" s="22">
        <v>0</v>
      </c>
      <c r="P616" s="22">
        <v>0</v>
      </c>
      <c r="Q616" s="22">
        <f t="shared" si="74"/>
        <v>1027560</v>
      </c>
      <c r="R616" s="22">
        <v>0</v>
      </c>
      <c r="S616" s="22">
        <v>678000.01</v>
      </c>
      <c r="T616" s="27">
        <v>0</v>
      </c>
      <c r="U616" s="22">
        <v>223357.59</v>
      </c>
      <c r="V616" s="22">
        <v>223357.59</v>
      </c>
      <c r="W616" s="22">
        <v>81274.399999999994</v>
      </c>
      <c r="X616" s="22">
        <v>126202.4</v>
      </c>
      <c r="Y616" s="22">
        <v>0</v>
      </c>
      <c r="Z616" s="22">
        <f t="shared" si="75"/>
        <v>126202.4</v>
      </c>
      <c r="AA616" s="24">
        <f t="shared" si="76"/>
        <v>0.21736695667406283</v>
      </c>
      <c r="AB616" s="24">
        <f t="shared" si="70"/>
        <v>0.21736695667406283</v>
      </c>
      <c r="AC616" s="24">
        <f t="shared" si="71"/>
        <v>0.65981549495893188</v>
      </c>
      <c r="AD616" s="24">
        <f t="shared" si="72"/>
        <v>0.87718245163299469</v>
      </c>
    </row>
    <row r="617" spans="1:30" outlineLevel="2" x14ac:dyDescent="0.3">
      <c r="A617" s="18">
        <v>550</v>
      </c>
      <c r="B617" s="18" t="s">
        <v>34</v>
      </c>
      <c r="C617" s="18" t="s">
        <v>111</v>
      </c>
      <c r="D617" s="19" t="s">
        <v>112</v>
      </c>
      <c r="E617" s="18" t="s">
        <v>37</v>
      </c>
      <c r="F617" s="18">
        <v>280</v>
      </c>
      <c r="G617" s="18">
        <v>2210</v>
      </c>
      <c r="H617" s="20">
        <v>709800000</v>
      </c>
      <c r="I617" s="18">
        <v>0</v>
      </c>
      <c r="J617" s="25" t="s">
        <v>113</v>
      </c>
      <c r="K617" s="22">
        <v>4153074</v>
      </c>
      <c r="L617" s="22">
        <v>4153074</v>
      </c>
      <c r="M617" s="22">
        <v>0</v>
      </c>
      <c r="N617" s="22">
        <v>0</v>
      </c>
      <c r="O617" s="22">
        <v>0</v>
      </c>
      <c r="P617" s="22">
        <v>0</v>
      </c>
      <c r="Q617" s="22">
        <f t="shared" si="74"/>
        <v>4153074</v>
      </c>
      <c r="R617" s="22">
        <v>0</v>
      </c>
      <c r="S617" s="22">
        <v>0</v>
      </c>
      <c r="T617" s="22">
        <v>188267.04</v>
      </c>
      <c r="U617" s="22">
        <v>0</v>
      </c>
      <c r="V617" s="22">
        <v>0</v>
      </c>
      <c r="W617" s="22">
        <v>3964806.96</v>
      </c>
      <c r="X617" s="22">
        <v>3964806.96</v>
      </c>
      <c r="Y617" s="22">
        <v>0</v>
      </c>
      <c r="Z617" s="22">
        <f t="shared" si="75"/>
        <v>3964806.96</v>
      </c>
      <c r="AA617" s="24">
        <f t="shared" si="76"/>
        <v>0</v>
      </c>
      <c r="AB617" s="24">
        <f t="shared" si="70"/>
        <v>0</v>
      </c>
      <c r="AC617" s="24">
        <f t="shared" si="71"/>
        <v>4.533197337682883E-2</v>
      </c>
      <c r="AD617" s="24">
        <f t="shared" si="72"/>
        <v>4.533197337682883E-2</v>
      </c>
    </row>
    <row r="618" spans="1:30" ht="14.5" outlineLevel="2" x14ac:dyDescent="0.35">
      <c r="A618" s="18">
        <v>553</v>
      </c>
      <c r="B618" s="18" t="s">
        <v>280</v>
      </c>
      <c r="C618" s="18" t="s">
        <v>111</v>
      </c>
      <c r="D618" s="19" t="s">
        <v>112</v>
      </c>
      <c r="E618" s="18" t="s">
        <v>37</v>
      </c>
      <c r="F618" s="18">
        <v>280</v>
      </c>
      <c r="G618" s="18">
        <v>2210</v>
      </c>
      <c r="H618" s="20">
        <v>709800000</v>
      </c>
      <c r="I618" s="18">
        <v>0</v>
      </c>
      <c r="J618" s="25" t="s">
        <v>113</v>
      </c>
      <c r="K618" s="22">
        <v>15000000</v>
      </c>
      <c r="L618" s="22">
        <v>15000000</v>
      </c>
      <c r="M618" s="22">
        <v>0</v>
      </c>
      <c r="N618" s="22">
        <v>0</v>
      </c>
      <c r="O618" s="22">
        <v>0</v>
      </c>
      <c r="P618" s="22">
        <v>0</v>
      </c>
      <c r="Q618" s="22">
        <f t="shared" si="74"/>
        <v>15000000</v>
      </c>
      <c r="R618" s="71">
        <v>0</v>
      </c>
      <c r="S618" s="27">
        <v>0</v>
      </c>
      <c r="T618" s="27">
        <v>0</v>
      </c>
      <c r="U618" s="22">
        <v>0</v>
      </c>
      <c r="V618" s="22">
        <v>0</v>
      </c>
      <c r="W618" s="22">
        <v>15000000</v>
      </c>
      <c r="X618" s="22">
        <v>15000000</v>
      </c>
      <c r="Y618" s="22">
        <v>0</v>
      </c>
      <c r="Z618" s="22">
        <f t="shared" si="75"/>
        <v>15000000</v>
      </c>
      <c r="AA618" s="24">
        <f t="shared" si="76"/>
        <v>0</v>
      </c>
      <c r="AB618" s="24">
        <f t="shared" si="70"/>
        <v>0</v>
      </c>
      <c r="AC618" s="24">
        <f t="shared" si="71"/>
        <v>0</v>
      </c>
      <c r="AD618" s="24">
        <f t="shared" si="72"/>
        <v>0</v>
      </c>
    </row>
    <row r="619" spans="1:30" ht="14.5" outlineLevel="2" x14ac:dyDescent="0.35">
      <c r="A619" s="18">
        <v>553</v>
      </c>
      <c r="B619" s="18" t="s">
        <v>315</v>
      </c>
      <c r="C619" s="18" t="s">
        <v>111</v>
      </c>
      <c r="D619" s="19" t="s">
        <v>112</v>
      </c>
      <c r="E619" s="18" t="s">
        <v>37</v>
      </c>
      <c r="F619" s="18">
        <v>280</v>
      </c>
      <c r="G619" s="18">
        <v>2210</v>
      </c>
      <c r="H619" s="20">
        <v>709800000</v>
      </c>
      <c r="I619" s="18">
        <v>0</v>
      </c>
      <c r="J619" s="25" t="s">
        <v>113</v>
      </c>
      <c r="K619" s="22">
        <v>4316407</v>
      </c>
      <c r="L619" s="22">
        <v>4316407</v>
      </c>
      <c r="M619" s="22">
        <v>0</v>
      </c>
      <c r="N619" s="22">
        <v>0</v>
      </c>
      <c r="O619" s="22">
        <v>0</v>
      </c>
      <c r="P619" s="22">
        <v>0</v>
      </c>
      <c r="Q619" s="22">
        <f t="shared" si="74"/>
        <v>4316407</v>
      </c>
      <c r="R619" s="71">
        <v>0</v>
      </c>
      <c r="S619" s="27">
        <v>0</v>
      </c>
      <c r="T619" s="27">
        <v>0</v>
      </c>
      <c r="U619" s="27">
        <v>0</v>
      </c>
      <c r="V619" s="22">
        <v>0</v>
      </c>
      <c r="W619" s="22">
        <v>4316407</v>
      </c>
      <c r="X619" s="22">
        <v>4316407</v>
      </c>
      <c r="Y619" s="22">
        <v>0</v>
      </c>
      <c r="Z619" s="22">
        <f t="shared" si="75"/>
        <v>4316407</v>
      </c>
      <c r="AA619" s="24">
        <f t="shared" si="76"/>
        <v>0</v>
      </c>
      <c r="AB619" s="24">
        <f t="shared" si="70"/>
        <v>0</v>
      </c>
      <c r="AC619" s="24">
        <f t="shared" si="71"/>
        <v>0</v>
      </c>
      <c r="AD619" s="24">
        <f t="shared" si="72"/>
        <v>0</v>
      </c>
    </row>
    <row r="620" spans="1:30" ht="14.5" outlineLevel="2" x14ac:dyDescent="0.35">
      <c r="A620" s="18">
        <v>554</v>
      </c>
      <c r="B620" s="18" t="s">
        <v>34</v>
      </c>
      <c r="C620" s="18" t="s">
        <v>111</v>
      </c>
      <c r="D620" s="19" t="s">
        <v>112</v>
      </c>
      <c r="E620" s="18" t="s">
        <v>37</v>
      </c>
      <c r="F620" s="18">
        <v>280</v>
      </c>
      <c r="G620" s="18">
        <v>2210</v>
      </c>
      <c r="H620" s="20">
        <v>709800000</v>
      </c>
      <c r="I620" s="18">
        <v>0</v>
      </c>
      <c r="J620" s="25" t="s">
        <v>113</v>
      </c>
      <c r="K620" s="22">
        <v>731200</v>
      </c>
      <c r="L620" s="22">
        <v>731200</v>
      </c>
      <c r="M620" s="22">
        <v>0</v>
      </c>
      <c r="N620" s="22">
        <v>0</v>
      </c>
      <c r="O620" s="22">
        <v>0</v>
      </c>
      <c r="P620" s="22">
        <v>0</v>
      </c>
      <c r="Q620" s="22">
        <f t="shared" si="74"/>
        <v>731200</v>
      </c>
      <c r="R620" s="71">
        <v>0</v>
      </c>
      <c r="S620" s="22">
        <v>614832.4</v>
      </c>
      <c r="T620" s="27">
        <v>0</v>
      </c>
      <c r="U620" s="22">
        <v>0</v>
      </c>
      <c r="V620" s="22">
        <v>0</v>
      </c>
      <c r="W620" s="22">
        <v>116367.6</v>
      </c>
      <c r="X620" s="22">
        <v>116367.6</v>
      </c>
      <c r="Y620" s="22">
        <v>0</v>
      </c>
      <c r="Z620" s="22">
        <f t="shared" si="75"/>
        <v>116367.59999999998</v>
      </c>
      <c r="AA620" s="24">
        <f t="shared" si="76"/>
        <v>0</v>
      </c>
      <c r="AB620" s="24">
        <f t="shared" si="70"/>
        <v>0</v>
      </c>
      <c r="AC620" s="24">
        <f t="shared" si="71"/>
        <v>0.84085393873085346</v>
      </c>
      <c r="AD620" s="24">
        <f t="shared" si="72"/>
        <v>0.84085393873085346</v>
      </c>
    </row>
    <row r="621" spans="1:30" ht="14.5" outlineLevel="2" x14ac:dyDescent="0.35">
      <c r="A621" s="18">
        <v>555</v>
      </c>
      <c r="B621" s="18" t="s">
        <v>34</v>
      </c>
      <c r="C621" s="18" t="s">
        <v>111</v>
      </c>
      <c r="D621" s="19" t="s">
        <v>112</v>
      </c>
      <c r="E621" s="18" t="s">
        <v>37</v>
      </c>
      <c r="F621" s="18">
        <v>280</v>
      </c>
      <c r="G621" s="18">
        <v>2210</v>
      </c>
      <c r="H621" s="20">
        <v>709800000</v>
      </c>
      <c r="I621" s="18">
        <v>0</v>
      </c>
      <c r="J621" s="25" t="s">
        <v>113</v>
      </c>
      <c r="K621" s="22">
        <v>1650000</v>
      </c>
      <c r="L621" s="22">
        <v>13650000</v>
      </c>
      <c r="M621" s="22">
        <v>0</v>
      </c>
      <c r="N621" s="22">
        <v>0</v>
      </c>
      <c r="O621" s="22">
        <v>0</v>
      </c>
      <c r="P621" s="22">
        <v>0</v>
      </c>
      <c r="Q621" s="22">
        <f t="shared" si="74"/>
        <v>13650000</v>
      </c>
      <c r="R621" s="22">
        <v>0</v>
      </c>
      <c r="S621" s="22">
        <v>0</v>
      </c>
      <c r="T621" s="27">
        <v>0</v>
      </c>
      <c r="U621" s="27">
        <v>0</v>
      </c>
      <c r="V621" s="22">
        <v>0</v>
      </c>
      <c r="W621" s="22">
        <v>13650000</v>
      </c>
      <c r="X621" s="22">
        <v>13650000</v>
      </c>
      <c r="Y621" s="22">
        <v>0</v>
      </c>
      <c r="Z621" s="22">
        <f t="shared" si="75"/>
        <v>13650000</v>
      </c>
      <c r="AA621" s="24">
        <f t="shared" si="76"/>
        <v>0</v>
      </c>
      <c r="AB621" s="24">
        <f t="shared" si="70"/>
        <v>0</v>
      </c>
      <c r="AC621" s="24">
        <f t="shared" si="71"/>
        <v>0</v>
      </c>
      <c r="AD621" s="24">
        <f t="shared" si="72"/>
        <v>0</v>
      </c>
    </row>
    <row r="622" spans="1:30" ht="14.5" outlineLevel="2" x14ac:dyDescent="0.35">
      <c r="A622" s="18">
        <v>556</v>
      </c>
      <c r="B622" s="18" t="s">
        <v>34</v>
      </c>
      <c r="C622" s="18" t="s">
        <v>111</v>
      </c>
      <c r="D622" s="19" t="s">
        <v>112</v>
      </c>
      <c r="E622" s="18" t="s">
        <v>37</v>
      </c>
      <c r="F622" s="18">
        <v>280</v>
      </c>
      <c r="G622" s="18">
        <v>2210</v>
      </c>
      <c r="H622" s="20">
        <v>709800000</v>
      </c>
      <c r="I622" s="18">
        <v>0</v>
      </c>
      <c r="J622" s="25" t="s">
        <v>113</v>
      </c>
      <c r="K622" s="22">
        <v>0</v>
      </c>
      <c r="L622" s="22">
        <v>38474.050000000003</v>
      </c>
      <c r="M622" s="22">
        <v>-38474.050000000003</v>
      </c>
      <c r="N622" s="22">
        <v>0</v>
      </c>
      <c r="O622" s="22">
        <v>0</v>
      </c>
      <c r="P622" s="22">
        <v>0</v>
      </c>
      <c r="Q622" s="22">
        <f t="shared" si="74"/>
        <v>38474.050000000003</v>
      </c>
      <c r="R622" s="22">
        <v>0</v>
      </c>
      <c r="S622" s="22">
        <v>0</v>
      </c>
      <c r="T622" s="27">
        <v>0</v>
      </c>
      <c r="U622" s="22">
        <v>0</v>
      </c>
      <c r="V622" s="22">
        <v>0</v>
      </c>
      <c r="W622" s="22">
        <v>0</v>
      </c>
      <c r="X622" s="22">
        <v>38474.050000000003</v>
      </c>
      <c r="Y622" s="22">
        <v>0</v>
      </c>
      <c r="Z622" s="22">
        <f t="shared" si="75"/>
        <v>38474.050000000003</v>
      </c>
      <c r="AA622" s="24">
        <f t="shared" si="76"/>
        <v>0</v>
      </c>
      <c r="AB622" s="24">
        <f t="shared" si="70"/>
        <v>0</v>
      </c>
      <c r="AC622" s="24">
        <f t="shared" si="71"/>
        <v>0</v>
      </c>
      <c r="AD622" s="24">
        <f t="shared" si="72"/>
        <v>0</v>
      </c>
    </row>
    <row r="623" spans="1:30" outlineLevel="2" x14ac:dyDescent="0.3">
      <c r="A623" s="18">
        <v>557</v>
      </c>
      <c r="B623" s="18" t="s">
        <v>34</v>
      </c>
      <c r="C623" s="18" t="s">
        <v>111</v>
      </c>
      <c r="D623" s="19" t="s">
        <v>112</v>
      </c>
      <c r="E623" s="18" t="s">
        <v>37</v>
      </c>
      <c r="F623" s="18">
        <v>280</v>
      </c>
      <c r="G623" s="18">
        <v>2210</v>
      </c>
      <c r="H623" s="20">
        <v>709800000</v>
      </c>
      <c r="I623" s="18">
        <v>0</v>
      </c>
      <c r="J623" s="25" t="s">
        <v>113</v>
      </c>
      <c r="K623" s="22">
        <v>38752855</v>
      </c>
      <c r="L623" s="22">
        <v>38752855</v>
      </c>
      <c r="M623" s="22">
        <v>0</v>
      </c>
      <c r="N623" s="22">
        <v>0</v>
      </c>
      <c r="O623" s="22">
        <v>0</v>
      </c>
      <c r="P623" s="22">
        <v>0</v>
      </c>
      <c r="Q623" s="22">
        <f t="shared" si="74"/>
        <v>38752855</v>
      </c>
      <c r="R623" s="22">
        <v>0</v>
      </c>
      <c r="S623" s="22">
        <v>27468511.219999999</v>
      </c>
      <c r="T623" s="22">
        <v>5372189.2699999996</v>
      </c>
      <c r="U623" s="22">
        <v>612573</v>
      </c>
      <c r="V623" s="22">
        <v>0</v>
      </c>
      <c r="W623" s="22">
        <v>5299581.51</v>
      </c>
      <c r="X623" s="22">
        <v>5299581.51</v>
      </c>
      <c r="Y623" s="22">
        <v>0</v>
      </c>
      <c r="Z623" s="22">
        <f t="shared" si="75"/>
        <v>5299581.5100000016</v>
      </c>
      <c r="AA623" s="24">
        <f t="shared" si="76"/>
        <v>1.5807170852315269E-2</v>
      </c>
      <c r="AB623" s="24">
        <f t="shared" si="70"/>
        <v>1.5807170852315269E-2</v>
      </c>
      <c r="AC623" s="24">
        <f t="shared" si="71"/>
        <v>0.84743951097280446</v>
      </c>
      <c r="AD623" s="24">
        <f t="shared" si="72"/>
        <v>0.86324668182511977</v>
      </c>
    </row>
    <row r="624" spans="1:30" outlineLevel="2" x14ac:dyDescent="0.3">
      <c r="A624" s="18">
        <v>550</v>
      </c>
      <c r="B624" s="18" t="s">
        <v>34</v>
      </c>
      <c r="C624" s="18" t="s">
        <v>111</v>
      </c>
      <c r="D624" s="19" t="s">
        <v>114</v>
      </c>
      <c r="E624" s="18" t="s">
        <v>37</v>
      </c>
      <c r="F624" s="18">
        <v>280</v>
      </c>
      <c r="G624" s="18">
        <v>2210</v>
      </c>
      <c r="H624" s="20">
        <v>709800000</v>
      </c>
      <c r="I624" s="18">
        <v>0</v>
      </c>
      <c r="J624" s="25" t="s">
        <v>115</v>
      </c>
      <c r="K624" s="22">
        <v>13934594</v>
      </c>
      <c r="L624" s="22">
        <v>13934594</v>
      </c>
      <c r="M624" s="22">
        <v>0</v>
      </c>
      <c r="N624" s="22">
        <v>0</v>
      </c>
      <c r="O624" s="22">
        <v>0</v>
      </c>
      <c r="P624" s="22">
        <v>0</v>
      </c>
      <c r="Q624" s="22">
        <f t="shared" si="74"/>
        <v>13934594</v>
      </c>
      <c r="R624" s="22">
        <v>5021530</v>
      </c>
      <c r="S624" s="22">
        <v>1503477.06</v>
      </c>
      <c r="T624" s="22">
        <v>0</v>
      </c>
      <c r="U624" s="22">
        <v>5809747.9900000002</v>
      </c>
      <c r="V624" s="22">
        <v>5809747.9900000002</v>
      </c>
      <c r="W624" s="22">
        <v>1599838.95</v>
      </c>
      <c r="X624" s="22">
        <v>1599838.95</v>
      </c>
      <c r="Y624" s="22">
        <v>0</v>
      </c>
      <c r="Z624" s="22">
        <f t="shared" si="75"/>
        <v>1599838.9499999993</v>
      </c>
      <c r="AA624" s="24">
        <f t="shared" si="76"/>
        <v>0.41692983591771676</v>
      </c>
      <c r="AB624" s="24">
        <f t="shared" si="70"/>
        <v>0.41692983591771676</v>
      </c>
      <c r="AC624" s="24">
        <f t="shared" si="71"/>
        <v>0.46825957469589718</v>
      </c>
      <c r="AD624" s="24">
        <f t="shared" si="72"/>
        <v>0.885189410613614</v>
      </c>
    </row>
    <row r="625" spans="1:30" ht="14.5" outlineLevel="2" x14ac:dyDescent="0.35">
      <c r="A625" s="18">
        <v>551</v>
      </c>
      <c r="B625" s="18" t="s">
        <v>34</v>
      </c>
      <c r="C625" s="18" t="s">
        <v>111</v>
      </c>
      <c r="D625" s="19" t="s">
        <v>114</v>
      </c>
      <c r="E625" s="18" t="s">
        <v>37</v>
      </c>
      <c r="F625" s="18">
        <v>280</v>
      </c>
      <c r="G625" s="18">
        <v>2210</v>
      </c>
      <c r="H625" s="20">
        <v>709800000</v>
      </c>
      <c r="I625" s="18">
        <v>0</v>
      </c>
      <c r="J625" s="25" t="s">
        <v>115</v>
      </c>
      <c r="K625" s="22">
        <v>15330634</v>
      </c>
      <c r="L625" s="22">
        <v>16602755</v>
      </c>
      <c r="M625" s="22">
        <v>0</v>
      </c>
      <c r="N625" s="22">
        <v>0</v>
      </c>
      <c r="O625" s="22">
        <v>0</v>
      </c>
      <c r="P625" s="22">
        <v>16000000</v>
      </c>
      <c r="Q625" s="22">
        <f t="shared" si="74"/>
        <v>32602755</v>
      </c>
      <c r="R625" s="22">
        <v>2105792</v>
      </c>
      <c r="S625" s="22">
        <v>1766865.47</v>
      </c>
      <c r="T625" s="27">
        <v>0</v>
      </c>
      <c r="U625" s="22">
        <v>6433592.2400000002</v>
      </c>
      <c r="V625" s="22">
        <v>6433592.2400000002</v>
      </c>
      <c r="W625" s="22">
        <v>6296505.29</v>
      </c>
      <c r="X625" s="22">
        <v>6296505.29</v>
      </c>
      <c r="Y625" s="22">
        <v>0</v>
      </c>
      <c r="Z625" s="22">
        <f t="shared" si="75"/>
        <v>22296505.289999999</v>
      </c>
      <c r="AA625" s="24">
        <f t="shared" si="76"/>
        <v>0.38750148634970522</v>
      </c>
      <c r="AB625" s="24">
        <f t="shared" si="70"/>
        <v>0.19733277877897129</v>
      </c>
      <c r="AC625" s="24">
        <f t="shared" si="71"/>
        <v>0.1187831356583209</v>
      </c>
      <c r="AD625" s="24">
        <f t="shared" si="72"/>
        <v>0.3161159144372922</v>
      </c>
    </row>
    <row r="626" spans="1:30" ht="14.5" outlineLevel="2" x14ac:dyDescent="0.35">
      <c r="A626" s="18">
        <v>553</v>
      </c>
      <c r="B626" s="18" t="s">
        <v>280</v>
      </c>
      <c r="C626" s="18" t="s">
        <v>111</v>
      </c>
      <c r="D626" s="19" t="s">
        <v>114</v>
      </c>
      <c r="E626" s="18" t="s">
        <v>37</v>
      </c>
      <c r="F626" s="18">
        <v>280</v>
      </c>
      <c r="G626" s="18">
        <v>2210</v>
      </c>
      <c r="H626" s="20">
        <v>709800000</v>
      </c>
      <c r="I626" s="18">
        <v>0</v>
      </c>
      <c r="J626" s="25" t="s">
        <v>115</v>
      </c>
      <c r="K626" s="22">
        <v>0</v>
      </c>
      <c r="L626" s="22">
        <v>365000</v>
      </c>
      <c r="M626" s="22">
        <v>0</v>
      </c>
      <c r="N626" s="22">
        <v>0</v>
      </c>
      <c r="O626" s="22">
        <v>0</v>
      </c>
      <c r="P626" s="22">
        <v>0</v>
      </c>
      <c r="Q626" s="22">
        <f t="shared" si="74"/>
        <v>365000</v>
      </c>
      <c r="R626" s="71">
        <v>0</v>
      </c>
      <c r="S626" s="27">
        <v>0</v>
      </c>
      <c r="T626" s="27">
        <v>0</v>
      </c>
      <c r="U626" s="22">
        <v>0</v>
      </c>
      <c r="V626" s="22">
        <v>0</v>
      </c>
      <c r="W626" s="22">
        <v>365000</v>
      </c>
      <c r="X626" s="22">
        <v>365000</v>
      </c>
      <c r="Y626" s="22">
        <v>0</v>
      </c>
      <c r="Z626" s="22">
        <f t="shared" si="75"/>
        <v>365000</v>
      </c>
      <c r="AA626" s="24">
        <f t="shared" si="76"/>
        <v>0</v>
      </c>
      <c r="AB626" s="24">
        <f t="shared" si="70"/>
        <v>0</v>
      </c>
      <c r="AC626" s="24">
        <f t="shared" si="71"/>
        <v>0</v>
      </c>
      <c r="AD626" s="24">
        <f t="shared" si="72"/>
        <v>0</v>
      </c>
    </row>
    <row r="627" spans="1:30" ht="14.5" outlineLevel="2" x14ac:dyDescent="0.35">
      <c r="A627" s="18">
        <v>553</v>
      </c>
      <c r="B627" s="18" t="s">
        <v>315</v>
      </c>
      <c r="C627" s="18" t="s">
        <v>111</v>
      </c>
      <c r="D627" s="19" t="s">
        <v>114</v>
      </c>
      <c r="E627" s="18" t="s">
        <v>37</v>
      </c>
      <c r="F627" s="18">
        <v>280</v>
      </c>
      <c r="G627" s="18">
        <v>2210</v>
      </c>
      <c r="H627" s="20">
        <v>709800000</v>
      </c>
      <c r="I627" s="18">
        <v>0</v>
      </c>
      <c r="J627" s="25" t="s">
        <v>115</v>
      </c>
      <c r="K627" s="22">
        <v>1170775</v>
      </c>
      <c r="L627" s="22">
        <v>1170775</v>
      </c>
      <c r="M627" s="22">
        <v>0</v>
      </c>
      <c r="N627" s="22">
        <v>0</v>
      </c>
      <c r="O627" s="22">
        <v>0</v>
      </c>
      <c r="P627" s="22">
        <v>0</v>
      </c>
      <c r="Q627" s="22">
        <f t="shared" si="74"/>
        <v>1170775</v>
      </c>
      <c r="R627" s="71">
        <v>0</v>
      </c>
      <c r="S627" s="27">
        <v>0</v>
      </c>
      <c r="T627" s="27">
        <v>0</v>
      </c>
      <c r="U627" s="27">
        <v>0</v>
      </c>
      <c r="V627" s="22">
        <v>0</v>
      </c>
      <c r="W627" s="22">
        <v>1170775</v>
      </c>
      <c r="X627" s="22">
        <v>1170775</v>
      </c>
      <c r="Y627" s="22">
        <v>0</v>
      </c>
      <c r="Z627" s="22">
        <f t="shared" si="75"/>
        <v>1170775</v>
      </c>
      <c r="AA627" s="24">
        <f t="shared" si="76"/>
        <v>0</v>
      </c>
      <c r="AB627" s="24">
        <f t="shared" si="70"/>
        <v>0</v>
      </c>
      <c r="AC627" s="24">
        <f t="shared" si="71"/>
        <v>0</v>
      </c>
      <c r="AD627" s="24">
        <f t="shared" si="72"/>
        <v>0</v>
      </c>
    </row>
    <row r="628" spans="1:30" ht="14.5" outlineLevel="2" x14ac:dyDescent="0.35">
      <c r="A628" s="18">
        <v>557</v>
      </c>
      <c r="B628" s="18" t="s">
        <v>34</v>
      </c>
      <c r="C628" s="18" t="s">
        <v>111</v>
      </c>
      <c r="D628" s="19" t="s">
        <v>114</v>
      </c>
      <c r="E628" s="18" t="s">
        <v>37</v>
      </c>
      <c r="F628" s="18">
        <v>280</v>
      </c>
      <c r="G628" s="18">
        <v>2210</v>
      </c>
      <c r="H628" s="20">
        <v>709800000</v>
      </c>
      <c r="I628" s="18">
        <v>0</v>
      </c>
      <c r="J628" s="25" t="s">
        <v>115</v>
      </c>
      <c r="K628" s="22">
        <v>150000000</v>
      </c>
      <c r="L628" s="22">
        <v>150000000</v>
      </c>
      <c r="M628" s="22">
        <v>0</v>
      </c>
      <c r="N628" s="22">
        <v>0</v>
      </c>
      <c r="O628" s="22">
        <v>0</v>
      </c>
      <c r="P628" s="22">
        <v>0</v>
      </c>
      <c r="Q628" s="22">
        <f t="shared" si="74"/>
        <v>150000000</v>
      </c>
      <c r="R628" s="22">
        <v>18101292</v>
      </c>
      <c r="S628" s="22">
        <v>3014625.91</v>
      </c>
      <c r="T628" s="27">
        <v>0</v>
      </c>
      <c r="U628" s="22">
        <v>21482710.800000001</v>
      </c>
      <c r="V628" s="22">
        <v>21482710.800000001</v>
      </c>
      <c r="W628" s="22">
        <v>107401371.29000001</v>
      </c>
      <c r="X628" s="22">
        <v>107401371.29000001</v>
      </c>
      <c r="Y628" s="22">
        <v>0</v>
      </c>
      <c r="Z628" s="22">
        <f t="shared" si="75"/>
        <v>107401371.29000001</v>
      </c>
      <c r="AA628" s="24">
        <f t="shared" si="76"/>
        <v>0.143218072</v>
      </c>
      <c r="AB628" s="24">
        <f t="shared" si="70"/>
        <v>0.143218072</v>
      </c>
      <c r="AC628" s="24">
        <f t="shared" si="71"/>
        <v>0.14077278606666666</v>
      </c>
      <c r="AD628" s="24">
        <f t="shared" si="72"/>
        <v>0.28399085806666668</v>
      </c>
    </row>
    <row r="629" spans="1:30" outlineLevel="2" x14ac:dyDescent="0.3">
      <c r="A629" s="18">
        <v>550</v>
      </c>
      <c r="B629" s="18" t="s">
        <v>34</v>
      </c>
      <c r="C629" s="18" t="s">
        <v>111</v>
      </c>
      <c r="D629" s="19" t="s">
        <v>116</v>
      </c>
      <c r="E629" s="18" t="s">
        <v>37</v>
      </c>
      <c r="F629" s="18">
        <v>280</v>
      </c>
      <c r="G629" s="18">
        <v>2210</v>
      </c>
      <c r="H629" s="20">
        <v>709800000</v>
      </c>
      <c r="I629" s="18">
        <v>0</v>
      </c>
      <c r="J629" s="25" t="s">
        <v>117</v>
      </c>
      <c r="K629" s="22">
        <v>545000</v>
      </c>
      <c r="L629" s="22">
        <v>545000</v>
      </c>
      <c r="M629" s="22">
        <v>0</v>
      </c>
      <c r="N629" s="22">
        <v>0</v>
      </c>
      <c r="O629" s="22">
        <v>0</v>
      </c>
      <c r="P629" s="22">
        <v>0</v>
      </c>
      <c r="Q629" s="22">
        <f t="shared" si="74"/>
        <v>545000</v>
      </c>
      <c r="R629" s="22">
        <v>113112</v>
      </c>
      <c r="S629" s="22">
        <v>409862.98</v>
      </c>
      <c r="T629" s="22">
        <v>0</v>
      </c>
      <c r="U629" s="22">
        <v>0</v>
      </c>
      <c r="V629" s="22">
        <v>0</v>
      </c>
      <c r="W629" s="22">
        <v>22025.02</v>
      </c>
      <c r="X629" s="22">
        <v>22025.02</v>
      </c>
      <c r="Y629" s="22">
        <v>0</v>
      </c>
      <c r="Z629" s="22">
        <f t="shared" si="75"/>
        <v>22025.020000000019</v>
      </c>
      <c r="AA629" s="24">
        <f t="shared" si="76"/>
        <v>0</v>
      </c>
      <c r="AB629" s="24">
        <f t="shared" si="70"/>
        <v>0</v>
      </c>
      <c r="AC629" s="24">
        <f t="shared" si="71"/>
        <v>0.959587119266055</v>
      </c>
      <c r="AD629" s="24">
        <f t="shared" si="72"/>
        <v>0.959587119266055</v>
      </c>
    </row>
    <row r="630" spans="1:30" ht="14.5" outlineLevel="2" x14ac:dyDescent="0.35">
      <c r="A630" s="18">
        <v>551</v>
      </c>
      <c r="B630" s="18" t="s">
        <v>34</v>
      </c>
      <c r="C630" s="18" t="s">
        <v>111</v>
      </c>
      <c r="D630" s="19" t="s">
        <v>116</v>
      </c>
      <c r="E630" s="18" t="s">
        <v>37</v>
      </c>
      <c r="F630" s="18">
        <v>280</v>
      </c>
      <c r="G630" s="18">
        <v>2210</v>
      </c>
      <c r="H630" s="20">
        <v>709800000</v>
      </c>
      <c r="I630" s="18">
        <v>0</v>
      </c>
      <c r="J630" s="25" t="s">
        <v>117</v>
      </c>
      <c r="K630" s="22">
        <v>30000000</v>
      </c>
      <c r="L630" s="22">
        <v>26637972</v>
      </c>
      <c r="M630" s="22">
        <v>-67146</v>
      </c>
      <c r="N630" s="22">
        <v>0</v>
      </c>
      <c r="O630" s="22">
        <v>0</v>
      </c>
      <c r="P630" s="22">
        <v>0</v>
      </c>
      <c r="Q630" s="22">
        <f t="shared" si="74"/>
        <v>26637972</v>
      </c>
      <c r="R630" s="22">
        <v>0</v>
      </c>
      <c r="S630" s="22">
        <v>26496775.620000001</v>
      </c>
      <c r="T630" s="27">
        <v>0</v>
      </c>
      <c r="U630" s="22">
        <v>0</v>
      </c>
      <c r="V630" s="22">
        <v>0</v>
      </c>
      <c r="W630" s="22">
        <v>74050.38</v>
      </c>
      <c r="X630" s="22">
        <v>141196.38</v>
      </c>
      <c r="Y630" s="22">
        <v>0</v>
      </c>
      <c r="Z630" s="22">
        <f t="shared" si="75"/>
        <v>141196.37999999896</v>
      </c>
      <c r="AA630" s="24">
        <f t="shared" si="76"/>
        <v>0</v>
      </c>
      <c r="AB630" s="24">
        <f t="shared" si="70"/>
        <v>0</v>
      </c>
      <c r="AC630" s="24">
        <f t="shared" si="71"/>
        <v>0.99469943207388312</v>
      </c>
      <c r="AD630" s="24">
        <f t="shared" si="72"/>
        <v>0.99469943207388312</v>
      </c>
    </row>
    <row r="631" spans="1:30" ht="14.5" outlineLevel="2" x14ac:dyDescent="0.35">
      <c r="A631" s="18">
        <v>553</v>
      </c>
      <c r="B631" s="18" t="s">
        <v>280</v>
      </c>
      <c r="C631" s="18" t="s">
        <v>111</v>
      </c>
      <c r="D631" s="19" t="s">
        <v>116</v>
      </c>
      <c r="E631" s="18" t="s">
        <v>37</v>
      </c>
      <c r="F631" s="18">
        <v>280</v>
      </c>
      <c r="G631" s="18">
        <v>2210</v>
      </c>
      <c r="H631" s="20">
        <v>709800000</v>
      </c>
      <c r="I631" s="18">
        <v>0</v>
      </c>
      <c r="J631" s="25" t="s">
        <v>117</v>
      </c>
      <c r="K631" s="22">
        <v>500000</v>
      </c>
      <c r="L631" s="22">
        <v>135000</v>
      </c>
      <c r="M631" s="22">
        <v>0</v>
      </c>
      <c r="N631" s="22">
        <v>0</v>
      </c>
      <c r="O631" s="22">
        <v>0</v>
      </c>
      <c r="P631" s="22">
        <v>0</v>
      </c>
      <c r="Q631" s="22">
        <f t="shared" si="74"/>
        <v>135000</v>
      </c>
      <c r="R631" s="71">
        <v>0</v>
      </c>
      <c r="S631" s="27">
        <v>0</v>
      </c>
      <c r="T631" s="27">
        <v>0</v>
      </c>
      <c r="U631" s="22">
        <v>0</v>
      </c>
      <c r="V631" s="22">
        <v>0</v>
      </c>
      <c r="W631" s="22">
        <v>135000</v>
      </c>
      <c r="X631" s="22">
        <v>135000</v>
      </c>
      <c r="Y631" s="22">
        <v>0</v>
      </c>
      <c r="Z631" s="22">
        <f t="shared" si="75"/>
        <v>135000</v>
      </c>
      <c r="AA631" s="24">
        <f t="shared" si="76"/>
        <v>0</v>
      </c>
      <c r="AB631" s="24">
        <f t="shared" si="70"/>
        <v>0</v>
      </c>
      <c r="AC631" s="24">
        <f t="shared" si="71"/>
        <v>0</v>
      </c>
      <c r="AD631" s="24">
        <f t="shared" si="72"/>
        <v>0</v>
      </c>
    </row>
    <row r="632" spans="1:30" ht="14.5" outlineLevel="2" x14ac:dyDescent="0.35">
      <c r="A632" s="18">
        <v>553</v>
      </c>
      <c r="B632" s="18" t="s">
        <v>315</v>
      </c>
      <c r="C632" s="18" t="s">
        <v>111</v>
      </c>
      <c r="D632" s="19" t="s">
        <v>116</v>
      </c>
      <c r="E632" s="18" t="s">
        <v>37</v>
      </c>
      <c r="F632" s="18">
        <v>280</v>
      </c>
      <c r="G632" s="18">
        <v>2210</v>
      </c>
      <c r="H632" s="20">
        <v>709800000</v>
      </c>
      <c r="I632" s="18">
        <v>0</v>
      </c>
      <c r="J632" s="25" t="s">
        <v>117</v>
      </c>
      <c r="K632" s="22">
        <v>1000000</v>
      </c>
      <c r="L632" s="22">
        <v>1000000</v>
      </c>
      <c r="M632" s="22">
        <v>0</v>
      </c>
      <c r="N632" s="22">
        <v>0</v>
      </c>
      <c r="O632" s="22">
        <v>0</v>
      </c>
      <c r="P632" s="22">
        <v>0</v>
      </c>
      <c r="Q632" s="22">
        <f t="shared" si="74"/>
        <v>1000000</v>
      </c>
      <c r="R632" s="71">
        <v>0</v>
      </c>
      <c r="S632" s="27">
        <v>0</v>
      </c>
      <c r="T632" s="27">
        <v>0</v>
      </c>
      <c r="U632" s="27">
        <v>0</v>
      </c>
      <c r="V632" s="22">
        <v>0</v>
      </c>
      <c r="W632" s="22">
        <v>1000000</v>
      </c>
      <c r="X632" s="22">
        <v>1000000</v>
      </c>
      <c r="Y632" s="22">
        <v>0</v>
      </c>
      <c r="Z632" s="22">
        <f t="shared" si="75"/>
        <v>1000000</v>
      </c>
      <c r="AA632" s="24">
        <f t="shared" si="76"/>
        <v>0</v>
      </c>
      <c r="AB632" s="24">
        <f t="shared" si="70"/>
        <v>0</v>
      </c>
      <c r="AC632" s="24">
        <f t="shared" si="71"/>
        <v>0</v>
      </c>
      <c r="AD632" s="24">
        <f t="shared" si="72"/>
        <v>0</v>
      </c>
    </row>
    <row r="633" spans="1:30" ht="14.5" outlineLevel="2" x14ac:dyDescent="0.35">
      <c r="A633" s="18">
        <v>554</v>
      </c>
      <c r="B633" s="18" t="s">
        <v>34</v>
      </c>
      <c r="C633" s="18" t="s">
        <v>111</v>
      </c>
      <c r="D633" s="19" t="s">
        <v>116</v>
      </c>
      <c r="E633" s="18" t="s">
        <v>37</v>
      </c>
      <c r="F633" s="18">
        <v>280</v>
      </c>
      <c r="G633" s="18">
        <v>2210</v>
      </c>
      <c r="H633" s="20">
        <v>709800000</v>
      </c>
      <c r="I633" s="18">
        <v>0</v>
      </c>
      <c r="J633" s="25" t="s">
        <v>117</v>
      </c>
      <c r="K633" s="22">
        <v>3400000</v>
      </c>
      <c r="L633" s="22">
        <v>3400000</v>
      </c>
      <c r="M633" s="22">
        <v>0</v>
      </c>
      <c r="N633" s="22">
        <v>0</v>
      </c>
      <c r="O633" s="22">
        <v>0</v>
      </c>
      <c r="P633" s="22">
        <v>0</v>
      </c>
      <c r="Q633" s="22">
        <f t="shared" si="74"/>
        <v>3400000</v>
      </c>
      <c r="R633" s="71">
        <v>0</v>
      </c>
      <c r="S633" s="22">
        <v>0</v>
      </c>
      <c r="T633" s="27">
        <v>0</v>
      </c>
      <c r="U633" s="22">
        <v>0</v>
      </c>
      <c r="V633" s="22">
        <v>0</v>
      </c>
      <c r="W633" s="22">
        <v>3400000</v>
      </c>
      <c r="X633" s="22">
        <v>3400000</v>
      </c>
      <c r="Y633" s="22">
        <v>0</v>
      </c>
      <c r="Z633" s="22">
        <f t="shared" si="75"/>
        <v>3400000</v>
      </c>
      <c r="AA633" s="24">
        <f t="shared" si="76"/>
        <v>0</v>
      </c>
      <c r="AB633" s="24">
        <f t="shared" si="70"/>
        <v>0</v>
      </c>
      <c r="AC633" s="24">
        <f t="shared" si="71"/>
        <v>0</v>
      </c>
      <c r="AD633" s="24">
        <f t="shared" si="72"/>
        <v>0</v>
      </c>
    </row>
    <row r="634" spans="1:30" ht="14.5" outlineLevel="2" x14ac:dyDescent="0.35">
      <c r="A634" s="18">
        <v>555</v>
      </c>
      <c r="B634" s="18" t="s">
        <v>34</v>
      </c>
      <c r="C634" s="18" t="s">
        <v>111</v>
      </c>
      <c r="D634" s="19" t="s">
        <v>116</v>
      </c>
      <c r="E634" s="18" t="s">
        <v>37</v>
      </c>
      <c r="F634" s="18">
        <v>280</v>
      </c>
      <c r="G634" s="18">
        <v>2210</v>
      </c>
      <c r="H634" s="20">
        <v>709800000</v>
      </c>
      <c r="I634" s="18">
        <v>0</v>
      </c>
      <c r="J634" s="25" t="s">
        <v>117</v>
      </c>
      <c r="K634" s="22">
        <v>273000000</v>
      </c>
      <c r="L634" s="22">
        <v>273000000</v>
      </c>
      <c r="M634" s="22">
        <v>0</v>
      </c>
      <c r="N634" s="22">
        <v>0</v>
      </c>
      <c r="O634" s="22">
        <v>0</v>
      </c>
      <c r="P634" s="22">
        <v>0</v>
      </c>
      <c r="Q634" s="22">
        <f t="shared" si="74"/>
        <v>273000000</v>
      </c>
      <c r="R634" s="22">
        <v>114284920</v>
      </c>
      <c r="S634" s="22">
        <v>0</v>
      </c>
      <c r="T634" s="27">
        <v>0</v>
      </c>
      <c r="U634" s="27">
        <v>0</v>
      </c>
      <c r="V634" s="22">
        <v>0</v>
      </c>
      <c r="W634" s="22">
        <v>158715080</v>
      </c>
      <c r="X634" s="22">
        <v>158715080</v>
      </c>
      <c r="Y634" s="22">
        <v>0</v>
      </c>
      <c r="Z634" s="22">
        <f t="shared" si="75"/>
        <v>158715080</v>
      </c>
      <c r="AA634" s="24">
        <f t="shared" si="76"/>
        <v>0</v>
      </c>
      <c r="AB634" s="24">
        <f t="shared" si="70"/>
        <v>0</v>
      </c>
      <c r="AC634" s="24">
        <f t="shared" si="71"/>
        <v>0.41862608058608058</v>
      </c>
      <c r="AD634" s="24">
        <f t="shared" si="72"/>
        <v>0.41862608058608058</v>
      </c>
    </row>
    <row r="635" spans="1:30" ht="14.5" outlineLevel="2" x14ac:dyDescent="0.35">
      <c r="A635" s="18">
        <v>556</v>
      </c>
      <c r="B635" s="18" t="s">
        <v>34</v>
      </c>
      <c r="C635" s="18" t="s">
        <v>111</v>
      </c>
      <c r="D635" s="19" t="s">
        <v>116</v>
      </c>
      <c r="E635" s="18" t="s">
        <v>37</v>
      </c>
      <c r="F635" s="18">
        <v>280</v>
      </c>
      <c r="G635" s="18">
        <v>2210</v>
      </c>
      <c r="H635" s="20">
        <v>709800000</v>
      </c>
      <c r="I635" s="18">
        <v>0</v>
      </c>
      <c r="J635" s="25" t="s">
        <v>117</v>
      </c>
      <c r="K635" s="22">
        <v>196500000</v>
      </c>
      <c r="L635" s="22">
        <v>196500000</v>
      </c>
      <c r="M635" s="22">
        <v>0</v>
      </c>
      <c r="N635" s="22">
        <v>0</v>
      </c>
      <c r="O635" s="22">
        <v>0</v>
      </c>
      <c r="P635" s="22">
        <v>0</v>
      </c>
      <c r="Q635" s="22">
        <f t="shared" si="74"/>
        <v>196500000</v>
      </c>
      <c r="R635" s="22">
        <v>73080865</v>
      </c>
      <c r="S635" s="22">
        <v>0</v>
      </c>
      <c r="T635" s="27">
        <v>0</v>
      </c>
      <c r="U635" s="22">
        <v>82261604.400000006</v>
      </c>
      <c r="V635" s="22">
        <v>82261604.400000006</v>
      </c>
      <c r="W635" s="22">
        <v>41157530.600000001</v>
      </c>
      <c r="X635" s="22">
        <v>41157530.600000001</v>
      </c>
      <c r="Y635" s="22">
        <v>0</v>
      </c>
      <c r="Z635" s="22">
        <f t="shared" si="75"/>
        <v>41157530.599999994</v>
      </c>
      <c r="AA635" s="24">
        <f t="shared" si="76"/>
        <v>0.41863411908396947</v>
      </c>
      <c r="AB635" s="24">
        <f t="shared" si="70"/>
        <v>0.41863411908396947</v>
      </c>
      <c r="AC635" s="24">
        <f t="shared" si="71"/>
        <v>0.37191279898218832</v>
      </c>
      <c r="AD635" s="24">
        <f t="shared" si="72"/>
        <v>0.79054691806615773</v>
      </c>
    </row>
    <row r="636" spans="1:30" ht="14.5" outlineLevel="2" x14ac:dyDescent="0.35">
      <c r="A636" s="18">
        <v>557</v>
      </c>
      <c r="B636" s="18" t="s">
        <v>34</v>
      </c>
      <c r="C636" s="18" t="s">
        <v>111</v>
      </c>
      <c r="D636" s="19" t="s">
        <v>116</v>
      </c>
      <c r="E636" s="18" t="s">
        <v>37</v>
      </c>
      <c r="F636" s="18">
        <v>280</v>
      </c>
      <c r="G636" s="18">
        <v>2210</v>
      </c>
      <c r="H636" s="20">
        <v>709800000</v>
      </c>
      <c r="I636" s="18">
        <v>0</v>
      </c>
      <c r="J636" s="25" t="s">
        <v>117</v>
      </c>
      <c r="K636" s="22">
        <v>8852440</v>
      </c>
      <c r="L636" s="22">
        <v>8852440</v>
      </c>
      <c r="M636" s="22">
        <v>0</v>
      </c>
      <c r="N636" s="22">
        <v>0</v>
      </c>
      <c r="O636" s="22">
        <v>0</v>
      </c>
      <c r="P636" s="22">
        <v>0</v>
      </c>
      <c r="Q636" s="22">
        <f t="shared" si="74"/>
        <v>8852440</v>
      </c>
      <c r="R636" s="22">
        <v>8819808</v>
      </c>
      <c r="S636" s="22">
        <v>0</v>
      </c>
      <c r="T636" s="27">
        <v>0</v>
      </c>
      <c r="U636" s="22">
        <v>0</v>
      </c>
      <c r="V636" s="22">
        <v>0</v>
      </c>
      <c r="W636" s="22">
        <v>32632</v>
      </c>
      <c r="X636" s="22">
        <v>32632</v>
      </c>
      <c r="Y636" s="22">
        <v>0</v>
      </c>
      <c r="Z636" s="22">
        <f t="shared" si="75"/>
        <v>32632</v>
      </c>
      <c r="AA636" s="24">
        <f t="shared" si="76"/>
        <v>0</v>
      </c>
      <c r="AB636" s="24">
        <f t="shared" si="70"/>
        <v>0</v>
      </c>
      <c r="AC636" s="24">
        <f t="shared" si="71"/>
        <v>0.99631378467405596</v>
      </c>
      <c r="AD636" s="24">
        <f t="shared" si="72"/>
        <v>0.99631378467405596</v>
      </c>
    </row>
    <row r="637" spans="1:30" ht="15" customHeight="1" outlineLevel="2" x14ac:dyDescent="0.35">
      <c r="A637" s="18">
        <v>551</v>
      </c>
      <c r="B637" s="18" t="s">
        <v>34</v>
      </c>
      <c r="C637" s="18" t="s">
        <v>111</v>
      </c>
      <c r="D637" s="19" t="s">
        <v>269</v>
      </c>
      <c r="E637" s="18" t="s">
        <v>37</v>
      </c>
      <c r="F637" s="18">
        <v>280</v>
      </c>
      <c r="G637" s="18">
        <v>2210</v>
      </c>
      <c r="H637" s="20">
        <v>709800000</v>
      </c>
      <c r="I637" s="18">
        <v>0</v>
      </c>
      <c r="J637" s="25" t="s">
        <v>270</v>
      </c>
      <c r="K637" s="22">
        <v>1197025</v>
      </c>
      <c r="L637" s="22">
        <v>3955000</v>
      </c>
      <c r="M637" s="22">
        <v>0</v>
      </c>
      <c r="N637" s="22">
        <v>0</v>
      </c>
      <c r="O637" s="22">
        <v>0</v>
      </c>
      <c r="P637" s="22">
        <v>0</v>
      </c>
      <c r="Q637" s="22">
        <f t="shared" si="74"/>
        <v>3955000</v>
      </c>
      <c r="R637" s="22">
        <v>3245214</v>
      </c>
      <c r="S637" s="22">
        <v>0</v>
      </c>
      <c r="T637" s="27">
        <v>0</v>
      </c>
      <c r="U637" s="22">
        <v>0</v>
      </c>
      <c r="V637" s="22">
        <v>0</v>
      </c>
      <c r="W637" s="22">
        <v>709786</v>
      </c>
      <c r="X637" s="22">
        <v>709786</v>
      </c>
      <c r="Y637" s="22">
        <v>0</v>
      </c>
      <c r="Z637" s="22">
        <f t="shared" si="75"/>
        <v>709786</v>
      </c>
      <c r="AA637" s="24">
        <f t="shared" si="76"/>
        <v>0</v>
      </c>
      <c r="AB637" s="24">
        <f t="shared" si="70"/>
        <v>0</v>
      </c>
      <c r="AC637" s="24">
        <f t="shared" si="71"/>
        <v>0.82053451327433624</v>
      </c>
      <c r="AD637" s="24">
        <f t="shared" si="72"/>
        <v>0.82053451327433624</v>
      </c>
    </row>
    <row r="638" spans="1:30" ht="12.75" customHeight="1" outlineLevel="2" x14ac:dyDescent="0.35">
      <c r="A638" s="18">
        <v>557</v>
      </c>
      <c r="B638" s="18" t="s">
        <v>34</v>
      </c>
      <c r="C638" s="18" t="s">
        <v>111</v>
      </c>
      <c r="D638" s="19" t="s">
        <v>269</v>
      </c>
      <c r="E638" s="18" t="s">
        <v>37</v>
      </c>
      <c r="F638" s="18">
        <v>280</v>
      </c>
      <c r="G638" s="18">
        <v>2210</v>
      </c>
      <c r="H638" s="20">
        <v>709800000</v>
      </c>
      <c r="I638" s="18">
        <v>0</v>
      </c>
      <c r="J638" s="25" t="s">
        <v>270</v>
      </c>
      <c r="K638" s="22">
        <v>2640000</v>
      </c>
      <c r="L638" s="22">
        <v>2640000</v>
      </c>
      <c r="M638" s="22">
        <v>0</v>
      </c>
      <c r="N638" s="22">
        <v>0</v>
      </c>
      <c r="O638" s="22">
        <v>0</v>
      </c>
      <c r="P638" s="22">
        <v>0</v>
      </c>
      <c r="Q638" s="22">
        <f t="shared" si="74"/>
        <v>2640000</v>
      </c>
      <c r="R638" s="22">
        <v>0</v>
      </c>
      <c r="S638" s="22">
        <v>0</v>
      </c>
      <c r="T638" s="27">
        <v>0</v>
      </c>
      <c r="U638" s="22">
        <v>0</v>
      </c>
      <c r="V638" s="22">
        <v>0</v>
      </c>
      <c r="W638" s="22">
        <v>2640000</v>
      </c>
      <c r="X638" s="22">
        <v>2640000</v>
      </c>
      <c r="Y638" s="22">
        <v>0</v>
      </c>
      <c r="Z638" s="22">
        <f t="shared" si="75"/>
        <v>2640000</v>
      </c>
      <c r="AA638" s="24">
        <f t="shared" si="76"/>
        <v>0</v>
      </c>
      <c r="AB638" s="24">
        <f t="shared" si="70"/>
        <v>0</v>
      </c>
      <c r="AC638" s="24">
        <f t="shared" si="71"/>
        <v>0</v>
      </c>
      <c r="AD638" s="24">
        <f t="shared" si="72"/>
        <v>0</v>
      </c>
    </row>
    <row r="639" spans="1:30" ht="12.75" customHeight="1" outlineLevel="2" x14ac:dyDescent="0.35">
      <c r="A639" s="18">
        <v>553</v>
      </c>
      <c r="B639" s="18" t="s">
        <v>282</v>
      </c>
      <c r="C639" s="18" t="s">
        <v>111</v>
      </c>
      <c r="D639" s="19" t="s">
        <v>288</v>
      </c>
      <c r="E639" s="18" t="s">
        <v>37</v>
      </c>
      <c r="F639" s="18">
        <v>280</v>
      </c>
      <c r="G639" s="18">
        <v>2210</v>
      </c>
      <c r="H639" s="20">
        <v>709800000</v>
      </c>
      <c r="I639" s="18">
        <v>0</v>
      </c>
      <c r="J639" s="25" t="s">
        <v>289</v>
      </c>
      <c r="K639" s="22">
        <v>403285054</v>
      </c>
      <c r="L639" s="22">
        <v>403285054</v>
      </c>
      <c r="M639" s="22">
        <v>0</v>
      </c>
      <c r="N639" s="22">
        <v>0</v>
      </c>
      <c r="O639" s="22">
        <v>0</v>
      </c>
      <c r="P639" s="22">
        <v>0</v>
      </c>
      <c r="Q639" s="22">
        <f t="shared" si="74"/>
        <v>403285054</v>
      </c>
      <c r="R639" s="22">
        <v>92327670</v>
      </c>
      <c r="S639" s="22">
        <v>26104749.920000002</v>
      </c>
      <c r="T639" s="27">
        <v>0</v>
      </c>
      <c r="U639" s="22">
        <v>190138177.46000001</v>
      </c>
      <c r="V639" s="22">
        <v>190138177.46000001</v>
      </c>
      <c r="W639" s="22">
        <v>94714456.620000005</v>
      </c>
      <c r="X639" s="22">
        <v>94714456.620000005</v>
      </c>
      <c r="Y639" s="22">
        <v>0</v>
      </c>
      <c r="Z639" s="22">
        <f t="shared" si="75"/>
        <v>94714456.619999975</v>
      </c>
      <c r="AA639" s="24">
        <f t="shared" si="76"/>
        <v>0.47147340466527682</v>
      </c>
      <c r="AB639" s="24">
        <f t="shared" si="70"/>
        <v>0.47147340466527682</v>
      </c>
      <c r="AC639" s="24">
        <f t="shared" si="71"/>
        <v>0.29366925142730432</v>
      </c>
      <c r="AD639" s="24">
        <f t="shared" si="72"/>
        <v>0.76514265609258114</v>
      </c>
    </row>
    <row r="640" spans="1:30" ht="15" customHeight="1" outlineLevel="2" x14ac:dyDescent="0.35">
      <c r="A640" s="18">
        <v>553</v>
      </c>
      <c r="B640" s="18" t="s">
        <v>315</v>
      </c>
      <c r="C640" s="18" t="s">
        <v>111</v>
      </c>
      <c r="D640" s="19" t="s">
        <v>288</v>
      </c>
      <c r="E640" s="18" t="s">
        <v>37</v>
      </c>
      <c r="F640" s="18">
        <v>280</v>
      </c>
      <c r="G640" s="18">
        <v>2210</v>
      </c>
      <c r="H640" s="20">
        <v>709800000</v>
      </c>
      <c r="I640" s="18">
        <v>0</v>
      </c>
      <c r="J640" s="25" t="s">
        <v>289</v>
      </c>
      <c r="K640" s="22">
        <v>500000</v>
      </c>
      <c r="L640" s="22">
        <v>500000</v>
      </c>
      <c r="M640" s="22">
        <v>0</v>
      </c>
      <c r="N640" s="22">
        <v>0</v>
      </c>
      <c r="O640" s="22">
        <v>0</v>
      </c>
      <c r="P640" s="22">
        <v>0</v>
      </c>
      <c r="Q640" s="22">
        <f t="shared" si="74"/>
        <v>500000</v>
      </c>
      <c r="R640" s="71">
        <v>0</v>
      </c>
      <c r="S640" s="27">
        <v>0</v>
      </c>
      <c r="T640" s="27">
        <v>0</v>
      </c>
      <c r="U640" s="27">
        <v>0</v>
      </c>
      <c r="V640" s="22">
        <v>0</v>
      </c>
      <c r="W640" s="22">
        <v>500000</v>
      </c>
      <c r="X640" s="22">
        <v>500000</v>
      </c>
      <c r="Y640" s="22">
        <v>0</v>
      </c>
      <c r="Z640" s="22">
        <f t="shared" si="75"/>
        <v>500000</v>
      </c>
      <c r="AA640" s="24">
        <f t="shared" si="76"/>
        <v>0</v>
      </c>
      <c r="AB640" s="24">
        <f t="shared" si="70"/>
        <v>0</v>
      </c>
      <c r="AC640" s="24">
        <f t="shared" si="71"/>
        <v>0</v>
      </c>
      <c r="AD640" s="24">
        <f t="shared" si="72"/>
        <v>0</v>
      </c>
    </row>
    <row r="641" spans="1:30" ht="12.75" customHeight="1" outlineLevel="2" x14ac:dyDescent="0.35">
      <c r="A641" s="18">
        <v>554</v>
      </c>
      <c r="B641" s="18" t="s">
        <v>34</v>
      </c>
      <c r="C641" s="18" t="s">
        <v>111</v>
      </c>
      <c r="D641" s="19" t="s">
        <v>288</v>
      </c>
      <c r="E641" s="18" t="s">
        <v>37</v>
      </c>
      <c r="F641" s="18">
        <v>280</v>
      </c>
      <c r="G641" s="18">
        <v>2210</v>
      </c>
      <c r="H641" s="20">
        <v>709800000</v>
      </c>
      <c r="I641" s="18">
        <v>0</v>
      </c>
      <c r="J641" s="25" t="s">
        <v>289</v>
      </c>
      <c r="K641" s="22">
        <v>3849702390</v>
      </c>
      <c r="L641" s="22">
        <v>2649702390</v>
      </c>
      <c r="M641" s="22">
        <v>0</v>
      </c>
      <c r="N641" s="22">
        <v>0</v>
      </c>
      <c r="O641" s="22">
        <v>0</v>
      </c>
      <c r="P641" s="22">
        <v>0</v>
      </c>
      <c r="Q641" s="22">
        <f t="shared" si="74"/>
        <v>2649702390</v>
      </c>
      <c r="R641" s="71">
        <v>0</v>
      </c>
      <c r="S641" s="22">
        <v>2388559477.1300001</v>
      </c>
      <c r="T641" s="27">
        <v>0</v>
      </c>
      <c r="U641" s="22">
        <v>205504328.05000001</v>
      </c>
      <c r="V641" s="22">
        <v>205504328.05000001</v>
      </c>
      <c r="W641" s="22">
        <v>55638584.82</v>
      </c>
      <c r="X641" s="22">
        <v>55638584.82</v>
      </c>
      <c r="Y641" s="22">
        <v>0</v>
      </c>
      <c r="Z641" s="22">
        <f t="shared" si="75"/>
        <v>55638584.819999874</v>
      </c>
      <c r="AA641" s="24">
        <f t="shared" si="76"/>
        <v>7.7557513185471369E-2</v>
      </c>
      <c r="AB641" s="24">
        <f t="shared" si="70"/>
        <v>7.7557513185471369E-2</v>
      </c>
      <c r="AC641" s="24">
        <f t="shared" si="71"/>
        <v>0.9014444362296854</v>
      </c>
      <c r="AD641" s="24">
        <f t="shared" si="72"/>
        <v>0.97900194941515672</v>
      </c>
    </row>
    <row r="642" spans="1:30" ht="15" customHeight="1" outlineLevel="2" x14ac:dyDescent="0.3">
      <c r="A642" s="18">
        <v>555</v>
      </c>
      <c r="B642" s="18" t="s">
        <v>34</v>
      </c>
      <c r="C642" s="18" t="s">
        <v>111</v>
      </c>
      <c r="D642" s="19" t="s">
        <v>288</v>
      </c>
      <c r="E642" s="18" t="s">
        <v>37</v>
      </c>
      <c r="F642" s="18" t="s">
        <v>38</v>
      </c>
      <c r="G642" s="18">
        <v>2210</v>
      </c>
      <c r="H642" s="20">
        <v>709800000</v>
      </c>
      <c r="I642" s="18">
        <v>0</v>
      </c>
      <c r="J642" s="25" t="s">
        <v>338</v>
      </c>
      <c r="K642" s="22">
        <v>0</v>
      </c>
      <c r="L642" s="22">
        <v>0</v>
      </c>
      <c r="M642" s="22">
        <v>658639834</v>
      </c>
      <c r="N642" s="22">
        <v>0</v>
      </c>
      <c r="O642" s="22">
        <v>0</v>
      </c>
      <c r="P642" s="22">
        <v>0</v>
      </c>
      <c r="Q642" s="22">
        <f t="shared" si="74"/>
        <v>0</v>
      </c>
      <c r="R642" s="22">
        <v>0</v>
      </c>
      <c r="S642" s="22">
        <v>0</v>
      </c>
      <c r="T642" s="22">
        <v>0</v>
      </c>
      <c r="U642" s="22">
        <v>0</v>
      </c>
      <c r="V642" s="22">
        <v>0</v>
      </c>
      <c r="W642" s="22">
        <v>0</v>
      </c>
      <c r="X642" s="22">
        <v>0</v>
      </c>
      <c r="Y642" s="22">
        <v>0</v>
      </c>
      <c r="Z642" s="22">
        <f t="shared" si="75"/>
        <v>0</v>
      </c>
      <c r="AA642" s="24">
        <f t="shared" si="76"/>
        <v>0</v>
      </c>
      <c r="AB642" s="24">
        <f t="shared" si="70"/>
        <v>0</v>
      </c>
      <c r="AC642" s="24">
        <f t="shared" si="71"/>
        <v>0</v>
      </c>
      <c r="AD642" s="24">
        <f t="shared" si="72"/>
        <v>0</v>
      </c>
    </row>
    <row r="643" spans="1:30" ht="15" customHeight="1" outlineLevel="2" x14ac:dyDescent="0.35">
      <c r="A643" s="18">
        <v>555</v>
      </c>
      <c r="B643" s="18" t="s">
        <v>34</v>
      </c>
      <c r="C643" s="18" t="s">
        <v>111</v>
      </c>
      <c r="D643" s="19" t="s">
        <v>288</v>
      </c>
      <c r="E643" s="18" t="s">
        <v>37</v>
      </c>
      <c r="F643" s="18">
        <v>280</v>
      </c>
      <c r="G643" s="18">
        <v>2210</v>
      </c>
      <c r="H643" s="20">
        <v>709800000</v>
      </c>
      <c r="I643" s="18">
        <v>0</v>
      </c>
      <c r="J643" s="25" t="s">
        <v>289</v>
      </c>
      <c r="K643" s="22">
        <v>0</v>
      </c>
      <c r="L643" s="22">
        <v>1595731531</v>
      </c>
      <c r="M643" s="22">
        <v>0</v>
      </c>
      <c r="N643" s="22">
        <v>0</v>
      </c>
      <c r="O643" s="22">
        <v>0</v>
      </c>
      <c r="P643" s="22">
        <v>0</v>
      </c>
      <c r="Q643" s="22">
        <f t="shared" si="74"/>
        <v>1595731531</v>
      </c>
      <c r="R643" s="22">
        <v>997193543.13</v>
      </c>
      <c r="S643" s="22">
        <v>598505065</v>
      </c>
      <c r="T643" s="27">
        <v>0</v>
      </c>
      <c r="U643" s="27">
        <v>0</v>
      </c>
      <c r="V643" s="22">
        <v>0</v>
      </c>
      <c r="W643" s="22">
        <v>32922.870000000003</v>
      </c>
      <c r="X643" s="22">
        <v>32922.870000000003</v>
      </c>
      <c r="Y643" s="22">
        <v>0</v>
      </c>
      <c r="Z643" s="22">
        <f t="shared" si="75"/>
        <v>32922.870000004768</v>
      </c>
      <c r="AA643" s="24">
        <f t="shared" si="76"/>
        <v>0</v>
      </c>
      <c r="AB643" s="24">
        <f t="shared" si="70"/>
        <v>0</v>
      </c>
      <c r="AC643" s="24">
        <f t="shared" si="71"/>
        <v>0.99997936816478195</v>
      </c>
      <c r="AD643" s="24">
        <f t="shared" si="72"/>
        <v>0.99997936816478195</v>
      </c>
    </row>
    <row r="644" spans="1:30" ht="12.75" customHeight="1" outlineLevel="2" x14ac:dyDescent="0.35">
      <c r="A644" s="18">
        <v>557</v>
      </c>
      <c r="B644" s="18" t="s">
        <v>34</v>
      </c>
      <c r="C644" s="18" t="s">
        <v>111</v>
      </c>
      <c r="D644" s="19" t="s">
        <v>288</v>
      </c>
      <c r="E644" s="18" t="s">
        <v>37</v>
      </c>
      <c r="F644" s="18">
        <v>280</v>
      </c>
      <c r="G644" s="18">
        <v>2210</v>
      </c>
      <c r="H644" s="20">
        <v>709800000</v>
      </c>
      <c r="I644" s="18">
        <v>0</v>
      </c>
      <c r="J644" s="25" t="s">
        <v>289</v>
      </c>
      <c r="K644" s="22">
        <v>541948</v>
      </c>
      <c r="L644" s="22">
        <v>541948</v>
      </c>
      <c r="M644" s="22">
        <v>-541948</v>
      </c>
      <c r="N644" s="22">
        <v>0</v>
      </c>
      <c r="O644" s="22">
        <v>0</v>
      </c>
      <c r="P644" s="22">
        <v>0</v>
      </c>
      <c r="Q644" s="22">
        <f t="shared" ref="Q644:Q663" si="77">+L644+P644</f>
        <v>541948</v>
      </c>
      <c r="R644" s="22">
        <v>0</v>
      </c>
      <c r="S644" s="22">
        <v>0</v>
      </c>
      <c r="T644" s="27">
        <v>0</v>
      </c>
      <c r="U644" s="22">
        <v>0</v>
      </c>
      <c r="V644" s="22">
        <v>0</v>
      </c>
      <c r="W644" s="22">
        <v>0</v>
      </c>
      <c r="X644" s="22">
        <v>541948</v>
      </c>
      <c r="Y644" s="22">
        <v>0</v>
      </c>
      <c r="Z644" s="22">
        <f t="shared" ref="Z644:Z663" si="78">+Q644-R644-S644-T644-U644-Y644</f>
        <v>541948</v>
      </c>
      <c r="AA644" s="24">
        <f t="shared" ref="AA644:AA663" si="79">+IFERROR(U644/L644,0)</f>
        <v>0</v>
      </c>
      <c r="AB644" s="24">
        <f t="shared" si="70"/>
        <v>0</v>
      </c>
      <c r="AC644" s="24">
        <f t="shared" si="71"/>
        <v>0</v>
      </c>
      <c r="AD644" s="24">
        <f t="shared" si="72"/>
        <v>0</v>
      </c>
    </row>
    <row r="645" spans="1:30" ht="15" customHeight="1" outlineLevel="2" x14ac:dyDescent="0.3">
      <c r="A645" s="18">
        <v>555</v>
      </c>
      <c r="B645" s="18" t="s">
        <v>34</v>
      </c>
      <c r="C645" s="18">
        <v>5</v>
      </c>
      <c r="D645" s="19" t="s">
        <v>288</v>
      </c>
      <c r="E645" s="18"/>
      <c r="F645" s="19"/>
      <c r="G645" s="19">
        <v>2210</v>
      </c>
      <c r="H645" s="20">
        <v>709800000</v>
      </c>
      <c r="I645" s="19">
        <v>0</v>
      </c>
      <c r="J645" s="25" t="s">
        <v>289</v>
      </c>
      <c r="K645" s="22">
        <v>0</v>
      </c>
      <c r="L645" s="22">
        <v>0</v>
      </c>
      <c r="M645" s="22">
        <v>0</v>
      </c>
      <c r="N645" s="22">
        <v>0</v>
      </c>
      <c r="O645" s="22">
        <v>1419879469</v>
      </c>
      <c r="P645" s="22">
        <v>0</v>
      </c>
      <c r="Q645" s="22">
        <f t="shared" si="77"/>
        <v>0</v>
      </c>
      <c r="R645" s="22">
        <v>0</v>
      </c>
      <c r="S645" s="22">
        <v>0</v>
      </c>
      <c r="T645" s="22">
        <v>0</v>
      </c>
      <c r="U645" s="22">
        <v>0</v>
      </c>
      <c r="V645" s="22">
        <v>0</v>
      </c>
      <c r="W645" s="22">
        <v>0</v>
      </c>
      <c r="X645" s="22">
        <v>0</v>
      </c>
      <c r="Y645" s="22">
        <v>0</v>
      </c>
      <c r="Z645" s="22">
        <f t="shared" si="78"/>
        <v>0</v>
      </c>
      <c r="AA645" s="24">
        <f t="shared" si="79"/>
        <v>0</v>
      </c>
      <c r="AB645" s="24">
        <f t="shared" si="70"/>
        <v>0</v>
      </c>
      <c r="AC645" s="24">
        <f t="shared" si="71"/>
        <v>0</v>
      </c>
      <c r="AD645" s="24">
        <f t="shared" si="72"/>
        <v>0</v>
      </c>
    </row>
    <row r="646" spans="1:30" ht="12.75" customHeight="1" outlineLevel="2" x14ac:dyDescent="0.3">
      <c r="A646" s="18">
        <v>550</v>
      </c>
      <c r="B646" s="18" t="s">
        <v>34</v>
      </c>
      <c r="C646" s="18" t="s">
        <v>111</v>
      </c>
      <c r="D646" s="19" t="s">
        <v>118</v>
      </c>
      <c r="E646" s="18" t="s">
        <v>37</v>
      </c>
      <c r="F646" s="18">
        <v>280</v>
      </c>
      <c r="G646" s="18">
        <v>2210</v>
      </c>
      <c r="H646" s="20">
        <v>709800000</v>
      </c>
      <c r="I646" s="18">
        <v>0</v>
      </c>
      <c r="J646" s="25" t="s">
        <v>119</v>
      </c>
      <c r="K646" s="22">
        <v>884000</v>
      </c>
      <c r="L646" s="22">
        <v>884000</v>
      </c>
      <c r="M646" s="22">
        <v>0</v>
      </c>
      <c r="N646" s="22">
        <v>0</v>
      </c>
      <c r="O646" s="22">
        <v>0</v>
      </c>
      <c r="P646" s="22">
        <v>0</v>
      </c>
      <c r="Q646" s="22">
        <f t="shared" si="77"/>
        <v>884000</v>
      </c>
      <c r="R646" s="22">
        <v>0</v>
      </c>
      <c r="S646" s="22">
        <v>0</v>
      </c>
      <c r="T646" s="22">
        <v>0</v>
      </c>
      <c r="U646" s="22">
        <v>432225</v>
      </c>
      <c r="V646" s="22">
        <v>432225</v>
      </c>
      <c r="W646" s="22">
        <v>451775</v>
      </c>
      <c r="X646" s="22">
        <v>451775</v>
      </c>
      <c r="Y646" s="22">
        <v>0</v>
      </c>
      <c r="Z646" s="22">
        <f t="shared" si="78"/>
        <v>451775</v>
      </c>
      <c r="AA646" s="24">
        <f t="shared" si="79"/>
        <v>0.48894230769230768</v>
      </c>
      <c r="AB646" s="24">
        <f t="shared" si="70"/>
        <v>0.48894230769230768</v>
      </c>
      <c r="AC646" s="24">
        <f t="shared" si="71"/>
        <v>0</v>
      </c>
      <c r="AD646" s="24">
        <f t="shared" si="72"/>
        <v>0.48894230769230768</v>
      </c>
    </row>
    <row r="647" spans="1:30" ht="15" customHeight="1" outlineLevel="2" x14ac:dyDescent="0.35">
      <c r="A647" s="18">
        <v>551</v>
      </c>
      <c r="B647" s="18" t="s">
        <v>34</v>
      </c>
      <c r="C647" s="18" t="s">
        <v>111</v>
      </c>
      <c r="D647" s="19" t="s">
        <v>118</v>
      </c>
      <c r="E647" s="18" t="s">
        <v>37</v>
      </c>
      <c r="F647" s="18">
        <v>280</v>
      </c>
      <c r="G647" s="18">
        <v>2210</v>
      </c>
      <c r="H647" s="20">
        <v>709800000</v>
      </c>
      <c r="I647" s="18">
        <v>0</v>
      </c>
      <c r="J647" s="25" t="s">
        <v>119</v>
      </c>
      <c r="K647" s="22">
        <v>31600000</v>
      </c>
      <c r="L647" s="22">
        <v>13431932</v>
      </c>
      <c r="M647" s="22">
        <v>0</v>
      </c>
      <c r="N647" s="22">
        <v>0</v>
      </c>
      <c r="O647" s="22">
        <v>0</v>
      </c>
      <c r="P647" s="22">
        <v>0</v>
      </c>
      <c r="Q647" s="22">
        <f t="shared" si="77"/>
        <v>13431932</v>
      </c>
      <c r="R647" s="22">
        <v>2457246</v>
      </c>
      <c r="S647" s="22">
        <v>0</v>
      </c>
      <c r="T647" s="27">
        <v>0</v>
      </c>
      <c r="U647" s="22">
        <v>2097637.08</v>
      </c>
      <c r="V647" s="22">
        <v>2097637.08</v>
      </c>
      <c r="W647" s="22">
        <v>8877048.9199999999</v>
      </c>
      <c r="X647" s="22">
        <v>8877048.9199999999</v>
      </c>
      <c r="Y647" s="22">
        <v>0</v>
      </c>
      <c r="Z647" s="22">
        <f t="shared" si="78"/>
        <v>8877048.9199999999</v>
      </c>
      <c r="AA647" s="24">
        <f t="shared" si="79"/>
        <v>0.15616793473939564</v>
      </c>
      <c r="AB647" s="24">
        <f t="shared" si="70"/>
        <v>0.15616793473939564</v>
      </c>
      <c r="AC647" s="24">
        <f t="shared" si="71"/>
        <v>0.18294062239147726</v>
      </c>
      <c r="AD647" s="24">
        <f t="shared" si="72"/>
        <v>0.3391085571308729</v>
      </c>
    </row>
    <row r="648" spans="1:30" ht="12.75" customHeight="1" outlineLevel="2" x14ac:dyDescent="0.35">
      <c r="A648" s="18">
        <v>553</v>
      </c>
      <c r="B648" s="18" t="s">
        <v>280</v>
      </c>
      <c r="C648" s="18" t="s">
        <v>111</v>
      </c>
      <c r="D648" s="19" t="s">
        <v>118</v>
      </c>
      <c r="E648" s="18" t="s">
        <v>37</v>
      </c>
      <c r="F648" s="18">
        <v>280</v>
      </c>
      <c r="G648" s="18">
        <v>2210</v>
      </c>
      <c r="H648" s="20">
        <v>709800000</v>
      </c>
      <c r="I648" s="18">
        <v>0</v>
      </c>
      <c r="J648" s="25" t="s">
        <v>119</v>
      </c>
      <c r="K648" s="22">
        <v>500000</v>
      </c>
      <c r="L648" s="22">
        <v>975000</v>
      </c>
      <c r="M648" s="22">
        <v>0</v>
      </c>
      <c r="N648" s="22">
        <v>0</v>
      </c>
      <c r="O648" s="22">
        <v>0</v>
      </c>
      <c r="P648" s="22">
        <v>0</v>
      </c>
      <c r="Q648" s="22">
        <f t="shared" si="77"/>
        <v>975000</v>
      </c>
      <c r="R648" s="71">
        <v>0</v>
      </c>
      <c r="S648" s="27">
        <v>0</v>
      </c>
      <c r="T648" s="27">
        <v>0</v>
      </c>
      <c r="U648" s="22">
        <v>442960</v>
      </c>
      <c r="V648" s="22">
        <v>442960</v>
      </c>
      <c r="W648" s="22">
        <v>532040</v>
      </c>
      <c r="X648" s="22">
        <v>532040</v>
      </c>
      <c r="Y648" s="22">
        <v>0</v>
      </c>
      <c r="Z648" s="22">
        <f t="shared" si="78"/>
        <v>532040</v>
      </c>
      <c r="AA648" s="24">
        <f t="shared" si="79"/>
        <v>0.45431794871794873</v>
      </c>
      <c r="AB648" s="24">
        <f t="shared" si="70"/>
        <v>0.45431794871794873</v>
      </c>
      <c r="AC648" s="24">
        <f t="shared" si="71"/>
        <v>0</v>
      </c>
      <c r="AD648" s="24">
        <f t="shared" si="72"/>
        <v>0.45431794871794873</v>
      </c>
    </row>
    <row r="649" spans="1:30" ht="12.75" customHeight="1" outlineLevel="2" x14ac:dyDescent="0.35">
      <c r="A649" s="18">
        <v>553</v>
      </c>
      <c r="B649" s="18" t="s">
        <v>315</v>
      </c>
      <c r="C649" s="18" t="s">
        <v>111</v>
      </c>
      <c r="D649" s="19" t="s">
        <v>118</v>
      </c>
      <c r="E649" s="18" t="s">
        <v>37</v>
      </c>
      <c r="F649" s="18">
        <v>280</v>
      </c>
      <c r="G649" s="18">
        <v>2210</v>
      </c>
      <c r="H649" s="20">
        <v>709800000</v>
      </c>
      <c r="I649" s="18">
        <v>0</v>
      </c>
      <c r="J649" s="25" t="s">
        <v>119</v>
      </c>
      <c r="K649" s="22">
        <v>4733617</v>
      </c>
      <c r="L649" s="22">
        <v>4733617</v>
      </c>
      <c r="M649" s="22">
        <v>0</v>
      </c>
      <c r="N649" s="22">
        <v>0</v>
      </c>
      <c r="O649" s="22">
        <v>0</v>
      </c>
      <c r="P649" s="22">
        <v>0</v>
      </c>
      <c r="Q649" s="22">
        <f t="shared" si="77"/>
        <v>4733617</v>
      </c>
      <c r="R649" s="71">
        <v>0</v>
      </c>
      <c r="S649" s="27">
        <v>0</v>
      </c>
      <c r="T649" s="27">
        <v>0</v>
      </c>
      <c r="U649" s="27">
        <v>0</v>
      </c>
      <c r="V649" s="22">
        <v>0</v>
      </c>
      <c r="W649" s="22">
        <v>4733617</v>
      </c>
      <c r="X649" s="22">
        <v>4733617</v>
      </c>
      <c r="Y649" s="22">
        <v>0</v>
      </c>
      <c r="Z649" s="22">
        <f t="shared" si="78"/>
        <v>4733617</v>
      </c>
      <c r="AA649" s="24">
        <f t="shared" si="79"/>
        <v>0</v>
      </c>
      <c r="AB649" s="24">
        <f t="shared" si="70"/>
        <v>0</v>
      </c>
      <c r="AC649" s="24">
        <f t="shared" si="71"/>
        <v>0</v>
      </c>
      <c r="AD649" s="24">
        <f t="shared" si="72"/>
        <v>0</v>
      </c>
    </row>
    <row r="650" spans="1:30" ht="15" customHeight="1" outlineLevel="2" x14ac:dyDescent="0.35">
      <c r="A650" s="18">
        <v>554</v>
      </c>
      <c r="B650" s="18" t="s">
        <v>34</v>
      </c>
      <c r="C650" s="18" t="s">
        <v>111</v>
      </c>
      <c r="D650" s="19" t="s">
        <v>118</v>
      </c>
      <c r="E650" s="18" t="s">
        <v>37</v>
      </c>
      <c r="F650" s="18">
        <v>280</v>
      </c>
      <c r="G650" s="18">
        <v>2210</v>
      </c>
      <c r="H650" s="20">
        <v>709800000</v>
      </c>
      <c r="I650" s="18">
        <v>0</v>
      </c>
      <c r="J650" s="25" t="s">
        <v>119</v>
      </c>
      <c r="K650" s="22">
        <v>250800</v>
      </c>
      <c r="L650" s="22">
        <v>250800</v>
      </c>
      <c r="M650" s="22">
        <v>0</v>
      </c>
      <c r="N650" s="22">
        <v>0</v>
      </c>
      <c r="O650" s="22">
        <v>0</v>
      </c>
      <c r="P650" s="22">
        <v>0</v>
      </c>
      <c r="Q650" s="22">
        <f t="shared" si="77"/>
        <v>250800</v>
      </c>
      <c r="R650" s="71">
        <v>0</v>
      </c>
      <c r="S650" s="22">
        <v>0</v>
      </c>
      <c r="T650" s="27">
        <v>0</v>
      </c>
      <c r="U650" s="22">
        <v>247686.96</v>
      </c>
      <c r="V650" s="22">
        <v>247686.96</v>
      </c>
      <c r="W650" s="22">
        <v>3113.04</v>
      </c>
      <c r="X650" s="22">
        <v>3113.04</v>
      </c>
      <c r="Y650" s="22">
        <v>0</v>
      </c>
      <c r="Z650" s="22">
        <f t="shared" si="78"/>
        <v>3113.0400000000081</v>
      </c>
      <c r="AA650" s="24">
        <f t="shared" si="79"/>
        <v>0.98758755980861246</v>
      </c>
      <c r="AB650" s="24">
        <f t="shared" si="70"/>
        <v>0.98758755980861246</v>
      </c>
      <c r="AC650" s="24">
        <f t="shared" si="71"/>
        <v>0</v>
      </c>
      <c r="AD650" s="24">
        <f t="shared" si="72"/>
        <v>0.98758755980861246</v>
      </c>
    </row>
    <row r="651" spans="1:30" ht="12.75" customHeight="1" outlineLevel="2" x14ac:dyDescent="0.35">
      <c r="A651" s="18">
        <v>557</v>
      </c>
      <c r="B651" s="18" t="s">
        <v>34</v>
      </c>
      <c r="C651" s="18" t="s">
        <v>111</v>
      </c>
      <c r="D651" s="19" t="s">
        <v>118</v>
      </c>
      <c r="E651" s="18" t="s">
        <v>37</v>
      </c>
      <c r="F651" s="18">
        <v>280</v>
      </c>
      <c r="G651" s="18">
        <v>2210</v>
      </c>
      <c r="H651" s="20">
        <v>709800000</v>
      </c>
      <c r="I651" s="18">
        <v>0</v>
      </c>
      <c r="J651" s="25" t="s">
        <v>119</v>
      </c>
      <c r="K651" s="22">
        <v>48250662</v>
      </c>
      <c r="L651" s="22">
        <v>48250662</v>
      </c>
      <c r="M651" s="22">
        <v>0</v>
      </c>
      <c r="N651" s="22">
        <v>0</v>
      </c>
      <c r="O651" s="22">
        <v>0</v>
      </c>
      <c r="P651" s="22">
        <v>0</v>
      </c>
      <c r="Q651" s="22">
        <f t="shared" si="77"/>
        <v>48250662</v>
      </c>
      <c r="R651" s="22">
        <v>0</v>
      </c>
      <c r="S651" s="22">
        <v>4683714.34</v>
      </c>
      <c r="T651" s="27">
        <v>0</v>
      </c>
      <c r="U651" s="22">
        <v>21049594.899999999</v>
      </c>
      <c r="V651" s="22">
        <v>21049594.899999999</v>
      </c>
      <c r="W651" s="22">
        <v>22517352.760000002</v>
      </c>
      <c r="X651" s="22">
        <v>22517352.760000002</v>
      </c>
      <c r="Y651" s="22">
        <v>0</v>
      </c>
      <c r="Z651" s="22">
        <f t="shared" si="78"/>
        <v>22517352.759999998</v>
      </c>
      <c r="AA651" s="24">
        <f t="shared" si="79"/>
        <v>0.4362550486872076</v>
      </c>
      <c r="AB651" s="24">
        <f t="shared" si="70"/>
        <v>0.4362550486872076</v>
      </c>
      <c r="AC651" s="24">
        <f t="shared" si="71"/>
        <v>9.7070467965807386E-2</v>
      </c>
      <c r="AD651" s="24">
        <f t="shared" si="72"/>
        <v>0.53332551665301497</v>
      </c>
    </row>
    <row r="652" spans="1:30" ht="12.75" customHeight="1" outlineLevel="2" x14ac:dyDescent="0.35">
      <c r="A652" s="18">
        <v>551</v>
      </c>
      <c r="B652" s="18" t="s">
        <v>34</v>
      </c>
      <c r="C652" s="18" t="s">
        <v>111</v>
      </c>
      <c r="D652" s="19" t="s">
        <v>271</v>
      </c>
      <c r="E652" s="18" t="s">
        <v>37</v>
      </c>
      <c r="F652" s="18">
        <v>280</v>
      </c>
      <c r="G652" s="18">
        <v>2110</v>
      </c>
      <c r="H652" s="20">
        <v>709800000</v>
      </c>
      <c r="I652" s="18">
        <v>0</v>
      </c>
      <c r="J652" s="25" t="s">
        <v>272</v>
      </c>
      <c r="K652" s="22">
        <v>162000000</v>
      </c>
      <c r="L652" s="22">
        <v>162000000</v>
      </c>
      <c r="M652" s="22">
        <v>0</v>
      </c>
      <c r="N652" s="22">
        <v>0</v>
      </c>
      <c r="O652" s="22">
        <v>0</v>
      </c>
      <c r="P652" s="22">
        <v>-66500000</v>
      </c>
      <c r="Q652" s="22">
        <f t="shared" si="77"/>
        <v>95500000</v>
      </c>
      <c r="R652" s="22">
        <v>0</v>
      </c>
      <c r="S652" s="22">
        <v>36068200</v>
      </c>
      <c r="T652" s="27">
        <v>0</v>
      </c>
      <c r="U652" s="22">
        <v>0</v>
      </c>
      <c r="V652" s="22">
        <v>0</v>
      </c>
      <c r="W652" s="22">
        <v>59431800</v>
      </c>
      <c r="X652" s="22">
        <v>125931800</v>
      </c>
      <c r="Y652" s="22">
        <v>0</v>
      </c>
      <c r="Z652" s="22">
        <f t="shared" si="78"/>
        <v>59431800</v>
      </c>
      <c r="AA652" s="24">
        <f t="shared" si="79"/>
        <v>0</v>
      </c>
      <c r="AB652" s="24">
        <f t="shared" si="70"/>
        <v>0</v>
      </c>
      <c r="AC652" s="24">
        <f t="shared" si="71"/>
        <v>0.37767748691099479</v>
      </c>
      <c r="AD652" s="24">
        <f t="shared" si="72"/>
        <v>0.37767748691099479</v>
      </c>
    </row>
    <row r="653" spans="1:30" ht="27" outlineLevel="2" x14ac:dyDescent="0.35">
      <c r="A653" s="18">
        <v>554</v>
      </c>
      <c r="B653" s="18" t="s">
        <v>34</v>
      </c>
      <c r="C653" s="18" t="s">
        <v>111</v>
      </c>
      <c r="D653" s="19" t="s">
        <v>271</v>
      </c>
      <c r="E653" s="18" t="s">
        <v>37</v>
      </c>
      <c r="F653" s="18">
        <v>280</v>
      </c>
      <c r="G653" s="18">
        <v>2110</v>
      </c>
      <c r="H653" s="20">
        <v>709800000</v>
      </c>
      <c r="I653" s="18">
        <v>0</v>
      </c>
      <c r="J653" s="25" t="s">
        <v>329</v>
      </c>
      <c r="K653" s="22">
        <v>4000000000</v>
      </c>
      <c r="L653" s="22">
        <v>1000000000</v>
      </c>
      <c r="M653" s="22">
        <v>0</v>
      </c>
      <c r="N653" s="22">
        <v>0</v>
      </c>
      <c r="O653" s="22">
        <v>0</v>
      </c>
      <c r="P653" s="22">
        <v>0</v>
      </c>
      <c r="Q653" s="22">
        <f t="shared" si="77"/>
        <v>1000000000</v>
      </c>
      <c r="R653" s="71">
        <v>0</v>
      </c>
      <c r="S653" s="22">
        <v>4114280.97</v>
      </c>
      <c r="T653" s="27">
        <v>0</v>
      </c>
      <c r="U653" s="22">
        <v>383431668.24000001</v>
      </c>
      <c r="V653" s="22">
        <v>383431668.24000001</v>
      </c>
      <c r="W653" s="22">
        <v>500000000</v>
      </c>
      <c r="X653" s="22">
        <v>612454050.78999996</v>
      </c>
      <c r="Y653" s="22">
        <v>0</v>
      </c>
      <c r="Z653" s="22">
        <f t="shared" si="78"/>
        <v>612454050.78999996</v>
      </c>
      <c r="AA653" s="24">
        <f t="shared" si="79"/>
        <v>0.38343166824000002</v>
      </c>
      <c r="AB653" s="24">
        <f t="shared" ref="AB653:AB716" si="80">+IFERROR(U653/Q653,0)</f>
        <v>0.38343166824000002</v>
      </c>
      <c r="AC653" s="24">
        <f t="shared" ref="AC653:AC716" si="81">+IFERROR((R653+S653+T653)/Q653,0)</f>
        <v>4.1142809700000001E-3</v>
      </c>
      <c r="AD653" s="24">
        <f t="shared" ref="AD653:AD716" si="82">+AB653+AC653</f>
        <v>0.38754594921000002</v>
      </c>
    </row>
    <row r="654" spans="1:30" ht="67.5" outlineLevel="2" x14ac:dyDescent="0.35">
      <c r="A654" s="18">
        <v>555</v>
      </c>
      <c r="B654" s="18" t="s">
        <v>34</v>
      </c>
      <c r="C654" s="18" t="s">
        <v>111</v>
      </c>
      <c r="D654" s="19" t="s">
        <v>339</v>
      </c>
      <c r="E654" s="18" t="s">
        <v>37</v>
      </c>
      <c r="F654" s="18">
        <v>280</v>
      </c>
      <c r="G654" s="18">
        <v>2140</v>
      </c>
      <c r="H654" s="20">
        <v>709800000</v>
      </c>
      <c r="I654" s="18">
        <v>0</v>
      </c>
      <c r="J654" s="25" t="s">
        <v>340</v>
      </c>
      <c r="K654" s="22">
        <v>6887350</v>
      </c>
      <c r="L654" s="22">
        <v>6887350</v>
      </c>
      <c r="M654" s="22">
        <v>-6887350</v>
      </c>
      <c r="N654" s="22">
        <v>0</v>
      </c>
      <c r="O654" s="22">
        <v>0</v>
      </c>
      <c r="P654" s="22">
        <v>0</v>
      </c>
      <c r="Q654" s="22">
        <f t="shared" si="77"/>
        <v>6887350</v>
      </c>
      <c r="R654" s="22">
        <v>0</v>
      </c>
      <c r="S654" s="22">
        <v>0</v>
      </c>
      <c r="T654" s="27">
        <v>0</v>
      </c>
      <c r="U654" s="27">
        <v>0</v>
      </c>
      <c r="V654" s="22">
        <v>0</v>
      </c>
      <c r="W654" s="22">
        <v>0</v>
      </c>
      <c r="X654" s="22">
        <v>6887350</v>
      </c>
      <c r="Y654" s="22">
        <v>0</v>
      </c>
      <c r="Z654" s="22">
        <f t="shared" si="78"/>
        <v>6887350</v>
      </c>
      <c r="AA654" s="24">
        <f t="shared" si="79"/>
        <v>0</v>
      </c>
      <c r="AB654" s="24">
        <f t="shared" si="80"/>
        <v>0</v>
      </c>
      <c r="AC654" s="24">
        <f t="shared" si="81"/>
        <v>0</v>
      </c>
      <c r="AD654" s="24">
        <f t="shared" si="82"/>
        <v>0</v>
      </c>
    </row>
    <row r="655" spans="1:30" ht="12.75" customHeight="1" outlineLevel="2" x14ac:dyDescent="0.3">
      <c r="A655" s="18">
        <v>550</v>
      </c>
      <c r="B655" s="18" t="s">
        <v>34</v>
      </c>
      <c r="C655" s="18" t="s">
        <v>111</v>
      </c>
      <c r="D655" s="19" t="s">
        <v>120</v>
      </c>
      <c r="E655" s="18" t="s">
        <v>37</v>
      </c>
      <c r="F655" s="18">
        <v>280</v>
      </c>
      <c r="G655" s="18">
        <v>2240</v>
      </c>
      <c r="H655" s="20">
        <v>709800000</v>
      </c>
      <c r="I655" s="18">
        <v>0</v>
      </c>
      <c r="J655" s="25" t="s">
        <v>121</v>
      </c>
      <c r="K655" s="22">
        <v>40447050</v>
      </c>
      <c r="L655" s="22">
        <v>40447050</v>
      </c>
      <c r="M655" s="22">
        <v>-9256780</v>
      </c>
      <c r="N655" s="22">
        <v>0</v>
      </c>
      <c r="O655" s="22">
        <v>0</v>
      </c>
      <c r="P655" s="22">
        <v>0</v>
      </c>
      <c r="Q655" s="22">
        <f t="shared" si="77"/>
        <v>40447050</v>
      </c>
      <c r="R655" s="22">
        <v>24283241.219999999</v>
      </c>
      <c r="S655" s="22">
        <v>2312368.27</v>
      </c>
      <c r="T655" s="22">
        <v>0</v>
      </c>
      <c r="U655" s="22">
        <v>0</v>
      </c>
      <c r="V655" s="22">
        <v>0</v>
      </c>
      <c r="W655" s="22">
        <v>4594660.51</v>
      </c>
      <c r="X655" s="22">
        <v>13851440.51</v>
      </c>
      <c r="Y655" s="22">
        <v>0</v>
      </c>
      <c r="Z655" s="22">
        <f t="shared" si="78"/>
        <v>13851440.510000002</v>
      </c>
      <c r="AA655" s="24">
        <f t="shared" si="79"/>
        <v>0</v>
      </c>
      <c r="AB655" s="24">
        <f t="shared" si="80"/>
        <v>0</v>
      </c>
      <c r="AC655" s="24">
        <f t="shared" si="81"/>
        <v>0.65754139028680703</v>
      </c>
      <c r="AD655" s="24">
        <f t="shared" si="82"/>
        <v>0.65754139028680703</v>
      </c>
    </row>
    <row r="656" spans="1:30" ht="15" customHeight="1" outlineLevel="2" x14ac:dyDescent="0.35">
      <c r="A656" s="18">
        <v>551</v>
      </c>
      <c r="B656" s="18" t="s">
        <v>34</v>
      </c>
      <c r="C656" s="18" t="s">
        <v>111</v>
      </c>
      <c r="D656" s="19" t="s">
        <v>120</v>
      </c>
      <c r="E656" s="18" t="s">
        <v>37</v>
      </c>
      <c r="F656" s="18">
        <v>280</v>
      </c>
      <c r="G656" s="18">
        <v>2240</v>
      </c>
      <c r="H656" s="20">
        <v>709800000</v>
      </c>
      <c r="I656" s="18">
        <v>0</v>
      </c>
      <c r="J656" s="25" t="s">
        <v>121</v>
      </c>
      <c r="K656" s="22">
        <v>6000000</v>
      </c>
      <c r="L656" s="22">
        <v>6000000</v>
      </c>
      <c r="M656" s="22">
        <v>0</v>
      </c>
      <c r="N656" s="22">
        <v>0</v>
      </c>
      <c r="O656" s="22">
        <v>0</v>
      </c>
      <c r="P656" s="22">
        <v>0</v>
      </c>
      <c r="Q656" s="22">
        <f t="shared" si="77"/>
        <v>6000000</v>
      </c>
      <c r="R656" s="22">
        <v>0</v>
      </c>
      <c r="S656" s="22">
        <v>3124450</v>
      </c>
      <c r="T656" s="27">
        <v>0</v>
      </c>
      <c r="U656" s="22">
        <v>0</v>
      </c>
      <c r="V656" s="22">
        <v>0</v>
      </c>
      <c r="W656" s="22">
        <v>2875550</v>
      </c>
      <c r="X656" s="22">
        <v>2875550</v>
      </c>
      <c r="Y656" s="22">
        <v>0</v>
      </c>
      <c r="Z656" s="22">
        <f t="shared" si="78"/>
        <v>2875550</v>
      </c>
      <c r="AA656" s="24">
        <f t="shared" si="79"/>
        <v>0</v>
      </c>
      <c r="AB656" s="24">
        <f t="shared" si="80"/>
        <v>0</v>
      </c>
      <c r="AC656" s="24">
        <f t="shared" si="81"/>
        <v>0.52074166666666666</v>
      </c>
      <c r="AD656" s="24">
        <f t="shared" si="82"/>
        <v>0.52074166666666666</v>
      </c>
    </row>
    <row r="657" spans="1:30" ht="12.75" customHeight="1" outlineLevel="2" x14ac:dyDescent="0.35">
      <c r="A657" s="18">
        <v>553</v>
      </c>
      <c r="B657" s="18" t="s">
        <v>280</v>
      </c>
      <c r="C657" s="18" t="s">
        <v>111</v>
      </c>
      <c r="D657" s="19" t="s">
        <v>120</v>
      </c>
      <c r="E657" s="18" t="s">
        <v>37</v>
      </c>
      <c r="F657" s="18">
        <v>280</v>
      </c>
      <c r="G657" s="18">
        <v>2240</v>
      </c>
      <c r="H657" s="20">
        <v>709800000</v>
      </c>
      <c r="I657" s="18">
        <v>0</v>
      </c>
      <c r="J657" s="25" t="s">
        <v>121</v>
      </c>
      <c r="K657" s="22">
        <v>600000</v>
      </c>
      <c r="L657" s="22">
        <v>125000</v>
      </c>
      <c r="M657" s="22">
        <v>0</v>
      </c>
      <c r="N657" s="22">
        <v>0</v>
      </c>
      <c r="O657" s="22">
        <v>0</v>
      </c>
      <c r="P657" s="22">
        <v>0</v>
      </c>
      <c r="Q657" s="22">
        <f t="shared" si="77"/>
        <v>125000</v>
      </c>
      <c r="R657" s="71">
        <v>0</v>
      </c>
      <c r="S657" s="27">
        <v>0</v>
      </c>
      <c r="T657" s="27">
        <v>0</v>
      </c>
      <c r="U657" s="22">
        <v>0</v>
      </c>
      <c r="V657" s="22">
        <v>0</v>
      </c>
      <c r="W657" s="22">
        <v>125000</v>
      </c>
      <c r="X657" s="22">
        <v>125000</v>
      </c>
      <c r="Y657" s="22">
        <v>0</v>
      </c>
      <c r="Z657" s="22">
        <f t="shared" si="78"/>
        <v>125000</v>
      </c>
      <c r="AA657" s="24">
        <f t="shared" si="79"/>
        <v>0</v>
      </c>
      <c r="AB657" s="24">
        <f t="shared" si="80"/>
        <v>0</v>
      </c>
      <c r="AC657" s="24">
        <f t="shared" si="81"/>
        <v>0</v>
      </c>
      <c r="AD657" s="24">
        <f t="shared" si="82"/>
        <v>0</v>
      </c>
    </row>
    <row r="658" spans="1:30" ht="14.5" outlineLevel="2" x14ac:dyDescent="0.35">
      <c r="A658" s="18">
        <v>553</v>
      </c>
      <c r="B658" s="18" t="s">
        <v>282</v>
      </c>
      <c r="C658" s="18" t="s">
        <v>111</v>
      </c>
      <c r="D658" s="19" t="s">
        <v>120</v>
      </c>
      <c r="E658" s="18" t="s">
        <v>37</v>
      </c>
      <c r="F658" s="18">
        <v>280</v>
      </c>
      <c r="G658" s="18">
        <v>2240</v>
      </c>
      <c r="H658" s="20">
        <v>709800000</v>
      </c>
      <c r="I658" s="18">
        <v>0</v>
      </c>
      <c r="J658" s="25" t="s">
        <v>121</v>
      </c>
      <c r="K658" s="22">
        <v>52116660</v>
      </c>
      <c r="L658" s="22">
        <v>52116660</v>
      </c>
      <c r="M658" s="22">
        <v>0</v>
      </c>
      <c r="N658" s="22">
        <v>0</v>
      </c>
      <c r="O658" s="22">
        <v>0</v>
      </c>
      <c r="P658" s="22">
        <v>0</v>
      </c>
      <c r="Q658" s="22">
        <f t="shared" si="77"/>
        <v>52116660</v>
      </c>
      <c r="R658" s="22">
        <v>0</v>
      </c>
      <c r="S658" s="22">
        <v>33579555.020000003</v>
      </c>
      <c r="T658" s="27">
        <v>0</v>
      </c>
      <c r="U658" s="27">
        <v>0</v>
      </c>
      <c r="V658" s="22">
        <v>0</v>
      </c>
      <c r="W658" s="22">
        <v>18537104.98</v>
      </c>
      <c r="X658" s="22">
        <v>18537104.98</v>
      </c>
      <c r="Y658" s="22">
        <v>0</v>
      </c>
      <c r="Z658" s="22">
        <f t="shared" si="78"/>
        <v>18537104.979999997</v>
      </c>
      <c r="AA658" s="24">
        <f t="shared" si="79"/>
        <v>0</v>
      </c>
      <c r="AB658" s="24">
        <f t="shared" si="80"/>
        <v>0</v>
      </c>
      <c r="AC658" s="24">
        <f t="shared" si="81"/>
        <v>0.64431517714297126</v>
      </c>
      <c r="AD658" s="24">
        <f t="shared" si="82"/>
        <v>0.64431517714297126</v>
      </c>
    </row>
    <row r="659" spans="1:30" ht="14.5" outlineLevel="2" x14ac:dyDescent="0.35">
      <c r="A659" s="18">
        <v>553</v>
      </c>
      <c r="B659" s="18" t="s">
        <v>315</v>
      </c>
      <c r="C659" s="18" t="s">
        <v>111</v>
      </c>
      <c r="D659" s="19" t="s">
        <v>120</v>
      </c>
      <c r="E659" s="18" t="s">
        <v>37</v>
      </c>
      <c r="F659" s="18">
        <v>280</v>
      </c>
      <c r="G659" s="18">
        <v>2240</v>
      </c>
      <c r="H659" s="20">
        <v>709800000</v>
      </c>
      <c r="I659" s="18">
        <v>0</v>
      </c>
      <c r="J659" s="25" t="s">
        <v>121</v>
      </c>
      <c r="K659" s="22">
        <v>47180000</v>
      </c>
      <c r="L659" s="22">
        <v>47180000</v>
      </c>
      <c r="M659" s="22">
        <v>0</v>
      </c>
      <c r="N659" s="22">
        <v>0</v>
      </c>
      <c r="O659" s="22">
        <v>0</v>
      </c>
      <c r="P659" s="22">
        <v>0</v>
      </c>
      <c r="Q659" s="22">
        <f t="shared" si="77"/>
        <v>47180000</v>
      </c>
      <c r="R659" s="71">
        <v>0</v>
      </c>
      <c r="S659" s="27">
        <v>0</v>
      </c>
      <c r="T659" s="27">
        <v>0</v>
      </c>
      <c r="U659" s="27">
        <v>0</v>
      </c>
      <c r="V659" s="22">
        <v>0</v>
      </c>
      <c r="W659" s="22">
        <v>47180000</v>
      </c>
      <c r="X659" s="22">
        <v>47180000</v>
      </c>
      <c r="Y659" s="22">
        <v>0</v>
      </c>
      <c r="Z659" s="22">
        <f t="shared" si="78"/>
        <v>47180000</v>
      </c>
      <c r="AA659" s="24">
        <f t="shared" si="79"/>
        <v>0</v>
      </c>
      <c r="AB659" s="24">
        <f t="shared" si="80"/>
        <v>0</v>
      </c>
      <c r="AC659" s="24">
        <f t="shared" si="81"/>
        <v>0</v>
      </c>
      <c r="AD659" s="24">
        <f t="shared" si="82"/>
        <v>0</v>
      </c>
    </row>
    <row r="660" spans="1:30" ht="14.5" outlineLevel="2" x14ac:dyDescent="0.35">
      <c r="A660" s="18">
        <v>554</v>
      </c>
      <c r="B660" s="18" t="s">
        <v>34</v>
      </c>
      <c r="C660" s="18" t="s">
        <v>111</v>
      </c>
      <c r="D660" s="19" t="s">
        <v>120</v>
      </c>
      <c r="E660" s="18" t="s">
        <v>37</v>
      </c>
      <c r="F660" s="18">
        <v>280</v>
      </c>
      <c r="G660" s="18">
        <v>2240</v>
      </c>
      <c r="H660" s="20">
        <v>709800000</v>
      </c>
      <c r="I660" s="18">
        <v>0</v>
      </c>
      <c r="J660" s="25" t="s">
        <v>121</v>
      </c>
      <c r="K660" s="22">
        <v>125000000</v>
      </c>
      <c r="L660" s="22">
        <v>125000000</v>
      </c>
      <c r="M660" s="22">
        <v>0</v>
      </c>
      <c r="N660" s="22">
        <v>0</v>
      </c>
      <c r="O660" s="22">
        <v>0</v>
      </c>
      <c r="P660" s="22">
        <v>0</v>
      </c>
      <c r="Q660" s="22">
        <f t="shared" si="77"/>
        <v>125000000</v>
      </c>
      <c r="R660" s="22">
        <v>92281267</v>
      </c>
      <c r="S660" s="22">
        <v>0</v>
      </c>
      <c r="T660" s="27">
        <v>0</v>
      </c>
      <c r="U660" s="22">
        <v>0</v>
      </c>
      <c r="V660" s="22">
        <v>0</v>
      </c>
      <c r="W660" s="22">
        <v>32718733</v>
      </c>
      <c r="X660" s="22">
        <v>32718733</v>
      </c>
      <c r="Y660" s="22">
        <v>0</v>
      </c>
      <c r="Z660" s="22">
        <f t="shared" si="78"/>
        <v>32718733</v>
      </c>
      <c r="AA660" s="24">
        <f t="shared" si="79"/>
        <v>0</v>
      </c>
      <c r="AB660" s="24">
        <f t="shared" si="80"/>
        <v>0</v>
      </c>
      <c r="AC660" s="24">
        <f t="shared" si="81"/>
        <v>0.738250136</v>
      </c>
      <c r="AD660" s="24">
        <f t="shared" si="82"/>
        <v>0.738250136</v>
      </c>
    </row>
    <row r="661" spans="1:30" outlineLevel="2" x14ac:dyDescent="0.3">
      <c r="A661" s="18">
        <v>555</v>
      </c>
      <c r="B661" s="18" t="s">
        <v>34</v>
      </c>
      <c r="C661" s="18" t="s">
        <v>111</v>
      </c>
      <c r="D661" s="19" t="s">
        <v>120</v>
      </c>
      <c r="E661" s="18" t="s">
        <v>37</v>
      </c>
      <c r="F661" s="18">
        <v>280</v>
      </c>
      <c r="G661" s="18">
        <v>2240</v>
      </c>
      <c r="H661" s="20">
        <v>709800000</v>
      </c>
      <c r="I661" s="18">
        <v>0</v>
      </c>
      <c r="J661" s="25" t="s">
        <v>121</v>
      </c>
      <c r="K661" s="22">
        <v>2290402183</v>
      </c>
      <c r="L661" s="22">
        <v>682670652</v>
      </c>
      <c r="M661" s="22">
        <v>0</v>
      </c>
      <c r="N661" s="22">
        <v>0</v>
      </c>
      <c r="O661" s="22">
        <v>0</v>
      </c>
      <c r="P661" s="22">
        <v>0</v>
      </c>
      <c r="Q661" s="22">
        <f t="shared" si="77"/>
        <v>682670652</v>
      </c>
      <c r="R661" s="22">
        <v>0</v>
      </c>
      <c r="S661" s="22">
        <v>527113063.83999997</v>
      </c>
      <c r="T661" s="22">
        <v>2410681.66</v>
      </c>
      <c r="U661" s="22">
        <v>4476427.2</v>
      </c>
      <c r="V661" s="22">
        <v>4476427.2</v>
      </c>
      <c r="W661" s="22">
        <v>148670479.30000001</v>
      </c>
      <c r="X661" s="22">
        <v>148670479.30000001</v>
      </c>
      <c r="Y661" s="22">
        <v>0</v>
      </c>
      <c r="Z661" s="22">
        <f t="shared" si="78"/>
        <v>148670479.30000004</v>
      </c>
      <c r="AA661" s="24">
        <f t="shared" si="79"/>
        <v>6.5572281258693983E-3</v>
      </c>
      <c r="AB661" s="24">
        <f t="shared" si="80"/>
        <v>6.5572281258693983E-3</v>
      </c>
      <c r="AC661" s="24">
        <f t="shared" si="81"/>
        <v>0.77566502082471245</v>
      </c>
      <c r="AD661" s="24">
        <f t="shared" si="82"/>
        <v>0.7822222489505819</v>
      </c>
    </row>
    <row r="662" spans="1:30" ht="14.5" outlineLevel="2" x14ac:dyDescent="0.35">
      <c r="A662" s="18">
        <v>556</v>
      </c>
      <c r="B662" s="18" t="s">
        <v>34</v>
      </c>
      <c r="C662" s="18" t="s">
        <v>111</v>
      </c>
      <c r="D662" s="19" t="s">
        <v>120</v>
      </c>
      <c r="E662" s="18" t="s">
        <v>37</v>
      </c>
      <c r="F662" s="18">
        <v>280</v>
      </c>
      <c r="G662" s="18">
        <v>2240</v>
      </c>
      <c r="H662" s="20">
        <v>709800000</v>
      </c>
      <c r="I662" s="18">
        <v>0</v>
      </c>
      <c r="J662" s="25" t="s">
        <v>121</v>
      </c>
      <c r="K662" s="22">
        <v>34150000</v>
      </c>
      <c r="L662" s="22">
        <v>34111525.950000003</v>
      </c>
      <c r="M662" s="22">
        <v>0</v>
      </c>
      <c r="N662" s="22">
        <v>0</v>
      </c>
      <c r="O662" s="22">
        <v>0</v>
      </c>
      <c r="P662" s="22">
        <v>0</v>
      </c>
      <c r="Q662" s="22">
        <f t="shared" si="77"/>
        <v>34111525.950000003</v>
      </c>
      <c r="R662" s="22">
        <v>33963303</v>
      </c>
      <c r="S662" s="22">
        <v>0</v>
      </c>
      <c r="T662" s="27">
        <v>0</v>
      </c>
      <c r="U662" s="22">
        <v>0</v>
      </c>
      <c r="V662" s="22">
        <v>0</v>
      </c>
      <c r="W662" s="22">
        <v>148222.95000000001</v>
      </c>
      <c r="X662" s="22">
        <v>148222.95000000001</v>
      </c>
      <c r="Y662" s="22">
        <v>0</v>
      </c>
      <c r="Z662" s="22">
        <f t="shared" si="78"/>
        <v>148222.95000000298</v>
      </c>
      <c r="AA662" s="24">
        <f t="shared" si="79"/>
        <v>0</v>
      </c>
      <c r="AB662" s="24">
        <f t="shared" si="80"/>
        <v>0</v>
      </c>
      <c r="AC662" s="24">
        <f t="shared" si="81"/>
        <v>0.99565475463580067</v>
      </c>
      <c r="AD662" s="24">
        <f t="shared" si="82"/>
        <v>0.99565475463580067</v>
      </c>
    </row>
    <row r="663" spans="1:30" outlineLevel="2" x14ac:dyDescent="0.3">
      <c r="A663" s="18">
        <v>555</v>
      </c>
      <c r="B663" s="18" t="s">
        <v>34</v>
      </c>
      <c r="C663" s="18">
        <v>5</v>
      </c>
      <c r="D663" s="19" t="s">
        <v>120</v>
      </c>
      <c r="E663" s="18"/>
      <c r="F663" s="19"/>
      <c r="G663" s="19">
        <v>2240</v>
      </c>
      <c r="H663" s="20">
        <v>709800000</v>
      </c>
      <c r="I663" s="19">
        <v>0</v>
      </c>
      <c r="J663" s="25" t="s">
        <v>121</v>
      </c>
      <c r="K663" s="22">
        <v>0</v>
      </c>
      <c r="L663" s="22">
        <v>0</v>
      </c>
      <c r="M663" s="22">
        <v>0</v>
      </c>
      <c r="N663" s="22">
        <v>0</v>
      </c>
      <c r="O663" s="22">
        <v>200000000</v>
      </c>
      <c r="P663" s="22">
        <v>0</v>
      </c>
      <c r="Q663" s="22">
        <f t="shared" si="77"/>
        <v>0</v>
      </c>
      <c r="R663" s="22">
        <v>0</v>
      </c>
      <c r="S663" s="22">
        <v>0</v>
      </c>
      <c r="T663" s="22">
        <v>0</v>
      </c>
      <c r="U663" s="22">
        <v>0</v>
      </c>
      <c r="V663" s="22">
        <v>0</v>
      </c>
      <c r="W663" s="22">
        <v>0</v>
      </c>
      <c r="X663" s="22">
        <v>0</v>
      </c>
      <c r="Y663" s="22">
        <v>0</v>
      </c>
      <c r="Z663" s="22">
        <f t="shared" si="78"/>
        <v>0</v>
      </c>
      <c r="AA663" s="24">
        <f t="shared" si="79"/>
        <v>0</v>
      </c>
      <c r="AB663" s="24">
        <f t="shared" si="80"/>
        <v>0</v>
      </c>
      <c r="AC663" s="24">
        <f t="shared" si="81"/>
        <v>0</v>
      </c>
      <c r="AD663" s="24">
        <f t="shared" si="82"/>
        <v>0</v>
      </c>
    </row>
    <row r="664" spans="1:30" outlineLevel="1" x14ac:dyDescent="0.3">
      <c r="A664" s="40"/>
      <c r="B664" s="40"/>
      <c r="C664" s="40" t="s">
        <v>122</v>
      </c>
      <c r="D664" s="41"/>
      <c r="E664" s="40"/>
      <c r="F664" s="40"/>
      <c r="G664" s="40"/>
      <c r="H664" s="42"/>
      <c r="I664" s="40"/>
      <c r="J664" s="43"/>
      <c r="K664" s="44">
        <f t="shared" ref="K664:Z664" si="83">SUBTOTAL(9,K612:K663)</f>
        <v>12203979435</v>
      </c>
      <c r="L664" s="44">
        <f t="shared" si="83"/>
        <v>8003979435</v>
      </c>
      <c r="M664" s="44">
        <f t="shared" si="83"/>
        <v>641791615.95000005</v>
      </c>
      <c r="N664" s="44">
        <f t="shared" si="83"/>
        <v>0</v>
      </c>
      <c r="O664" s="44">
        <f t="shared" si="83"/>
        <v>1619879469</v>
      </c>
      <c r="P664" s="44">
        <f t="shared" si="83"/>
        <v>0</v>
      </c>
      <c r="Q664" s="44">
        <f t="shared" si="83"/>
        <v>8003979435</v>
      </c>
      <c r="R664" s="74">
        <f t="shared" si="83"/>
        <v>1705676746.3500001</v>
      </c>
      <c r="S664" s="44">
        <f t="shared" si="83"/>
        <v>3695618491.3600001</v>
      </c>
      <c r="T664" s="44">
        <f t="shared" si="83"/>
        <v>7971137.9699999997</v>
      </c>
      <c r="U664" s="44">
        <f t="shared" si="83"/>
        <v>994435988.46000004</v>
      </c>
      <c r="V664" s="44">
        <f t="shared" si="83"/>
        <v>993823415.46000004</v>
      </c>
      <c r="W664" s="44">
        <f t="shared" si="83"/>
        <v>1404474802.02</v>
      </c>
      <c r="X664" s="44">
        <f t="shared" si="83"/>
        <v>1600277070.8599999</v>
      </c>
      <c r="Y664" s="44">
        <f t="shared" si="83"/>
        <v>0</v>
      </c>
      <c r="Z664" s="44">
        <f t="shared" si="83"/>
        <v>1600277070.8599999</v>
      </c>
      <c r="AA664" s="45">
        <f>+IFERROR(U664/L664,0)</f>
        <v>0.12424269659058663</v>
      </c>
      <c r="AB664" s="45">
        <f t="shared" si="80"/>
        <v>0.12424269659058663</v>
      </c>
      <c r="AC664" s="45">
        <f t="shared" si="81"/>
        <v>0.67582212318365364</v>
      </c>
      <c r="AD664" s="45">
        <f t="shared" si="82"/>
        <v>0.80006481977424027</v>
      </c>
    </row>
    <row r="665" spans="1:30" ht="67.5" outlineLevel="2" x14ac:dyDescent="0.3">
      <c r="A665" s="18">
        <v>550</v>
      </c>
      <c r="B665" s="18" t="s">
        <v>34</v>
      </c>
      <c r="C665" s="18" t="s">
        <v>123</v>
      </c>
      <c r="D665" s="19">
        <v>60103</v>
      </c>
      <c r="E665" s="18">
        <v>200</v>
      </c>
      <c r="F665" s="19"/>
      <c r="G665" s="19">
        <v>1310</v>
      </c>
      <c r="H665" s="20">
        <v>709800000</v>
      </c>
      <c r="I665" s="19">
        <v>0</v>
      </c>
      <c r="J665" s="25" t="s">
        <v>124</v>
      </c>
      <c r="K665" s="22">
        <v>0</v>
      </c>
      <c r="L665" s="22">
        <v>0</v>
      </c>
      <c r="M665" s="22">
        <v>0</v>
      </c>
      <c r="N665" s="22">
        <v>0</v>
      </c>
      <c r="O665" s="22">
        <v>160786</v>
      </c>
      <c r="P665" s="22">
        <v>0</v>
      </c>
      <c r="Q665" s="22">
        <f t="shared" ref="Q665:Q728" si="84">+L665+P665</f>
        <v>0</v>
      </c>
      <c r="R665" s="22">
        <v>0</v>
      </c>
      <c r="S665" s="22">
        <v>0</v>
      </c>
      <c r="T665" s="22">
        <v>0</v>
      </c>
      <c r="U665" s="22">
        <v>0</v>
      </c>
      <c r="V665" s="22">
        <v>0</v>
      </c>
      <c r="W665" s="22">
        <v>0</v>
      </c>
      <c r="X665" s="22">
        <v>0</v>
      </c>
      <c r="Y665" s="22">
        <v>0</v>
      </c>
      <c r="Z665" s="22">
        <f t="shared" ref="Z665:Z696" si="85">+Q665-R665-S665-T665-U665-Y665</f>
        <v>0</v>
      </c>
      <c r="AA665" s="24">
        <f t="shared" ref="AA665:AA728" si="86">+IFERROR(U665/L665,0)</f>
        <v>0</v>
      </c>
      <c r="AB665" s="24">
        <f t="shared" si="80"/>
        <v>0</v>
      </c>
      <c r="AC665" s="24">
        <f t="shared" si="81"/>
        <v>0</v>
      </c>
      <c r="AD665" s="24">
        <f t="shared" si="82"/>
        <v>0</v>
      </c>
    </row>
    <row r="666" spans="1:30" ht="67.5" outlineLevel="2" x14ac:dyDescent="0.3">
      <c r="A666" s="18">
        <v>551</v>
      </c>
      <c r="B666" s="18" t="s">
        <v>34</v>
      </c>
      <c r="C666" s="18" t="s">
        <v>123</v>
      </c>
      <c r="D666" s="19">
        <v>60103</v>
      </c>
      <c r="E666" s="18">
        <v>200</v>
      </c>
      <c r="F666" s="19"/>
      <c r="G666" s="19">
        <v>1310</v>
      </c>
      <c r="H666" s="20">
        <v>709800000</v>
      </c>
      <c r="I666" s="19">
        <v>0</v>
      </c>
      <c r="J666" s="25" t="s">
        <v>124</v>
      </c>
      <c r="K666" s="22">
        <v>0</v>
      </c>
      <c r="L666" s="22">
        <v>0</v>
      </c>
      <c r="M666" s="22">
        <v>0</v>
      </c>
      <c r="N666" s="22">
        <v>0</v>
      </c>
      <c r="O666" s="22">
        <v>157090</v>
      </c>
      <c r="P666" s="22">
        <v>0</v>
      </c>
      <c r="Q666" s="22">
        <f t="shared" si="84"/>
        <v>0</v>
      </c>
      <c r="R666" s="22">
        <v>0</v>
      </c>
      <c r="S666" s="22">
        <v>0</v>
      </c>
      <c r="T666" s="22">
        <v>0</v>
      </c>
      <c r="U666" s="22">
        <v>0</v>
      </c>
      <c r="V666" s="22">
        <v>0</v>
      </c>
      <c r="W666" s="22">
        <v>0</v>
      </c>
      <c r="X666" s="22">
        <v>0</v>
      </c>
      <c r="Y666" s="22">
        <v>0</v>
      </c>
      <c r="Z666" s="22">
        <f t="shared" si="85"/>
        <v>0</v>
      </c>
      <c r="AA666" s="24">
        <f t="shared" si="86"/>
        <v>0</v>
      </c>
      <c r="AB666" s="24">
        <f t="shared" si="80"/>
        <v>0</v>
      </c>
      <c r="AC666" s="24">
        <f t="shared" si="81"/>
        <v>0</v>
      </c>
      <c r="AD666" s="24">
        <f t="shared" si="82"/>
        <v>0</v>
      </c>
    </row>
    <row r="667" spans="1:30" ht="67.5" outlineLevel="2" x14ac:dyDescent="0.3">
      <c r="A667" s="18">
        <v>553</v>
      </c>
      <c r="B667" s="18" t="s">
        <v>280</v>
      </c>
      <c r="C667" s="18" t="s">
        <v>123</v>
      </c>
      <c r="D667" s="19">
        <v>60103</v>
      </c>
      <c r="E667" s="18">
        <v>200</v>
      </c>
      <c r="F667" s="19"/>
      <c r="G667" s="19">
        <v>1310</v>
      </c>
      <c r="H667" s="20">
        <v>709800000</v>
      </c>
      <c r="I667" s="19">
        <v>0</v>
      </c>
      <c r="J667" s="25" t="s">
        <v>124</v>
      </c>
      <c r="K667" s="22">
        <v>0</v>
      </c>
      <c r="L667" s="22">
        <v>0</v>
      </c>
      <c r="M667" s="22">
        <v>0</v>
      </c>
      <c r="N667" s="22">
        <v>0</v>
      </c>
      <c r="O667" s="22">
        <v>1107</v>
      </c>
      <c r="P667" s="22">
        <v>0</v>
      </c>
      <c r="Q667" s="22">
        <f t="shared" si="84"/>
        <v>0</v>
      </c>
      <c r="R667" s="22">
        <v>0</v>
      </c>
      <c r="S667" s="22">
        <v>0</v>
      </c>
      <c r="T667" s="22">
        <v>0</v>
      </c>
      <c r="U667" s="22">
        <v>0</v>
      </c>
      <c r="V667" s="22">
        <v>0</v>
      </c>
      <c r="W667" s="22">
        <v>0</v>
      </c>
      <c r="X667" s="22">
        <v>0</v>
      </c>
      <c r="Y667" s="22">
        <v>0</v>
      </c>
      <c r="Z667" s="22">
        <f t="shared" si="85"/>
        <v>0</v>
      </c>
      <c r="AA667" s="24">
        <f t="shared" si="86"/>
        <v>0</v>
      </c>
      <c r="AB667" s="24">
        <f t="shared" si="80"/>
        <v>0</v>
      </c>
      <c r="AC667" s="24">
        <f t="shared" si="81"/>
        <v>0</v>
      </c>
      <c r="AD667" s="24">
        <f t="shared" si="82"/>
        <v>0</v>
      </c>
    </row>
    <row r="668" spans="1:30" ht="67.5" outlineLevel="2" x14ac:dyDescent="0.3">
      <c r="A668" s="18">
        <v>553</v>
      </c>
      <c r="B668" s="18" t="s">
        <v>282</v>
      </c>
      <c r="C668" s="18" t="s">
        <v>123</v>
      </c>
      <c r="D668" s="19">
        <v>60103</v>
      </c>
      <c r="E668" s="18">
        <v>200</v>
      </c>
      <c r="F668" s="19"/>
      <c r="G668" s="19">
        <v>1310</v>
      </c>
      <c r="H668" s="20">
        <v>709800000</v>
      </c>
      <c r="I668" s="19">
        <v>0</v>
      </c>
      <c r="J668" s="25" t="s">
        <v>124</v>
      </c>
      <c r="K668" s="22">
        <v>0</v>
      </c>
      <c r="L668" s="22">
        <v>0</v>
      </c>
      <c r="M668" s="22">
        <v>0</v>
      </c>
      <c r="N668" s="22">
        <v>0</v>
      </c>
      <c r="O668" s="22">
        <v>106449</v>
      </c>
      <c r="P668" s="22">
        <v>0</v>
      </c>
      <c r="Q668" s="22">
        <f t="shared" si="84"/>
        <v>0</v>
      </c>
      <c r="R668" s="22">
        <v>0</v>
      </c>
      <c r="S668" s="22">
        <v>0</v>
      </c>
      <c r="T668" s="22">
        <v>0</v>
      </c>
      <c r="U668" s="22">
        <v>0</v>
      </c>
      <c r="V668" s="22">
        <v>0</v>
      </c>
      <c r="W668" s="22">
        <v>0</v>
      </c>
      <c r="X668" s="22">
        <v>0</v>
      </c>
      <c r="Y668" s="22">
        <v>0</v>
      </c>
      <c r="Z668" s="22">
        <f t="shared" si="85"/>
        <v>0</v>
      </c>
      <c r="AA668" s="24">
        <f t="shared" si="86"/>
        <v>0</v>
      </c>
      <c r="AB668" s="24">
        <f t="shared" si="80"/>
        <v>0</v>
      </c>
      <c r="AC668" s="24">
        <f t="shared" si="81"/>
        <v>0</v>
      </c>
      <c r="AD668" s="24">
        <f t="shared" si="82"/>
        <v>0</v>
      </c>
    </row>
    <row r="669" spans="1:30" ht="67.5" outlineLevel="2" x14ac:dyDescent="0.3">
      <c r="A669" s="18">
        <v>553</v>
      </c>
      <c r="B669" s="18" t="s">
        <v>315</v>
      </c>
      <c r="C669" s="18" t="s">
        <v>123</v>
      </c>
      <c r="D669" s="19">
        <v>60103</v>
      </c>
      <c r="E669" s="18">
        <v>200</v>
      </c>
      <c r="F669" s="19"/>
      <c r="G669" s="19">
        <v>1310</v>
      </c>
      <c r="H669" s="20">
        <v>709800000</v>
      </c>
      <c r="I669" s="19">
        <v>0</v>
      </c>
      <c r="J669" s="25" t="s">
        <v>124</v>
      </c>
      <c r="K669" s="22">
        <v>0</v>
      </c>
      <c r="L669" s="22">
        <v>0</v>
      </c>
      <c r="M669" s="22">
        <v>0</v>
      </c>
      <c r="N669" s="22">
        <v>0</v>
      </c>
      <c r="O669" s="22">
        <v>11768</v>
      </c>
      <c r="P669" s="22">
        <v>0</v>
      </c>
      <c r="Q669" s="22">
        <f t="shared" si="84"/>
        <v>0</v>
      </c>
      <c r="R669" s="22">
        <v>0</v>
      </c>
      <c r="S669" s="22">
        <v>0</v>
      </c>
      <c r="T669" s="22">
        <v>0</v>
      </c>
      <c r="U669" s="22">
        <v>0</v>
      </c>
      <c r="V669" s="22">
        <v>0</v>
      </c>
      <c r="W669" s="22">
        <v>0</v>
      </c>
      <c r="X669" s="22">
        <v>0</v>
      </c>
      <c r="Y669" s="22">
        <v>0</v>
      </c>
      <c r="Z669" s="22">
        <f t="shared" si="85"/>
        <v>0</v>
      </c>
      <c r="AA669" s="24">
        <f t="shared" si="86"/>
        <v>0</v>
      </c>
      <c r="AB669" s="24">
        <f t="shared" si="80"/>
        <v>0</v>
      </c>
      <c r="AC669" s="24">
        <f t="shared" si="81"/>
        <v>0</v>
      </c>
      <c r="AD669" s="24">
        <f t="shared" si="82"/>
        <v>0</v>
      </c>
    </row>
    <row r="670" spans="1:30" ht="67.5" outlineLevel="2" x14ac:dyDescent="0.3">
      <c r="A670" s="18">
        <v>554</v>
      </c>
      <c r="B670" s="18" t="s">
        <v>34</v>
      </c>
      <c r="C670" s="18" t="s">
        <v>123</v>
      </c>
      <c r="D670" s="19">
        <v>60103</v>
      </c>
      <c r="E670" s="18">
        <v>200</v>
      </c>
      <c r="F670" s="19"/>
      <c r="G670" s="19">
        <v>1310</v>
      </c>
      <c r="H670" s="20">
        <v>709800000</v>
      </c>
      <c r="I670" s="19">
        <v>0</v>
      </c>
      <c r="J670" s="25" t="s">
        <v>124</v>
      </c>
      <c r="K670" s="22">
        <v>0</v>
      </c>
      <c r="L670" s="22">
        <v>0</v>
      </c>
      <c r="M670" s="22">
        <v>0</v>
      </c>
      <c r="N670" s="22">
        <v>0</v>
      </c>
      <c r="O670" s="22">
        <v>75586</v>
      </c>
      <c r="P670" s="22">
        <v>0</v>
      </c>
      <c r="Q670" s="22">
        <f t="shared" si="84"/>
        <v>0</v>
      </c>
      <c r="R670" s="22">
        <v>0</v>
      </c>
      <c r="S670" s="22">
        <v>0</v>
      </c>
      <c r="T670" s="22">
        <v>0</v>
      </c>
      <c r="U670" s="22">
        <v>0</v>
      </c>
      <c r="V670" s="22">
        <v>0</v>
      </c>
      <c r="W670" s="22">
        <v>0</v>
      </c>
      <c r="X670" s="22">
        <v>0</v>
      </c>
      <c r="Y670" s="22">
        <v>0</v>
      </c>
      <c r="Z670" s="22">
        <f t="shared" si="85"/>
        <v>0</v>
      </c>
      <c r="AA670" s="24">
        <f t="shared" si="86"/>
        <v>0</v>
      </c>
      <c r="AB670" s="24">
        <f t="shared" si="80"/>
        <v>0</v>
      </c>
      <c r="AC670" s="24">
        <f t="shared" si="81"/>
        <v>0</v>
      </c>
      <c r="AD670" s="24">
        <f t="shared" si="82"/>
        <v>0</v>
      </c>
    </row>
    <row r="671" spans="1:30" ht="67.5" outlineLevel="2" x14ac:dyDescent="0.3">
      <c r="A671" s="18">
        <v>555</v>
      </c>
      <c r="B671" s="18" t="s">
        <v>34</v>
      </c>
      <c r="C671" s="18" t="s">
        <v>123</v>
      </c>
      <c r="D671" s="19">
        <v>60103</v>
      </c>
      <c r="E671" s="18">
        <v>200</v>
      </c>
      <c r="F671" s="19"/>
      <c r="G671" s="19">
        <v>1310</v>
      </c>
      <c r="H671" s="20">
        <v>709800000</v>
      </c>
      <c r="I671" s="19">
        <v>0</v>
      </c>
      <c r="J671" s="25" t="s">
        <v>124</v>
      </c>
      <c r="K671" s="22">
        <v>0</v>
      </c>
      <c r="L671" s="22">
        <v>0</v>
      </c>
      <c r="M671" s="22">
        <v>0</v>
      </c>
      <c r="N671" s="22">
        <v>0</v>
      </c>
      <c r="O671" s="22">
        <v>100670</v>
      </c>
      <c r="P671" s="22">
        <v>0</v>
      </c>
      <c r="Q671" s="22">
        <f t="shared" si="84"/>
        <v>0</v>
      </c>
      <c r="R671" s="22">
        <v>0</v>
      </c>
      <c r="S671" s="22">
        <v>0</v>
      </c>
      <c r="T671" s="22">
        <v>0</v>
      </c>
      <c r="U671" s="22">
        <v>0</v>
      </c>
      <c r="V671" s="22">
        <v>0</v>
      </c>
      <c r="W671" s="22">
        <v>0</v>
      </c>
      <c r="X671" s="22">
        <v>0</v>
      </c>
      <c r="Y671" s="22">
        <v>0</v>
      </c>
      <c r="Z671" s="22">
        <f t="shared" si="85"/>
        <v>0</v>
      </c>
      <c r="AA671" s="24">
        <f t="shared" si="86"/>
        <v>0</v>
      </c>
      <c r="AB671" s="24">
        <f t="shared" si="80"/>
        <v>0</v>
      </c>
      <c r="AC671" s="24">
        <f t="shared" si="81"/>
        <v>0</v>
      </c>
      <c r="AD671" s="24">
        <f t="shared" si="82"/>
        <v>0</v>
      </c>
    </row>
    <row r="672" spans="1:30" ht="67.5" outlineLevel="2" x14ac:dyDescent="0.3">
      <c r="A672" s="18">
        <v>556</v>
      </c>
      <c r="B672" s="18" t="s">
        <v>34</v>
      </c>
      <c r="C672" s="18" t="s">
        <v>123</v>
      </c>
      <c r="D672" s="19">
        <v>60103</v>
      </c>
      <c r="E672" s="18">
        <v>200</v>
      </c>
      <c r="F672" s="19"/>
      <c r="G672" s="19">
        <v>1310</v>
      </c>
      <c r="H672" s="20">
        <v>709800000</v>
      </c>
      <c r="I672" s="19">
        <v>0</v>
      </c>
      <c r="J672" s="25" t="s">
        <v>124</v>
      </c>
      <c r="K672" s="22">
        <v>0</v>
      </c>
      <c r="L672" s="22">
        <v>0</v>
      </c>
      <c r="M672" s="22">
        <v>0</v>
      </c>
      <c r="N672" s="22">
        <v>0</v>
      </c>
      <c r="O672" s="22">
        <v>28399</v>
      </c>
      <c r="P672" s="22">
        <v>0</v>
      </c>
      <c r="Q672" s="22">
        <f t="shared" si="84"/>
        <v>0</v>
      </c>
      <c r="R672" s="22">
        <v>0</v>
      </c>
      <c r="S672" s="22">
        <v>0</v>
      </c>
      <c r="T672" s="22">
        <v>0</v>
      </c>
      <c r="U672" s="22">
        <v>0</v>
      </c>
      <c r="V672" s="22">
        <v>0</v>
      </c>
      <c r="W672" s="22">
        <v>0</v>
      </c>
      <c r="X672" s="22">
        <v>0</v>
      </c>
      <c r="Y672" s="22">
        <v>0</v>
      </c>
      <c r="Z672" s="22">
        <f t="shared" si="85"/>
        <v>0</v>
      </c>
      <c r="AA672" s="24">
        <f t="shared" si="86"/>
        <v>0</v>
      </c>
      <c r="AB672" s="24">
        <f t="shared" si="80"/>
        <v>0</v>
      </c>
      <c r="AC672" s="24">
        <f t="shared" si="81"/>
        <v>0</v>
      </c>
      <c r="AD672" s="24">
        <f t="shared" si="82"/>
        <v>0</v>
      </c>
    </row>
    <row r="673" spans="1:30" ht="67.5" outlineLevel="2" x14ac:dyDescent="0.3">
      <c r="A673" s="18">
        <v>557</v>
      </c>
      <c r="B673" s="18" t="s">
        <v>34</v>
      </c>
      <c r="C673" s="18" t="s">
        <v>123</v>
      </c>
      <c r="D673" s="19">
        <v>60103</v>
      </c>
      <c r="E673" s="18">
        <v>200</v>
      </c>
      <c r="F673" s="19"/>
      <c r="G673" s="19">
        <v>1310</v>
      </c>
      <c r="H673" s="20">
        <v>709800000</v>
      </c>
      <c r="I673" s="19">
        <v>0</v>
      </c>
      <c r="J673" s="25" t="s">
        <v>124</v>
      </c>
      <c r="K673" s="22">
        <v>0</v>
      </c>
      <c r="L673" s="22">
        <v>0</v>
      </c>
      <c r="M673" s="22">
        <v>0</v>
      </c>
      <c r="N673" s="22">
        <v>0</v>
      </c>
      <c r="O673" s="22">
        <v>349981</v>
      </c>
      <c r="P673" s="22">
        <v>0</v>
      </c>
      <c r="Q673" s="22">
        <f t="shared" si="84"/>
        <v>0</v>
      </c>
      <c r="R673" s="22">
        <v>0</v>
      </c>
      <c r="S673" s="22">
        <v>0</v>
      </c>
      <c r="T673" s="22">
        <v>0</v>
      </c>
      <c r="U673" s="22">
        <v>0</v>
      </c>
      <c r="V673" s="22">
        <v>0</v>
      </c>
      <c r="W673" s="22">
        <v>0</v>
      </c>
      <c r="X673" s="22">
        <v>0</v>
      </c>
      <c r="Y673" s="22">
        <v>0</v>
      </c>
      <c r="Z673" s="22">
        <f t="shared" si="85"/>
        <v>0</v>
      </c>
      <c r="AA673" s="24">
        <f t="shared" si="86"/>
        <v>0</v>
      </c>
      <c r="AB673" s="24">
        <f t="shared" si="80"/>
        <v>0</v>
      </c>
      <c r="AC673" s="24">
        <f t="shared" si="81"/>
        <v>0</v>
      </c>
      <c r="AD673" s="24">
        <f t="shared" si="82"/>
        <v>0</v>
      </c>
    </row>
    <row r="674" spans="1:30" ht="67.5" outlineLevel="2" x14ac:dyDescent="0.3">
      <c r="A674" s="18">
        <v>558</v>
      </c>
      <c r="B674" s="18" t="s">
        <v>34</v>
      </c>
      <c r="C674" s="18" t="s">
        <v>123</v>
      </c>
      <c r="D674" s="19">
        <v>60103</v>
      </c>
      <c r="E674" s="18">
        <v>200</v>
      </c>
      <c r="F674" s="19"/>
      <c r="G674" s="19">
        <v>1310</v>
      </c>
      <c r="H674" s="20">
        <v>709600000</v>
      </c>
      <c r="I674" s="19">
        <v>0</v>
      </c>
      <c r="J674" s="25" t="s">
        <v>124</v>
      </c>
      <c r="K674" s="22">
        <v>0</v>
      </c>
      <c r="L674" s="22">
        <v>0</v>
      </c>
      <c r="M674" s="22">
        <v>0</v>
      </c>
      <c r="N674" s="22">
        <v>0</v>
      </c>
      <c r="O674" s="22">
        <v>5645</v>
      </c>
      <c r="P674" s="22">
        <v>0</v>
      </c>
      <c r="Q674" s="22">
        <f t="shared" si="84"/>
        <v>0</v>
      </c>
      <c r="R674" s="22">
        <v>0</v>
      </c>
      <c r="S674" s="22">
        <v>0</v>
      </c>
      <c r="T674" s="22">
        <v>0</v>
      </c>
      <c r="U674" s="22">
        <v>0</v>
      </c>
      <c r="V674" s="22">
        <v>0</v>
      </c>
      <c r="W674" s="22">
        <v>0</v>
      </c>
      <c r="X674" s="22">
        <v>0</v>
      </c>
      <c r="Y674" s="22">
        <v>0</v>
      </c>
      <c r="Z674" s="22">
        <f t="shared" si="85"/>
        <v>0</v>
      </c>
      <c r="AA674" s="24">
        <f t="shared" si="86"/>
        <v>0</v>
      </c>
      <c r="AB674" s="24">
        <f t="shared" si="80"/>
        <v>0</v>
      </c>
      <c r="AC674" s="24">
        <f t="shared" si="81"/>
        <v>0</v>
      </c>
      <c r="AD674" s="24">
        <f t="shared" si="82"/>
        <v>0</v>
      </c>
    </row>
    <row r="675" spans="1:30" ht="67.5" outlineLevel="2" x14ac:dyDescent="0.3">
      <c r="A675" s="18">
        <v>573</v>
      </c>
      <c r="B675" s="18" t="s">
        <v>280</v>
      </c>
      <c r="C675" s="18" t="s">
        <v>123</v>
      </c>
      <c r="D675" s="19">
        <v>60103</v>
      </c>
      <c r="E675" s="18">
        <v>200</v>
      </c>
      <c r="F675" s="19"/>
      <c r="G675" s="19">
        <v>1310</v>
      </c>
      <c r="H675" s="20">
        <v>709100000</v>
      </c>
      <c r="I675" s="19">
        <v>0</v>
      </c>
      <c r="J675" s="25" t="s">
        <v>124</v>
      </c>
      <c r="K675" s="22">
        <v>0</v>
      </c>
      <c r="L675" s="22">
        <v>0</v>
      </c>
      <c r="M675" s="22">
        <v>0</v>
      </c>
      <c r="N675" s="22">
        <v>0</v>
      </c>
      <c r="O675" s="22">
        <v>6229355</v>
      </c>
      <c r="P675" s="22">
        <v>0</v>
      </c>
      <c r="Q675" s="22">
        <f t="shared" si="84"/>
        <v>0</v>
      </c>
      <c r="R675" s="22">
        <v>0</v>
      </c>
      <c r="S675" s="22">
        <v>0</v>
      </c>
      <c r="T675" s="22">
        <v>0</v>
      </c>
      <c r="U675" s="22">
        <v>0</v>
      </c>
      <c r="V675" s="22">
        <v>0</v>
      </c>
      <c r="W675" s="22">
        <v>0</v>
      </c>
      <c r="X675" s="22">
        <v>0</v>
      </c>
      <c r="Y675" s="22">
        <v>0</v>
      </c>
      <c r="Z675" s="22">
        <f t="shared" si="85"/>
        <v>0</v>
      </c>
      <c r="AA675" s="24">
        <f t="shared" si="86"/>
        <v>0</v>
      </c>
      <c r="AB675" s="24">
        <f t="shared" si="80"/>
        <v>0</v>
      </c>
      <c r="AC675" s="24">
        <f t="shared" si="81"/>
        <v>0</v>
      </c>
      <c r="AD675" s="24">
        <f t="shared" si="82"/>
        <v>0</v>
      </c>
    </row>
    <row r="676" spans="1:30" ht="67.5" outlineLevel="2" x14ac:dyDescent="0.3">
      <c r="A676" s="18">
        <v>573</v>
      </c>
      <c r="B676" s="18" t="s">
        <v>282</v>
      </c>
      <c r="C676" s="18" t="s">
        <v>123</v>
      </c>
      <c r="D676" s="19">
        <v>60103</v>
      </c>
      <c r="E676" s="18">
        <v>200</v>
      </c>
      <c r="F676" s="19"/>
      <c r="G676" s="19">
        <v>1310</v>
      </c>
      <c r="H676" s="20">
        <v>709200000</v>
      </c>
      <c r="I676" s="19">
        <v>0</v>
      </c>
      <c r="J676" s="25" t="s">
        <v>124</v>
      </c>
      <c r="K676" s="22">
        <v>0</v>
      </c>
      <c r="L676" s="22">
        <v>0</v>
      </c>
      <c r="M676" s="22">
        <v>0</v>
      </c>
      <c r="N676" s="22">
        <v>0</v>
      </c>
      <c r="O676" s="22">
        <v>4134297</v>
      </c>
      <c r="P676" s="22">
        <v>0</v>
      </c>
      <c r="Q676" s="22">
        <f t="shared" si="84"/>
        <v>0</v>
      </c>
      <c r="R676" s="22">
        <v>0</v>
      </c>
      <c r="S676" s="22">
        <v>0</v>
      </c>
      <c r="T676" s="22">
        <v>0</v>
      </c>
      <c r="U676" s="22">
        <v>0</v>
      </c>
      <c r="V676" s="22">
        <v>0</v>
      </c>
      <c r="W676" s="22">
        <v>0</v>
      </c>
      <c r="X676" s="22">
        <v>0</v>
      </c>
      <c r="Y676" s="22">
        <v>0</v>
      </c>
      <c r="Z676" s="22">
        <f t="shared" si="85"/>
        <v>0</v>
      </c>
      <c r="AA676" s="24">
        <f t="shared" si="86"/>
        <v>0</v>
      </c>
      <c r="AB676" s="24">
        <f t="shared" si="80"/>
        <v>0</v>
      </c>
      <c r="AC676" s="24">
        <f t="shared" si="81"/>
        <v>0</v>
      </c>
      <c r="AD676" s="24">
        <f t="shared" si="82"/>
        <v>0</v>
      </c>
    </row>
    <row r="677" spans="1:30" ht="67.5" outlineLevel="2" x14ac:dyDescent="0.3">
      <c r="A677" s="18">
        <v>573</v>
      </c>
      <c r="B677" s="18" t="s">
        <v>315</v>
      </c>
      <c r="C677" s="18" t="s">
        <v>123</v>
      </c>
      <c r="D677" s="19">
        <v>60103</v>
      </c>
      <c r="E677" s="18">
        <v>200</v>
      </c>
      <c r="F677" s="19"/>
      <c r="G677" s="19">
        <v>1310</v>
      </c>
      <c r="H677" s="20">
        <v>709300000</v>
      </c>
      <c r="I677" s="19">
        <v>0</v>
      </c>
      <c r="J677" s="25" t="s">
        <v>124</v>
      </c>
      <c r="K677" s="22">
        <v>0</v>
      </c>
      <c r="L677" s="22">
        <v>0</v>
      </c>
      <c r="M677" s="22">
        <v>0</v>
      </c>
      <c r="N677" s="22">
        <v>0</v>
      </c>
      <c r="O677" s="22">
        <v>2729496</v>
      </c>
      <c r="P677" s="22">
        <v>0</v>
      </c>
      <c r="Q677" s="22">
        <f t="shared" si="84"/>
        <v>0</v>
      </c>
      <c r="R677" s="22">
        <v>0</v>
      </c>
      <c r="S677" s="22">
        <v>0</v>
      </c>
      <c r="T677" s="22">
        <v>0</v>
      </c>
      <c r="U677" s="22">
        <v>0</v>
      </c>
      <c r="V677" s="22">
        <v>0</v>
      </c>
      <c r="W677" s="22">
        <v>0</v>
      </c>
      <c r="X677" s="22">
        <v>0</v>
      </c>
      <c r="Y677" s="22">
        <v>0</v>
      </c>
      <c r="Z677" s="22">
        <f t="shared" si="85"/>
        <v>0</v>
      </c>
      <c r="AA677" s="24">
        <f t="shared" si="86"/>
        <v>0</v>
      </c>
      <c r="AB677" s="24">
        <f t="shared" si="80"/>
        <v>0</v>
      </c>
      <c r="AC677" s="24">
        <f t="shared" si="81"/>
        <v>0</v>
      </c>
      <c r="AD677" s="24">
        <f t="shared" si="82"/>
        <v>0</v>
      </c>
    </row>
    <row r="678" spans="1:30" ht="67.5" outlineLevel="2" x14ac:dyDescent="0.3">
      <c r="A678" s="18">
        <v>573</v>
      </c>
      <c r="B678" s="18" t="s">
        <v>451</v>
      </c>
      <c r="C678" s="18" t="s">
        <v>123</v>
      </c>
      <c r="D678" s="19">
        <v>60103</v>
      </c>
      <c r="E678" s="18">
        <v>200</v>
      </c>
      <c r="F678" s="19"/>
      <c r="G678" s="19">
        <v>1310</v>
      </c>
      <c r="H678" s="20">
        <v>709500000</v>
      </c>
      <c r="I678" s="19">
        <v>0</v>
      </c>
      <c r="J678" s="25" t="s">
        <v>124</v>
      </c>
      <c r="K678" s="22">
        <v>0</v>
      </c>
      <c r="L678" s="22">
        <v>0</v>
      </c>
      <c r="M678" s="22">
        <v>0</v>
      </c>
      <c r="N678" s="22">
        <v>0</v>
      </c>
      <c r="O678" s="22">
        <v>1868049</v>
      </c>
      <c r="P678" s="22">
        <v>0</v>
      </c>
      <c r="Q678" s="22">
        <f t="shared" si="84"/>
        <v>0</v>
      </c>
      <c r="R678" s="22">
        <v>0</v>
      </c>
      <c r="S678" s="22">
        <v>0</v>
      </c>
      <c r="T678" s="22">
        <v>0</v>
      </c>
      <c r="U678" s="22">
        <v>0</v>
      </c>
      <c r="V678" s="22">
        <v>0</v>
      </c>
      <c r="W678" s="22">
        <v>0</v>
      </c>
      <c r="X678" s="22">
        <v>0</v>
      </c>
      <c r="Y678" s="22">
        <v>0</v>
      </c>
      <c r="Z678" s="22">
        <f t="shared" si="85"/>
        <v>0</v>
      </c>
      <c r="AA678" s="24">
        <f t="shared" si="86"/>
        <v>0</v>
      </c>
      <c r="AB678" s="24">
        <f t="shared" si="80"/>
        <v>0</v>
      </c>
      <c r="AC678" s="24">
        <f t="shared" si="81"/>
        <v>0</v>
      </c>
      <c r="AD678" s="24">
        <f t="shared" si="82"/>
        <v>0</v>
      </c>
    </row>
    <row r="679" spans="1:30" ht="67.5" outlineLevel="2" x14ac:dyDescent="0.3">
      <c r="A679" s="18">
        <v>573</v>
      </c>
      <c r="B679" s="18" t="s">
        <v>466</v>
      </c>
      <c r="C679" s="18" t="s">
        <v>123</v>
      </c>
      <c r="D679" s="19">
        <v>60103</v>
      </c>
      <c r="E679" s="18">
        <v>200</v>
      </c>
      <c r="F679" s="19"/>
      <c r="G679" s="19">
        <v>1310</v>
      </c>
      <c r="H679" s="20">
        <v>709500000</v>
      </c>
      <c r="I679" s="19">
        <v>0</v>
      </c>
      <c r="J679" s="25" t="s">
        <v>124</v>
      </c>
      <c r="K679" s="22">
        <v>0</v>
      </c>
      <c r="L679" s="22">
        <v>0</v>
      </c>
      <c r="M679" s="22">
        <v>0</v>
      </c>
      <c r="N679" s="22">
        <v>0</v>
      </c>
      <c r="O679" s="22">
        <v>1152736</v>
      </c>
      <c r="P679" s="22">
        <v>0</v>
      </c>
      <c r="Q679" s="22">
        <f t="shared" si="84"/>
        <v>0</v>
      </c>
      <c r="R679" s="22">
        <v>0</v>
      </c>
      <c r="S679" s="22">
        <v>0</v>
      </c>
      <c r="T679" s="22">
        <v>0</v>
      </c>
      <c r="U679" s="22">
        <v>0</v>
      </c>
      <c r="V679" s="22">
        <v>0</v>
      </c>
      <c r="W679" s="22">
        <v>0</v>
      </c>
      <c r="X679" s="22">
        <v>0</v>
      </c>
      <c r="Y679" s="22">
        <v>0</v>
      </c>
      <c r="Z679" s="22">
        <f t="shared" si="85"/>
        <v>0</v>
      </c>
      <c r="AA679" s="24">
        <f t="shared" si="86"/>
        <v>0</v>
      </c>
      <c r="AB679" s="24">
        <f t="shared" si="80"/>
        <v>0</v>
      </c>
      <c r="AC679" s="24">
        <f t="shared" si="81"/>
        <v>0</v>
      </c>
      <c r="AD679" s="24">
        <f t="shared" si="82"/>
        <v>0</v>
      </c>
    </row>
    <row r="680" spans="1:30" ht="67.5" outlineLevel="2" x14ac:dyDescent="0.3">
      <c r="A680" s="18">
        <v>550</v>
      </c>
      <c r="B680" s="18" t="s">
        <v>34</v>
      </c>
      <c r="C680" s="18" t="s">
        <v>123</v>
      </c>
      <c r="D680" s="19">
        <v>60103</v>
      </c>
      <c r="E680" s="18">
        <v>202</v>
      </c>
      <c r="F680" s="19"/>
      <c r="G680" s="19">
        <v>1310</v>
      </c>
      <c r="H680" s="20">
        <v>709800000</v>
      </c>
      <c r="I680" s="19">
        <v>0</v>
      </c>
      <c r="J680" s="25" t="s">
        <v>125</v>
      </c>
      <c r="K680" s="22">
        <v>0</v>
      </c>
      <c r="L680" s="22">
        <v>0</v>
      </c>
      <c r="M680" s="22">
        <v>0</v>
      </c>
      <c r="N680" s="22">
        <v>0</v>
      </c>
      <c r="O680" s="22">
        <v>2141474</v>
      </c>
      <c r="P680" s="22">
        <v>0</v>
      </c>
      <c r="Q680" s="22">
        <f t="shared" si="84"/>
        <v>0</v>
      </c>
      <c r="R680" s="22">
        <v>0</v>
      </c>
      <c r="S680" s="22">
        <v>0</v>
      </c>
      <c r="T680" s="22">
        <v>0</v>
      </c>
      <c r="U680" s="22">
        <v>0</v>
      </c>
      <c r="V680" s="22">
        <v>0</v>
      </c>
      <c r="W680" s="22">
        <v>0</v>
      </c>
      <c r="X680" s="22">
        <v>0</v>
      </c>
      <c r="Y680" s="22">
        <v>0</v>
      </c>
      <c r="Z680" s="22">
        <f t="shared" si="85"/>
        <v>0</v>
      </c>
      <c r="AA680" s="24">
        <f t="shared" si="86"/>
        <v>0</v>
      </c>
      <c r="AB680" s="24">
        <f t="shared" si="80"/>
        <v>0</v>
      </c>
      <c r="AC680" s="24">
        <f t="shared" si="81"/>
        <v>0</v>
      </c>
      <c r="AD680" s="24">
        <f t="shared" si="82"/>
        <v>0</v>
      </c>
    </row>
    <row r="681" spans="1:30" ht="67.5" outlineLevel="2" x14ac:dyDescent="0.3">
      <c r="A681" s="18">
        <v>551</v>
      </c>
      <c r="B681" s="18" t="s">
        <v>34</v>
      </c>
      <c r="C681" s="18" t="s">
        <v>123</v>
      </c>
      <c r="D681" s="19">
        <v>60103</v>
      </c>
      <c r="E681" s="18">
        <v>202</v>
      </c>
      <c r="F681" s="19"/>
      <c r="G681" s="19">
        <v>1310</v>
      </c>
      <c r="H681" s="20">
        <v>709800000</v>
      </c>
      <c r="I681" s="19">
        <v>0</v>
      </c>
      <c r="J681" s="25" t="s">
        <v>125</v>
      </c>
      <c r="K681" s="22">
        <v>0</v>
      </c>
      <c r="L681" s="22">
        <v>0</v>
      </c>
      <c r="M681" s="22">
        <v>0</v>
      </c>
      <c r="N681" s="22">
        <v>0</v>
      </c>
      <c r="O681" s="22">
        <v>2782066</v>
      </c>
      <c r="P681" s="22">
        <v>0</v>
      </c>
      <c r="Q681" s="22">
        <f t="shared" si="84"/>
        <v>0</v>
      </c>
      <c r="R681" s="22">
        <v>0</v>
      </c>
      <c r="S681" s="22">
        <v>0</v>
      </c>
      <c r="T681" s="22">
        <v>0</v>
      </c>
      <c r="U681" s="22">
        <v>0</v>
      </c>
      <c r="V681" s="22">
        <v>0</v>
      </c>
      <c r="W681" s="22">
        <v>0</v>
      </c>
      <c r="X681" s="22">
        <v>0</v>
      </c>
      <c r="Y681" s="22">
        <v>0</v>
      </c>
      <c r="Z681" s="22">
        <f t="shared" si="85"/>
        <v>0</v>
      </c>
      <c r="AA681" s="24">
        <f t="shared" si="86"/>
        <v>0</v>
      </c>
      <c r="AB681" s="24">
        <f t="shared" si="80"/>
        <v>0</v>
      </c>
      <c r="AC681" s="24">
        <f t="shared" si="81"/>
        <v>0</v>
      </c>
      <c r="AD681" s="24">
        <f t="shared" si="82"/>
        <v>0</v>
      </c>
    </row>
    <row r="682" spans="1:30" ht="67.5" outlineLevel="2" x14ac:dyDescent="0.3">
      <c r="A682" s="18">
        <v>553</v>
      </c>
      <c r="B682" s="18" t="s">
        <v>280</v>
      </c>
      <c r="C682" s="18" t="s">
        <v>123</v>
      </c>
      <c r="D682" s="19">
        <v>60103</v>
      </c>
      <c r="E682" s="18">
        <v>202</v>
      </c>
      <c r="F682" s="19"/>
      <c r="G682" s="19">
        <v>1310</v>
      </c>
      <c r="H682" s="20">
        <v>709800000</v>
      </c>
      <c r="I682" s="19">
        <v>0</v>
      </c>
      <c r="J682" s="25" t="s">
        <v>125</v>
      </c>
      <c r="K682" s="22">
        <v>0</v>
      </c>
      <c r="L682" s="22">
        <v>0</v>
      </c>
      <c r="M682" s="22">
        <v>0</v>
      </c>
      <c r="N682" s="22">
        <v>0</v>
      </c>
      <c r="O682" s="22">
        <v>200766</v>
      </c>
      <c r="P682" s="22">
        <v>0</v>
      </c>
      <c r="Q682" s="22">
        <f t="shared" si="84"/>
        <v>0</v>
      </c>
      <c r="R682" s="22">
        <v>0</v>
      </c>
      <c r="S682" s="22">
        <v>0</v>
      </c>
      <c r="T682" s="22">
        <v>0</v>
      </c>
      <c r="U682" s="22">
        <v>0</v>
      </c>
      <c r="V682" s="22">
        <v>0</v>
      </c>
      <c r="W682" s="22">
        <v>0</v>
      </c>
      <c r="X682" s="22">
        <v>0</v>
      </c>
      <c r="Y682" s="22">
        <v>0</v>
      </c>
      <c r="Z682" s="22">
        <f t="shared" si="85"/>
        <v>0</v>
      </c>
      <c r="AA682" s="24">
        <f t="shared" si="86"/>
        <v>0</v>
      </c>
      <c r="AB682" s="24">
        <f t="shared" si="80"/>
        <v>0</v>
      </c>
      <c r="AC682" s="24">
        <f t="shared" si="81"/>
        <v>0</v>
      </c>
      <c r="AD682" s="24">
        <f t="shared" si="82"/>
        <v>0</v>
      </c>
    </row>
    <row r="683" spans="1:30" ht="63.75" customHeight="1" outlineLevel="2" x14ac:dyDescent="0.3">
      <c r="A683" s="18">
        <v>553</v>
      </c>
      <c r="B683" s="18" t="s">
        <v>282</v>
      </c>
      <c r="C683" s="18" t="s">
        <v>123</v>
      </c>
      <c r="D683" s="19">
        <v>60103</v>
      </c>
      <c r="E683" s="18">
        <v>202</v>
      </c>
      <c r="F683" s="19"/>
      <c r="G683" s="19">
        <v>1310</v>
      </c>
      <c r="H683" s="20">
        <v>709800000</v>
      </c>
      <c r="I683" s="19">
        <v>0</v>
      </c>
      <c r="J683" s="25" t="s">
        <v>125</v>
      </c>
      <c r="K683" s="22">
        <v>0</v>
      </c>
      <c r="L683" s="22">
        <v>0</v>
      </c>
      <c r="M683" s="22">
        <v>0</v>
      </c>
      <c r="N683" s="22">
        <v>0</v>
      </c>
      <c r="O683" s="22">
        <v>1771378</v>
      </c>
      <c r="P683" s="22">
        <v>0</v>
      </c>
      <c r="Q683" s="22">
        <f t="shared" si="84"/>
        <v>0</v>
      </c>
      <c r="R683" s="22">
        <v>0</v>
      </c>
      <c r="S683" s="22">
        <v>0</v>
      </c>
      <c r="T683" s="22">
        <v>0</v>
      </c>
      <c r="U683" s="22">
        <v>0</v>
      </c>
      <c r="V683" s="22">
        <v>0</v>
      </c>
      <c r="W683" s="22">
        <v>0</v>
      </c>
      <c r="X683" s="22">
        <v>0</v>
      </c>
      <c r="Y683" s="22">
        <v>0</v>
      </c>
      <c r="Z683" s="22">
        <f t="shared" si="85"/>
        <v>0</v>
      </c>
      <c r="AA683" s="24">
        <f t="shared" si="86"/>
        <v>0</v>
      </c>
      <c r="AB683" s="24">
        <f t="shared" si="80"/>
        <v>0</v>
      </c>
      <c r="AC683" s="24">
        <f t="shared" si="81"/>
        <v>0</v>
      </c>
      <c r="AD683" s="24">
        <f t="shared" si="82"/>
        <v>0</v>
      </c>
    </row>
    <row r="684" spans="1:30" ht="67.5" outlineLevel="2" x14ac:dyDescent="0.3">
      <c r="A684" s="18">
        <v>553</v>
      </c>
      <c r="B684" s="18" t="s">
        <v>315</v>
      </c>
      <c r="C684" s="18" t="s">
        <v>123</v>
      </c>
      <c r="D684" s="19">
        <v>60103</v>
      </c>
      <c r="E684" s="18">
        <v>202</v>
      </c>
      <c r="F684" s="19"/>
      <c r="G684" s="19">
        <v>1310</v>
      </c>
      <c r="H684" s="20">
        <v>709800000</v>
      </c>
      <c r="I684" s="19">
        <v>0</v>
      </c>
      <c r="J684" s="25" t="s">
        <v>125</v>
      </c>
      <c r="K684" s="22">
        <v>0</v>
      </c>
      <c r="L684" s="22">
        <v>0</v>
      </c>
      <c r="M684" s="22">
        <v>0</v>
      </c>
      <c r="N684" s="22">
        <v>0</v>
      </c>
      <c r="O684" s="22">
        <v>457388</v>
      </c>
      <c r="P684" s="22">
        <v>0</v>
      </c>
      <c r="Q684" s="22">
        <f t="shared" si="84"/>
        <v>0</v>
      </c>
      <c r="R684" s="22">
        <v>0</v>
      </c>
      <c r="S684" s="22">
        <v>0</v>
      </c>
      <c r="T684" s="22">
        <v>0</v>
      </c>
      <c r="U684" s="22">
        <v>0</v>
      </c>
      <c r="V684" s="22">
        <v>0</v>
      </c>
      <c r="W684" s="22">
        <v>0</v>
      </c>
      <c r="X684" s="22">
        <v>0</v>
      </c>
      <c r="Y684" s="22">
        <v>0</v>
      </c>
      <c r="Z684" s="22">
        <f t="shared" si="85"/>
        <v>0</v>
      </c>
      <c r="AA684" s="24">
        <f t="shared" si="86"/>
        <v>0</v>
      </c>
      <c r="AB684" s="24">
        <f t="shared" si="80"/>
        <v>0</v>
      </c>
      <c r="AC684" s="24">
        <f t="shared" si="81"/>
        <v>0</v>
      </c>
      <c r="AD684" s="24">
        <f t="shared" si="82"/>
        <v>0</v>
      </c>
    </row>
    <row r="685" spans="1:30" ht="67.5" outlineLevel="2" x14ac:dyDescent="0.3">
      <c r="A685" s="18">
        <v>554</v>
      </c>
      <c r="B685" s="18" t="s">
        <v>34</v>
      </c>
      <c r="C685" s="18" t="s">
        <v>123</v>
      </c>
      <c r="D685" s="19">
        <v>60103</v>
      </c>
      <c r="E685" s="18">
        <v>202</v>
      </c>
      <c r="F685" s="19"/>
      <c r="G685" s="19">
        <v>1310</v>
      </c>
      <c r="H685" s="20">
        <v>709800000</v>
      </c>
      <c r="I685" s="19">
        <v>0</v>
      </c>
      <c r="J685" s="25" t="s">
        <v>125</v>
      </c>
      <c r="K685" s="22">
        <v>0</v>
      </c>
      <c r="L685" s="22">
        <v>0</v>
      </c>
      <c r="M685" s="22">
        <v>0</v>
      </c>
      <c r="N685" s="22">
        <v>0</v>
      </c>
      <c r="O685" s="22">
        <v>33878</v>
      </c>
      <c r="P685" s="22">
        <v>0</v>
      </c>
      <c r="Q685" s="22">
        <f t="shared" si="84"/>
        <v>0</v>
      </c>
      <c r="R685" s="22">
        <v>0</v>
      </c>
      <c r="S685" s="22">
        <v>0</v>
      </c>
      <c r="T685" s="22">
        <v>0</v>
      </c>
      <c r="U685" s="22">
        <v>0</v>
      </c>
      <c r="V685" s="22">
        <v>0</v>
      </c>
      <c r="W685" s="22">
        <v>0</v>
      </c>
      <c r="X685" s="22">
        <v>0</v>
      </c>
      <c r="Y685" s="22">
        <v>0</v>
      </c>
      <c r="Z685" s="22">
        <f t="shared" si="85"/>
        <v>0</v>
      </c>
      <c r="AA685" s="24">
        <f t="shared" si="86"/>
        <v>0</v>
      </c>
      <c r="AB685" s="24">
        <f t="shared" si="80"/>
        <v>0</v>
      </c>
      <c r="AC685" s="24">
        <f t="shared" si="81"/>
        <v>0</v>
      </c>
      <c r="AD685" s="24">
        <f t="shared" si="82"/>
        <v>0</v>
      </c>
    </row>
    <row r="686" spans="1:30" ht="67.5" outlineLevel="2" x14ac:dyDescent="0.3">
      <c r="A686" s="18">
        <v>555</v>
      </c>
      <c r="B686" s="18" t="s">
        <v>34</v>
      </c>
      <c r="C686" s="18" t="s">
        <v>123</v>
      </c>
      <c r="D686" s="19">
        <v>60103</v>
      </c>
      <c r="E686" s="18">
        <v>202</v>
      </c>
      <c r="F686" s="19"/>
      <c r="G686" s="19">
        <v>1310</v>
      </c>
      <c r="H686" s="20">
        <v>709800000</v>
      </c>
      <c r="I686" s="19">
        <v>0</v>
      </c>
      <c r="J686" s="25" t="s">
        <v>125</v>
      </c>
      <c r="K686" s="22">
        <v>0</v>
      </c>
      <c r="L686" s="22">
        <v>0</v>
      </c>
      <c r="M686" s="22">
        <v>0</v>
      </c>
      <c r="N686" s="22">
        <v>0</v>
      </c>
      <c r="O686" s="22">
        <v>775848</v>
      </c>
      <c r="P686" s="22">
        <v>0</v>
      </c>
      <c r="Q686" s="22">
        <f t="shared" si="84"/>
        <v>0</v>
      </c>
      <c r="R686" s="22">
        <v>0</v>
      </c>
      <c r="S686" s="22">
        <v>0</v>
      </c>
      <c r="T686" s="22">
        <v>0</v>
      </c>
      <c r="U686" s="22">
        <v>0</v>
      </c>
      <c r="V686" s="22">
        <v>0</v>
      </c>
      <c r="W686" s="22">
        <v>0</v>
      </c>
      <c r="X686" s="22">
        <v>0</v>
      </c>
      <c r="Y686" s="22">
        <v>0</v>
      </c>
      <c r="Z686" s="22">
        <f t="shared" si="85"/>
        <v>0</v>
      </c>
      <c r="AA686" s="24">
        <f t="shared" si="86"/>
        <v>0</v>
      </c>
      <c r="AB686" s="24">
        <f t="shared" si="80"/>
        <v>0</v>
      </c>
      <c r="AC686" s="24">
        <f t="shared" si="81"/>
        <v>0</v>
      </c>
      <c r="AD686" s="24">
        <f t="shared" si="82"/>
        <v>0</v>
      </c>
    </row>
    <row r="687" spans="1:30" ht="67.5" outlineLevel="2" x14ac:dyDescent="0.3">
      <c r="A687" s="18">
        <v>556</v>
      </c>
      <c r="B687" s="18" t="s">
        <v>34</v>
      </c>
      <c r="C687" s="18" t="s">
        <v>123</v>
      </c>
      <c r="D687" s="19">
        <v>60103</v>
      </c>
      <c r="E687" s="18">
        <v>202</v>
      </c>
      <c r="F687" s="19"/>
      <c r="G687" s="19">
        <v>1310</v>
      </c>
      <c r="H687" s="20">
        <v>709800000</v>
      </c>
      <c r="I687" s="19">
        <v>0</v>
      </c>
      <c r="J687" s="25" t="s">
        <v>125</v>
      </c>
      <c r="K687" s="22">
        <v>0</v>
      </c>
      <c r="L687" s="22">
        <v>0</v>
      </c>
      <c r="M687" s="22">
        <v>0</v>
      </c>
      <c r="N687" s="22">
        <v>0</v>
      </c>
      <c r="O687" s="22">
        <v>114497</v>
      </c>
      <c r="P687" s="22">
        <v>0</v>
      </c>
      <c r="Q687" s="22">
        <f t="shared" si="84"/>
        <v>0</v>
      </c>
      <c r="R687" s="22">
        <v>0</v>
      </c>
      <c r="S687" s="22">
        <v>0</v>
      </c>
      <c r="T687" s="22">
        <v>0</v>
      </c>
      <c r="U687" s="22">
        <v>0</v>
      </c>
      <c r="V687" s="22">
        <v>0</v>
      </c>
      <c r="W687" s="22">
        <v>0</v>
      </c>
      <c r="X687" s="22">
        <v>0</v>
      </c>
      <c r="Y687" s="22">
        <v>0</v>
      </c>
      <c r="Z687" s="22">
        <f t="shared" si="85"/>
        <v>0</v>
      </c>
      <c r="AA687" s="24">
        <f t="shared" si="86"/>
        <v>0</v>
      </c>
      <c r="AB687" s="24">
        <f t="shared" si="80"/>
        <v>0</v>
      </c>
      <c r="AC687" s="24">
        <f t="shared" si="81"/>
        <v>0</v>
      </c>
      <c r="AD687" s="24">
        <f t="shared" si="82"/>
        <v>0</v>
      </c>
    </row>
    <row r="688" spans="1:30" ht="67.5" outlineLevel="2" x14ac:dyDescent="0.3">
      <c r="A688" s="18">
        <v>557</v>
      </c>
      <c r="B688" s="18" t="s">
        <v>34</v>
      </c>
      <c r="C688" s="18" t="s">
        <v>123</v>
      </c>
      <c r="D688" s="19">
        <v>60103</v>
      </c>
      <c r="E688" s="18">
        <v>202</v>
      </c>
      <c r="F688" s="19"/>
      <c r="G688" s="19">
        <v>1310</v>
      </c>
      <c r="H688" s="20">
        <v>709800000</v>
      </c>
      <c r="I688" s="19">
        <v>0</v>
      </c>
      <c r="J688" s="25" t="s">
        <v>125</v>
      </c>
      <c r="K688" s="22">
        <v>0</v>
      </c>
      <c r="L688" s="22">
        <v>0</v>
      </c>
      <c r="M688" s="22">
        <v>0</v>
      </c>
      <c r="N688" s="22">
        <v>0</v>
      </c>
      <c r="O688" s="22">
        <v>374265</v>
      </c>
      <c r="P688" s="22">
        <v>0</v>
      </c>
      <c r="Q688" s="22">
        <f t="shared" si="84"/>
        <v>0</v>
      </c>
      <c r="R688" s="22">
        <v>0</v>
      </c>
      <c r="S688" s="22">
        <v>0</v>
      </c>
      <c r="T688" s="22">
        <v>0</v>
      </c>
      <c r="U688" s="22">
        <v>0</v>
      </c>
      <c r="V688" s="22">
        <v>0</v>
      </c>
      <c r="W688" s="22">
        <v>0</v>
      </c>
      <c r="X688" s="22">
        <v>0</v>
      </c>
      <c r="Y688" s="22">
        <v>0</v>
      </c>
      <c r="Z688" s="22">
        <f t="shared" si="85"/>
        <v>0</v>
      </c>
      <c r="AA688" s="24">
        <f t="shared" si="86"/>
        <v>0</v>
      </c>
      <c r="AB688" s="24">
        <f t="shared" si="80"/>
        <v>0</v>
      </c>
      <c r="AC688" s="24">
        <f t="shared" si="81"/>
        <v>0</v>
      </c>
      <c r="AD688" s="24">
        <f t="shared" si="82"/>
        <v>0</v>
      </c>
    </row>
    <row r="689" spans="1:30" ht="67.5" outlineLevel="2" x14ac:dyDescent="0.3">
      <c r="A689" s="18">
        <v>558</v>
      </c>
      <c r="B689" s="18" t="s">
        <v>34</v>
      </c>
      <c r="C689" s="18" t="s">
        <v>123</v>
      </c>
      <c r="D689" s="19">
        <v>60103</v>
      </c>
      <c r="E689" s="18">
        <v>202</v>
      </c>
      <c r="F689" s="19"/>
      <c r="G689" s="19">
        <v>1310</v>
      </c>
      <c r="H689" s="20">
        <v>709600000</v>
      </c>
      <c r="I689" s="19">
        <v>0</v>
      </c>
      <c r="J689" s="25" t="s">
        <v>125</v>
      </c>
      <c r="K689" s="22">
        <v>0</v>
      </c>
      <c r="L689" s="22">
        <v>0</v>
      </c>
      <c r="M689" s="22">
        <v>0</v>
      </c>
      <c r="N689" s="22">
        <v>0</v>
      </c>
      <c r="O689" s="22">
        <v>3076</v>
      </c>
      <c r="P689" s="22">
        <v>0</v>
      </c>
      <c r="Q689" s="22">
        <f t="shared" si="84"/>
        <v>0</v>
      </c>
      <c r="R689" s="22">
        <v>0</v>
      </c>
      <c r="S689" s="22">
        <v>0</v>
      </c>
      <c r="T689" s="22">
        <v>0</v>
      </c>
      <c r="U689" s="22">
        <v>0</v>
      </c>
      <c r="V689" s="22">
        <v>0</v>
      </c>
      <c r="W689" s="22">
        <v>0</v>
      </c>
      <c r="X689" s="22">
        <v>0</v>
      </c>
      <c r="Y689" s="22">
        <v>0</v>
      </c>
      <c r="Z689" s="22">
        <f t="shared" si="85"/>
        <v>0</v>
      </c>
      <c r="AA689" s="24">
        <f t="shared" si="86"/>
        <v>0</v>
      </c>
      <c r="AB689" s="24">
        <f t="shared" si="80"/>
        <v>0</v>
      </c>
      <c r="AC689" s="24">
        <f t="shared" si="81"/>
        <v>0</v>
      </c>
      <c r="AD689" s="24">
        <f t="shared" si="82"/>
        <v>0</v>
      </c>
    </row>
    <row r="690" spans="1:30" ht="67.5" outlineLevel="2" x14ac:dyDescent="0.3">
      <c r="A690" s="18">
        <v>573</v>
      </c>
      <c r="B690" s="18" t="s">
        <v>280</v>
      </c>
      <c r="C690" s="18" t="s">
        <v>123</v>
      </c>
      <c r="D690" s="19">
        <v>60103</v>
      </c>
      <c r="E690" s="18">
        <v>202</v>
      </c>
      <c r="F690" s="19"/>
      <c r="G690" s="19">
        <v>1310</v>
      </c>
      <c r="H690" s="20">
        <v>709100000</v>
      </c>
      <c r="I690" s="19">
        <v>0</v>
      </c>
      <c r="J690" s="25" t="s">
        <v>125</v>
      </c>
      <c r="K690" s="22">
        <v>0</v>
      </c>
      <c r="L690" s="22">
        <v>0</v>
      </c>
      <c r="M690" s="22">
        <v>0</v>
      </c>
      <c r="N690" s="22">
        <v>0</v>
      </c>
      <c r="O690" s="22">
        <v>13823230</v>
      </c>
      <c r="P690" s="22">
        <v>0</v>
      </c>
      <c r="Q690" s="22">
        <f t="shared" si="84"/>
        <v>0</v>
      </c>
      <c r="R690" s="22">
        <v>0</v>
      </c>
      <c r="S690" s="22">
        <v>0</v>
      </c>
      <c r="T690" s="22">
        <v>0</v>
      </c>
      <c r="U690" s="22">
        <v>0</v>
      </c>
      <c r="V690" s="22">
        <v>0</v>
      </c>
      <c r="W690" s="22">
        <v>0</v>
      </c>
      <c r="X690" s="22">
        <v>0</v>
      </c>
      <c r="Y690" s="22">
        <v>0</v>
      </c>
      <c r="Z690" s="22">
        <f t="shared" si="85"/>
        <v>0</v>
      </c>
      <c r="AA690" s="24">
        <f t="shared" si="86"/>
        <v>0</v>
      </c>
      <c r="AB690" s="24">
        <f t="shared" si="80"/>
        <v>0</v>
      </c>
      <c r="AC690" s="24">
        <f t="shared" si="81"/>
        <v>0</v>
      </c>
      <c r="AD690" s="24">
        <f t="shared" si="82"/>
        <v>0</v>
      </c>
    </row>
    <row r="691" spans="1:30" ht="67.5" outlineLevel="2" x14ac:dyDescent="0.3">
      <c r="A691" s="18">
        <v>573</v>
      </c>
      <c r="B691" s="18" t="s">
        <v>282</v>
      </c>
      <c r="C691" s="18" t="s">
        <v>123</v>
      </c>
      <c r="D691" s="19">
        <v>60103</v>
      </c>
      <c r="E691" s="18">
        <v>202</v>
      </c>
      <c r="F691" s="19"/>
      <c r="G691" s="19">
        <v>1310</v>
      </c>
      <c r="H691" s="20">
        <v>709200000</v>
      </c>
      <c r="I691" s="19">
        <v>0</v>
      </c>
      <c r="J691" s="25" t="s">
        <v>125</v>
      </c>
      <c r="K691" s="22">
        <v>0</v>
      </c>
      <c r="L691" s="22">
        <v>0</v>
      </c>
      <c r="M691" s="22">
        <v>0</v>
      </c>
      <c r="N691" s="22">
        <v>0</v>
      </c>
      <c r="O691" s="22">
        <v>10136939</v>
      </c>
      <c r="P691" s="22">
        <v>0</v>
      </c>
      <c r="Q691" s="22">
        <f t="shared" si="84"/>
        <v>0</v>
      </c>
      <c r="R691" s="22">
        <v>0</v>
      </c>
      <c r="S691" s="22">
        <v>0</v>
      </c>
      <c r="T691" s="22">
        <v>0</v>
      </c>
      <c r="U691" s="22">
        <v>0</v>
      </c>
      <c r="V691" s="22">
        <v>0</v>
      </c>
      <c r="W691" s="22">
        <v>0</v>
      </c>
      <c r="X691" s="22">
        <v>0</v>
      </c>
      <c r="Y691" s="22">
        <v>0</v>
      </c>
      <c r="Z691" s="22">
        <f t="shared" si="85"/>
        <v>0</v>
      </c>
      <c r="AA691" s="24">
        <f t="shared" si="86"/>
        <v>0</v>
      </c>
      <c r="AB691" s="24">
        <f t="shared" si="80"/>
        <v>0</v>
      </c>
      <c r="AC691" s="24">
        <f t="shared" si="81"/>
        <v>0</v>
      </c>
      <c r="AD691" s="24">
        <f t="shared" si="82"/>
        <v>0</v>
      </c>
    </row>
    <row r="692" spans="1:30" ht="67.5" outlineLevel="2" x14ac:dyDescent="0.3">
      <c r="A692" s="18">
        <v>573</v>
      </c>
      <c r="B692" s="18" t="s">
        <v>315</v>
      </c>
      <c r="C692" s="18" t="s">
        <v>123</v>
      </c>
      <c r="D692" s="19">
        <v>60103</v>
      </c>
      <c r="E692" s="18">
        <v>202</v>
      </c>
      <c r="F692" s="19"/>
      <c r="G692" s="19">
        <v>1310</v>
      </c>
      <c r="H692" s="20">
        <v>709300000</v>
      </c>
      <c r="I692" s="19">
        <v>0</v>
      </c>
      <c r="J692" s="25" t="s">
        <v>125</v>
      </c>
      <c r="K692" s="22">
        <v>0</v>
      </c>
      <c r="L692" s="22">
        <v>0</v>
      </c>
      <c r="M692" s="22">
        <v>0</v>
      </c>
      <c r="N692" s="22">
        <v>0</v>
      </c>
      <c r="O692" s="22">
        <v>7770182</v>
      </c>
      <c r="P692" s="22">
        <v>0</v>
      </c>
      <c r="Q692" s="22">
        <f t="shared" si="84"/>
        <v>0</v>
      </c>
      <c r="R692" s="22">
        <v>0</v>
      </c>
      <c r="S692" s="22">
        <v>0</v>
      </c>
      <c r="T692" s="22">
        <v>0</v>
      </c>
      <c r="U692" s="22">
        <v>0</v>
      </c>
      <c r="V692" s="22">
        <v>0</v>
      </c>
      <c r="W692" s="22">
        <v>0</v>
      </c>
      <c r="X692" s="22">
        <v>0</v>
      </c>
      <c r="Y692" s="22">
        <v>0</v>
      </c>
      <c r="Z692" s="22">
        <f t="shared" si="85"/>
        <v>0</v>
      </c>
      <c r="AA692" s="24">
        <f t="shared" si="86"/>
        <v>0</v>
      </c>
      <c r="AB692" s="24">
        <f t="shared" si="80"/>
        <v>0</v>
      </c>
      <c r="AC692" s="24">
        <f t="shared" si="81"/>
        <v>0</v>
      </c>
      <c r="AD692" s="24">
        <f t="shared" si="82"/>
        <v>0</v>
      </c>
    </row>
    <row r="693" spans="1:30" ht="67.5" outlineLevel="2" x14ac:dyDescent="0.3">
      <c r="A693" s="18">
        <v>573</v>
      </c>
      <c r="B693" s="18" t="s">
        <v>451</v>
      </c>
      <c r="C693" s="18" t="s">
        <v>123</v>
      </c>
      <c r="D693" s="19">
        <v>60103</v>
      </c>
      <c r="E693" s="18">
        <v>202</v>
      </c>
      <c r="F693" s="19"/>
      <c r="G693" s="19">
        <v>1310</v>
      </c>
      <c r="H693" s="20">
        <v>709500000</v>
      </c>
      <c r="I693" s="19">
        <v>0</v>
      </c>
      <c r="J693" s="25" t="s">
        <v>125</v>
      </c>
      <c r="K693" s="22">
        <v>0</v>
      </c>
      <c r="L693" s="22">
        <v>0</v>
      </c>
      <c r="M693" s="22">
        <v>0</v>
      </c>
      <c r="N693" s="22">
        <v>0</v>
      </c>
      <c r="O693" s="22">
        <v>6581668</v>
      </c>
      <c r="P693" s="22">
        <v>0</v>
      </c>
      <c r="Q693" s="22">
        <f t="shared" si="84"/>
        <v>0</v>
      </c>
      <c r="R693" s="22">
        <v>0</v>
      </c>
      <c r="S693" s="22">
        <v>0</v>
      </c>
      <c r="T693" s="22">
        <v>0</v>
      </c>
      <c r="U693" s="22">
        <v>0</v>
      </c>
      <c r="V693" s="22">
        <v>0</v>
      </c>
      <c r="W693" s="22">
        <v>0</v>
      </c>
      <c r="X693" s="22">
        <v>0</v>
      </c>
      <c r="Y693" s="22">
        <v>0</v>
      </c>
      <c r="Z693" s="22">
        <f t="shared" si="85"/>
        <v>0</v>
      </c>
      <c r="AA693" s="24">
        <f t="shared" si="86"/>
        <v>0</v>
      </c>
      <c r="AB693" s="24">
        <f t="shared" si="80"/>
        <v>0</v>
      </c>
      <c r="AC693" s="24">
        <f t="shared" si="81"/>
        <v>0</v>
      </c>
      <c r="AD693" s="24">
        <f t="shared" si="82"/>
        <v>0</v>
      </c>
    </row>
    <row r="694" spans="1:30" ht="67.5" outlineLevel="2" x14ac:dyDescent="0.3">
      <c r="A694" s="18">
        <v>573</v>
      </c>
      <c r="B694" s="18" t="s">
        <v>466</v>
      </c>
      <c r="C694" s="18" t="s">
        <v>123</v>
      </c>
      <c r="D694" s="19">
        <v>60103</v>
      </c>
      <c r="E694" s="18">
        <v>202</v>
      </c>
      <c r="F694" s="19"/>
      <c r="G694" s="19">
        <v>1310</v>
      </c>
      <c r="H694" s="20">
        <v>709500000</v>
      </c>
      <c r="I694" s="19">
        <v>0</v>
      </c>
      <c r="J694" s="25" t="s">
        <v>125</v>
      </c>
      <c r="K694" s="22">
        <v>0</v>
      </c>
      <c r="L694" s="22">
        <v>0</v>
      </c>
      <c r="M694" s="22">
        <v>0</v>
      </c>
      <c r="N694" s="22">
        <v>0</v>
      </c>
      <c r="O694" s="22">
        <v>5236722</v>
      </c>
      <c r="P694" s="22">
        <v>0</v>
      </c>
      <c r="Q694" s="22">
        <f t="shared" si="84"/>
        <v>0</v>
      </c>
      <c r="R694" s="22">
        <v>0</v>
      </c>
      <c r="S694" s="22">
        <v>0</v>
      </c>
      <c r="T694" s="22">
        <v>0</v>
      </c>
      <c r="U694" s="22">
        <v>0</v>
      </c>
      <c r="V694" s="22">
        <v>0</v>
      </c>
      <c r="W694" s="22">
        <v>0</v>
      </c>
      <c r="X694" s="22">
        <v>0</v>
      </c>
      <c r="Y694" s="22">
        <v>0</v>
      </c>
      <c r="Z694" s="22">
        <f t="shared" si="85"/>
        <v>0</v>
      </c>
      <c r="AA694" s="24">
        <f t="shared" si="86"/>
        <v>0</v>
      </c>
      <c r="AB694" s="24">
        <f t="shared" si="80"/>
        <v>0</v>
      </c>
      <c r="AC694" s="24">
        <f t="shared" si="81"/>
        <v>0</v>
      </c>
      <c r="AD694" s="24">
        <f t="shared" si="82"/>
        <v>0</v>
      </c>
    </row>
    <row r="695" spans="1:30" ht="67.5" outlineLevel="2" x14ac:dyDescent="0.3">
      <c r="A695" s="18">
        <v>550</v>
      </c>
      <c r="B695" s="18" t="s">
        <v>34</v>
      </c>
      <c r="C695" s="18" t="s">
        <v>123</v>
      </c>
      <c r="D695" s="19">
        <v>60103</v>
      </c>
      <c r="E695" s="18">
        <v>204</v>
      </c>
      <c r="F695" s="19"/>
      <c r="G695" s="19">
        <v>1310</v>
      </c>
      <c r="H695" s="20">
        <v>709800000</v>
      </c>
      <c r="I695" s="19">
        <v>0</v>
      </c>
      <c r="J695" s="25" t="s">
        <v>126</v>
      </c>
      <c r="K695" s="22">
        <v>0</v>
      </c>
      <c r="L695" s="22">
        <v>0</v>
      </c>
      <c r="M695" s="22">
        <v>0</v>
      </c>
      <c r="N695" s="22">
        <v>0</v>
      </c>
      <c r="O695" s="22">
        <v>403907</v>
      </c>
      <c r="P695" s="22">
        <v>0</v>
      </c>
      <c r="Q695" s="22">
        <f t="shared" si="84"/>
        <v>0</v>
      </c>
      <c r="R695" s="22">
        <v>0</v>
      </c>
      <c r="S695" s="22">
        <v>0</v>
      </c>
      <c r="T695" s="22">
        <v>0</v>
      </c>
      <c r="U695" s="22">
        <v>0</v>
      </c>
      <c r="V695" s="22">
        <v>0</v>
      </c>
      <c r="W695" s="22">
        <v>0</v>
      </c>
      <c r="X695" s="22">
        <v>0</v>
      </c>
      <c r="Y695" s="22">
        <v>0</v>
      </c>
      <c r="Z695" s="22">
        <f t="shared" si="85"/>
        <v>0</v>
      </c>
      <c r="AA695" s="24">
        <f t="shared" si="86"/>
        <v>0</v>
      </c>
      <c r="AB695" s="24">
        <f t="shared" si="80"/>
        <v>0</v>
      </c>
      <c r="AC695" s="24">
        <f t="shared" si="81"/>
        <v>0</v>
      </c>
      <c r="AD695" s="24">
        <f t="shared" si="82"/>
        <v>0</v>
      </c>
    </row>
    <row r="696" spans="1:30" ht="67.5" outlineLevel="2" x14ac:dyDescent="0.3">
      <c r="A696" s="18">
        <v>551</v>
      </c>
      <c r="B696" s="18" t="s">
        <v>34</v>
      </c>
      <c r="C696" s="18" t="s">
        <v>123</v>
      </c>
      <c r="D696" s="19">
        <v>60103</v>
      </c>
      <c r="E696" s="18">
        <v>204</v>
      </c>
      <c r="F696" s="19"/>
      <c r="G696" s="19">
        <v>1310</v>
      </c>
      <c r="H696" s="20">
        <v>709800000</v>
      </c>
      <c r="I696" s="19">
        <v>0</v>
      </c>
      <c r="J696" s="25" t="s">
        <v>126</v>
      </c>
      <c r="K696" s="22">
        <v>0</v>
      </c>
      <c r="L696" s="22">
        <v>0</v>
      </c>
      <c r="M696" s="22">
        <v>0</v>
      </c>
      <c r="N696" s="22">
        <v>0</v>
      </c>
      <c r="O696" s="22">
        <v>414444798.45999998</v>
      </c>
      <c r="P696" s="22">
        <v>0</v>
      </c>
      <c r="Q696" s="22">
        <f t="shared" si="84"/>
        <v>0</v>
      </c>
      <c r="R696" s="22">
        <v>0</v>
      </c>
      <c r="S696" s="22">
        <v>0</v>
      </c>
      <c r="T696" s="22">
        <v>0</v>
      </c>
      <c r="U696" s="22">
        <v>0</v>
      </c>
      <c r="V696" s="22">
        <v>0</v>
      </c>
      <c r="W696" s="22">
        <v>0</v>
      </c>
      <c r="X696" s="22">
        <v>0</v>
      </c>
      <c r="Y696" s="22">
        <v>0</v>
      </c>
      <c r="Z696" s="22">
        <f t="shared" si="85"/>
        <v>0</v>
      </c>
      <c r="AA696" s="24">
        <f t="shared" si="86"/>
        <v>0</v>
      </c>
      <c r="AB696" s="24">
        <f t="shared" si="80"/>
        <v>0</v>
      </c>
      <c r="AC696" s="24">
        <f t="shared" si="81"/>
        <v>0</v>
      </c>
      <c r="AD696" s="24">
        <f t="shared" si="82"/>
        <v>0</v>
      </c>
    </row>
    <row r="697" spans="1:30" ht="67.5" outlineLevel="2" x14ac:dyDescent="0.3">
      <c r="A697" s="18">
        <v>553</v>
      </c>
      <c r="B697" s="18" t="s">
        <v>280</v>
      </c>
      <c r="C697" s="18" t="s">
        <v>123</v>
      </c>
      <c r="D697" s="19">
        <v>60103</v>
      </c>
      <c r="E697" s="18">
        <v>204</v>
      </c>
      <c r="F697" s="19"/>
      <c r="G697" s="19">
        <v>1310</v>
      </c>
      <c r="H697" s="20">
        <v>709800000</v>
      </c>
      <c r="I697" s="19">
        <v>0</v>
      </c>
      <c r="J697" s="25" t="s">
        <v>126</v>
      </c>
      <c r="K697" s="22">
        <v>0</v>
      </c>
      <c r="L697" s="22">
        <v>0</v>
      </c>
      <c r="M697" s="22">
        <v>0</v>
      </c>
      <c r="N697" s="22">
        <v>0</v>
      </c>
      <c r="O697" s="22">
        <v>3806</v>
      </c>
      <c r="P697" s="22">
        <v>0</v>
      </c>
      <c r="Q697" s="22">
        <f t="shared" si="84"/>
        <v>0</v>
      </c>
      <c r="R697" s="22">
        <v>0</v>
      </c>
      <c r="S697" s="22">
        <v>0</v>
      </c>
      <c r="T697" s="22">
        <v>0</v>
      </c>
      <c r="U697" s="22">
        <v>0</v>
      </c>
      <c r="V697" s="22">
        <v>0</v>
      </c>
      <c r="W697" s="22">
        <v>0</v>
      </c>
      <c r="X697" s="22">
        <v>0</v>
      </c>
      <c r="Y697" s="22">
        <v>0</v>
      </c>
      <c r="Z697" s="22">
        <f t="shared" ref="Z697:Z728" si="87">+Q697-R697-S697-T697-U697-Y697</f>
        <v>0</v>
      </c>
      <c r="AA697" s="24">
        <f t="shared" si="86"/>
        <v>0</v>
      </c>
      <c r="AB697" s="24">
        <f t="shared" si="80"/>
        <v>0</v>
      </c>
      <c r="AC697" s="24">
        <f t="shared" si="81"/>
        <v>0</v>
      </c>
      <c r="AD697" s="24">
        <f t="shared" si="82"/>
        <v>0</v>
      </c>
    </row>
    <row r="698" spans="1:30" ht="67.5" outlineLevel="2" x14ac:dyDescent="0.3">
      <c r="A698" s="18">
        <v>553</v>
      </c>
      <c r="B698" s="18" t="s">
        <v>282</v>
      </c>
      <c r="C698" s="18" t="s">
        <v>123</v>
      </c>
      <c r="D698" s="19">
        <v>60103</v>
      </c>
      <c r="E698" s="18">
        <v>204</v>
      </c>
      <c r="F698" s="19"/>
      <c r="G698" s="19">
        <v>1310</v>
      </c>
      <c r="H698" s="20">
        <v>709800000</v>
      </c>
      <c r="I698" s="19">
        <v>0</v>
      </c>
      <c r="J698" s="25" t="s">
        <v>126</v>
      </c>
      <c r="K698" s="22">
        <v>0</v>
      </c>
      <c r="L698" s="22">
        <v>0</v>
      </c>
      <c r="M698" s="22">
        <v>0</v>
      </c>
      <c r="N698" s="22">
        <v>0</v>
      </c>
      <c r="O698" s="22">
        <v>310233</v>
      </c>
      <c r="P698" s="22">
        <v>0</v>
      </c>
      <c r="Q698" s="22">
        <f t="shared" si="84"/>
        <v>0</v>
      </c>
      <c r="R698" s="22">
        <v>0</v>
      </c>
      <c r="S698" s="22">
        <v>0</v>
      </c>
      <c r="T698" s="22">
        <v>0</v>
      </c>
      <c r="U698" s="22">
        <v>0</v>
      </c>
      <c r="V698" s="22">
        <v>0</v>
      </c>
      <c r="W698" s="22">
        <v>0</v>
      </c>
      <c r="X698" s="22">
        <v>0</v>
      </c>
      <c r="Y698" s="22">
        <v>0</v>
      </c>
      <c r="Z698" s="22">
        <f t="shared" si="87"/>
        <v>0</v>
      </c>
      <c r="AA698" s="24">
        <f t="shared" si="86"/>
        <v>0</v>
      </c>
      <c r="AB698" s="24">
        <f t="shared" si="80"/>
        <v>0</v>
      </c>
      <c r="AC698" s="24">
        <f t="shared" si="81"/>
        <v>0</v>
      </c>
      <c r="AD698" s="24">
        <f t="shared" si="82"/>
        <v>0</v>
      </c>
    </row>
    <row r="699" spans="1:30" ht="67.5" outlineLevel="2" x14ac:dyDescent="0.3">
      <c r="A699" s="18">
        <v>553</v>
      </c>
      <c r="B699" s="18" t="s">
        <v>315</v>
      </c>
      <c r="C699" s="18" t="s">
        <v>123</v>
      </c>
      <c r="D699" s="19">
        <v>60103</v>
      </c>
      <c r="E699" s="18">
        <v>204</v>
      </c>
      <c r="F699" s="19"/>
      <c r="G699" s="19">
        <v>1310</v>
      </c>
      <c r="H699" s="20">
        <v>709800000</v>
      </c>
      <c r="I699" s="19">
        <v>0</v>
      </c>
      <c r="J699" s="25" t="s">
        <v>126</v>
      </c>
      <c r="K699" s="22">
        <v>0</v>
      </c>
      <c r="L699" s="22">
        <v>0</v>
      </c>
      <c r="M699" s="22">
        <v>0</v>
      </c>
      <c r="N699" s="22">
        <v>0</v>
      </c>
      <c r="O699" s="22">
        <v>31941</v>
      </c>
      <c r="P699" s="22">
        <v>0</v>
      </c>
      <c r="Q699" s="22">
        <f t="shared" si="84"/>
        <v>0</v>
      </c>
      <c r="R699" s="22">
        <v>0</v>
      </c>
      <c r="S699" s="22">
        <v>0</v>
      </c>
      <c r="T699" s="22">
        <v>0</v>
      </c>
      <c r="U699" s="22">
        <v>0</v>
      </c>
      <c r="V699" s="22">
        <v>0</v>
      </c>
      <c r="W699" s="22">
        <v>0</v>
      </c>
      <c r="X699" s="22">
        <v>0</v>
      </c>
      <c r="Y699" s="22">
        <v>0</v>
      </c>
      <c r="Z699" s="22">
        <f t="shared" si="87"/>
        <v>0</v>
      </c>
      <c r="AA699" s="24">
        <f t="shared" si="86"/>
        <v>0</v>
      </c>
      <c r="AB699" s="24">
        <f t="shared" si="80"/>
        <v>0</v>
      </c>
      <c r="AC699" s="24">
        <f t="shared" si="81"/>
        <v>0</v>
      </c>
      <c r="AD699" s="24">
        <f t="shared" si="82"/>
        <v>0</v>
      </c>
    </row>
    <row r="700" spans="1:30" ht="67.5" outlineLevel="2" x14ac:dyDescent="0.3">
      <c r="A700" s="18">
        <v>554</v>
      </c>
      <c r="B700" s="18" t="s">
        <v>34</v>
      </c>
      <c r="C700" s="18" t="s">
        <v>123</v>
      </c>
      <c r="D700" s="19">
        <v>60103</v>
      </c>
      <c r="E700" s="18">
        <v>204</v>
      </c>
      <c r="F700" s="19"/>
      <c r="G700" s="19">
        <v>1310</v>
      </c>
      <c r="H700" s="20">
        <v>709800000</v>
      </c>
      <c r="I700" s="19">
        <v>0</v>
      </c>
      <c r="J700" s="25" t="s">
        <v>126</v>
      </c>
      <c r="K700" s="22">
        <v>0</v>
      </c>
      <c r="L700" s="22">
        <v>0</v>
      </c>
      <c r="M700" s="22">
        <v>0</v>
      </c>
      <c r="N700" s="22">
        <v>0</v>
      </c>
      <c r="O700" s="22">
        <v>3813359.21</v>
      </c>
      <c r="P700" s="22">
        <v>0</v>
      </c>
      <c r="Q700" s="22">
        <f t="shared" si="84"/>
        <v>0</v>
      </c>
      <c r="R700" s="22">
        <v>0</v>
      </c>
      <c r="S700" s="22">
        <v>0</v>
      </c>
      <c r="T700" s="22">
        <v>0</v>
      </c>
      <c r="U700" s="22">
        <v>0</v>
      </c>
      <c r="V700" s="22">
        <v>0</v>
      </c>
      <c r="W700" s="22">
        <v>0</v>
      </c>
      <c r="X700" s="22">
        <v>0</v>
      </c>
      <c r="Y700" s="22">
        <v>0</v>
      </c>
      <c r="Z700" s="22">
        <f t="shared" si="87"/>
        <v>0</v>
      </c>
      <c r="AA700" s="24">
        <f t="shared" si="86"/>
        <v>0</v>
      </c>
      <c r="AB700" s="24">
        <f t="shared" si="80"/>
        <v>0</v>
      </c>
      <c r="AC700" s="24">
        <f t="shared" si="81"/>
        <v>0</v>
      </c>
      <c r="AD700" s="24">
        <f t="shared" si="82"/>
        <v>0</v>
      </c>
    </row>
    <row r="701" spans="1:30" ht="67.5" outlineLevel="2" x14ac:dyDescent="0.3">
      <c r="A701" s="18">
        <v>555</v>
      </c>
      <c r="B701" s="18" t="s">
        <v>34</v>
      </c>
      <c r="C701" s="18" t="s">
        <v>123</v>
      </c>
      <c r="D701" s="19">
        <v>60103</v>
      </c>
      <c r="E701" s="18">
        <v>204</v>
      </c>
      <c r="F701" s="19"/>
      <c r="G701" s="19">
        <v>1310</v>
      </c>
      <c r="H701" s="20">
        <v>709800000</v>
      </c>
      <c r="I701" s="19">
        <v>0</v>
      </c>
      <c r="J701" s="25" t="s">
        <v>126</v>
      </c>
      <c r="K701" s="22">
        <v>0</v>
      </c>
      <c r="L701" s="22">
        <v>0</v>
      </c>
      <c r="M701" s="22">
        <v>0</v>
      </c>
      <c r="N701" s="22">
        <v>0</v>
      </c>
      <c r="O701" s="22">
        <v>255770</v>
      </c>
      <c r="P701" s="22">
        <v>0</v>
      </c>
      <c r="Q701" s="22">
        <f t="shared" si="84"/>
        <v>0</v>
      </c>
      <c r="R701" s="22">
        <v>0</v>
      </c>
      <c r="S701" s="22">
        <v>0</v>
      </c>
      <c r="T701" s="22">
        <v>0</v>
      </c>
      <c r="U701" s="22">
        <v>0</v>
      </c>
      <c r="V701" s="22">
        <v>0</v>
      </c>
      <c r="W701" s="22">
        <v>0</v>
      </c>
      <c r="X701" s="22">
        <v>0</v>
      </c>
      <c r="Y701" s="22">
        <v>0</v>
      </c>
      <c r="Z701" s="22">
        <f t="shared" si="87"/>
        <v>0</v>
      </c>
      <c r="AA701" s="24">
        <f t="shared" si="86"/>
        <v>0</v>
      </c>
      <c r="AB701" s="24">
        <f t="shared" si="80"/>
        <v>0</v>
      </c>
      <c r="AC701" s="24">
        <f t="shared" si="81"/>
        <v>0</v>
      </c>
      <c r="AD701" s="24">
        <f t="shared" si="82"/>
        <v>0</v>
      </c>
    </row>
    <row r="702" spans="1:30" ht="67.5" outlineLevel="2" x14ac:dyDescent="0.3">
      <c r="A702" s="18">
        <v>556</v>
      </c>
      <c r="B702" s="18" t="s">
        <v>34</v>
      </c>
      <c r="C702" s="18" t="s">
        <v>123</v>
      </c>
      <c r="D702" s="19">
        <v>60103</v>
      </c>
      <c r="E702" s="18">
        <v>204</v>
      </c>
      <c r="F702" s="19"/>
      <c r="G702" s="19">
        <v>1310</v>
      </c>
      <c r="H702" s="20">
        <v>709800000</v>
      </c>
      <c r="I702" s="19">
        <v>0</v>
      </c>
      <c r="J702" s="25" t="s">
        <v>126</v>
      </c>
      <c r="K702" s="22">
        <v>0</v>
      </c>
      <c r="L702" s="22">
        <v>0</v>
      </c>
      <c r="M702" s="22">
        <v>0</v>
      </c>
      <c r="N702" s="22">
        <v>0</v>
      </c>
      <c r="O702" s="22">
        <v>68383</v>
      </c>
      <c r="P702" s="22">
        <v>0</v>
      </c>
      <c r="Q702" s="22">
        <f t="shared" si="84"/>
        <v>0</v>
      </c>
      <c r="R702" s="22">
        <v>0</v>
      </c>
      <c r="S702" s="22">
        <v>0</v>
      </c>
      <c r="T702" s="22">
        <v>0</v>
      </c>
      <c r="U702" s="22">
        <v>0</v>
      </c>
      <c r="V702" s="22">
        <v>0</v>
      </c>
      <c r="W702" s="22">
        <v>0</v>
      </c>
      <c r="X702" s="22">
        <v>0</v>
      </c>
      <c r="Y702" s="22">
        <v>0</v>
      </c>
      <c r="Z702" s="22">
        <f t="shared" si="87"/>
        <v>0</v>
      </c>
      <c r="AA702" s="24">
        <f t="shared" si="86"/>
        <v>0</v>
      </c>
      <c r="AB702" s="24">
        <f t="shared" si="80"/>
        <v>0</v>
      </c>
      <c r="AC702" s="24">
        <f t="shared" si="81"/>
        <v>0</v>
      </c>
      <c r="AD702" s="24">
        <f t="shared" si="82"/>
        <v>0</v>
      </c>
    </row>
    <row r="703" spans="1:30" ht="67.5" outlineLevel="2" x14ac:dyDescent="0.3">
      <c r="A703" s="18">
        <v>557</v>
      </c>
      <c r="B703" s="18" t="s">
        <v>34</v>
      </c>
      <c r="C703" s="18" t="s">
        <v>123</v>
      </c>
      <c r="D703" s="19">
        <v>60103</v>
      </c>
      <c r="E703" s="18">
        <v>204</v>
      </c>
      <c r="F703" s="19"/>
      <c r="G703" s="19">
        <v>1310</v>
      </c>
      <c r="H703" s="20">
        <v>709800000</v>
      </c>
      <c r="I703" s="19">
        <v>0</v>
      </c>
      <c r="J703" s="25" t="s">
        <v>126</v>
      </c>
      <c r="K703" s="22">
        <v>0</v>
      </c>
      <c r="L703" s="22">
        <v>0</v>
      </c>
      <c r="M703" s="22">
        <v>0</v>
      </c>
      <c r="N703" s="22">
        <v>0</v>
      </c>
      <c r="O703" s="22">
        <v>1919701</v>
      </c>
      <c r="P703" s="22">
        <v>0</v>
      </c>
      <c r="Q703" s="22">
        <f t="shared" si="84"/>
        <v>0</v>
      </c>
      <c r="R703" s="22">
        <v>0</v>
      </c>
      <c r="S703" s="22">
        <v>0</v>
      </c>
      <c r="T703" s="22">
        <v>0</v>
      </c>
      <c r="U703" s="22">
        <v>0</v>
      </c>
      <c r="V703" s="22">
        <v>0</v>
      </c>
      <c r="W703" s="22">
        <v>0</v>
      </c>
      <c r="X703" s="22">
        <v>0</v>
      </c>
      <c r="Y703" s="22">
        <v>0</v>
      </c>
      <c r="Z703" s="22">
        <f t="shared" si="87"/>
        <v>0</v>
      </c>
      <c r="AA703" s="24">
        <f t="shared" si="86"/>
        <v>0</v>
      </c>
      <c r="AB703" s="24">
        <f t="shared" si="80"/>
        <v>0</v>
      </c>
      <c r="AC703" s="24">
        <f t="shared" si="81"/>
        <v>0</v>
      </c>
      <c r="AD703" s="24">
        <f t="shared" si="82"/>
        <v>0</v>
      </c>
    </row>
    <row r="704" spans="1:30" ht="67.5" outlineLevel="2" x14ac:dyDescent="0.3">
      <c r="A704" s="18">
        <v>558</v>
      </c>
      <c r="B704" s="18" t="s">
        <v>34</v>
      </c>
      <c r="C704" s="18" t="s">
        <v>123</v>
      </c>
      <c r="D704" s="19">
        <v>60103</v>
      </c>
      <c r="E704" s="18">
        <v>204</v>
      </c>
      <c r="F704" s="19"/>
      <c r="G704" s="19">
        <v>1310</v>
      </c>
      <c r="H704" s="20">
        <v>709600000</v>
      </c>
      <c r="I704" s="19">
        <v>0</v>
      </c>
      <c r="J704" s="25" t="s">
        <v>126</v>
      </c>
      <c r="K704" s="22">
        <v>0</v>
      </c>
      <c r="L704" s="22">
        <v>0</v>
      </c>
      <c r="M704" s="22">
        <v>0</v>
      </c>
      <c r="N704" s="22">
        <v>0</v>
      </c>
      <c r="O704" s="22">
        <v>14746</v>
      </c>
      <c r="P704" s="22">
        <v>0</v>
      </c>
      <c r="Q704" s="22">
        <f t="shared" si="84"/>
        <v>0</v>
      </c>
      <c r="R704" s="22">
        <v>0</v>
      </c>
      <c r="S704" s="22">
        <v>0</v>
      </c>
      <c r="T704" s="22">
        <v>0</v>
      </c>
      <c r="U704" s="22">
        <v>0</v>
      </c>
      <c r="V704" s="22">
        <v>0</v>
      </c>
      <c r="W704" s="22">
        <v>0</v>
      </c>
      <c r="X704" s="22">
        <v>0</v>
      </c>
      <c r="Y704" s="22">
        <v>0</v>
      </c>
      <c r="Z704" s="22">
        <f t="shared" si="87"/>
        <v>0</v>
      </c>
      <c r="AA704" s="24">
        <f t="shared" si="86"/>
        <v>0</v>
      </c>
      <c r="AB704" s="24">
        <f t="shared" si="80"/>
        <v>0</v>
      </c>
      <c r="AC704" s="24">
        <f t="shared" si="81"/>
        <v>0</v>
      </c>
      <c r="AD704" s="24">
        <f t="shared" si="82"/>
        <v>0</v>
      </c>
    </row>
    <row r="705" spans="1:30" ht="67.5" outlineLevel="2" x14ac:dyDescent="0.3">
      <c r="A705" s="18">
        <v>573</v>
      </c>
      <c r="B705" s="18" t="s">
        <v>280</v>
      </c>
      <c r="C705" s="18" t="s">
        <v>123</v>
      </c>
      <c r="D705" s="19">
        <v>60103</v>
      </c>
      <c r="E705" s="18">
        <v>204</v>
      </c>
      <c r="F705" s="19"/>
      <c r="G705" s="19">
        <v>1310</v>
      </c>
      <c r="H705" s="20">
        <v>709100000</v>
      </c>
      <c r="I705" s="19">
        <v>0</v>
      </c>
      <c r="J705" s="25" t="s">
        <v>126</v>
      </c>
      <c r="K705" s="22">
        <v>0</v>
      </c>
      <c r="L705" s="22">
        <v>0</v>
      </c>
      <c r="M705" s="22">
        <v>0</v>
      </c>
      <c r="N705" s="22">
        <v>0</v>
      </c>
      <c r="O705" s="22">
        <v>2138655982.3199999</v>
      </c>
      <c r="P705" s="22">
        <v>0</v>
      </c>
      <c r="Q705" s="22">
        <f t="shared" si="84"/>
        <v>0</v>
      </c>
      <c r="R705" s="22">
        <v>0</v>
      </c>
      <c r="S705" s="22">
        <v>0</v>
      </c>
      <c r="T705" s="22">
        <v>0</v>
      </c>
      <c r="U705" s="22">
        <v>0</v>
      </c>
      <c r="V705" s="22">
        <v>0</v>
      </c>
      <c r="W705" s="22">
        <v>0</v>
      </c>
      <c r="X705" s="22">
        <v>0</v>
      </c>
      <c r="Y705" s="22">
        <v>0</v>
      </c>
      <c r="Z705" s="22">
        <f t="shared" si="87"/>
        <v>0</v>
      </c>
      <c r="AA705" s="24">
        <f t="shared" si="86"/>
        <v>0</v>
      </c>
      <c r="AB705" s="24">
        <f t="shared" si="80"/>
        <v>0</v>
      </c>
      <c r="AC705" s="24">
        <f t="shared" si="81"/>
        <v>0</v>
      </c>
      <c r="AD705" s="24">
        <f t="shared" si="82"/>
        <v>0</v>
      </c>
    </row>
    <row r="706" spans="1:30" ht="67.5" outlineLevel="2" x14ac:dyDescent="0.3">
      <c r="A706" s="18">
        <v>573</v>
      </c>
      <c r="B706" s="18" t="s">
        <v>282</v>
      </c>
      <c r="C706" s="18" t="s">
        <v>123</v>
      </c>
      <c r="D706" s="19">
        <v>60103</v>
      </c>
      <c r="E706" s="18">
        <v>204</v>
      </c>
      <c r="F706" s="19"/>
      <c r="G706" s="19">
        <v>1310</v>
      </c>
      <c r="H706" s="20">
        <v>709200000</v>
      </c>
      <c r="I706" s="19">
        <v>0</v>
      </c>
      <c r="J706" s="25" t="s">
        <v>126</v>
      </c>
      <c r="K706" s="22">
        <v>0</v>
      </c>
      <c r="L706" s="22">
        <v>0</v>
      </c>
      <c r="M706" s="22">
        <v>0</v>
      </c>
      <c r="N706" s="22">
        <v>0</v>
      </c>
      <c r="O706" s="22">
        <v>1068114720.29</v>
      </c>
      <c r="P706" s="22">
        <v>0</v>
      </c>
      <c r="Q706" s="22">
        <f t="shared" si="84"/>
        <v>0</v>
      </c>
      <c r="R706" s="22">
        <v>0</v>
      </c>
      <c r="S706" s="22">
        <v>0</v>
      </c>
      <c r="T706" s="22">
        <v>0</v>
      </c>
      <c r="U706" s="22">
        <v>0</v>
      </c>
      <c r="V706" s="22">
        <v>0</v>
      </c>
      <c r="W706" s="22">
        <v>0</v>
      </c>
      <c r="X706" s="22">
        <v>0</v>
      </c>
      <c r="Y706" s="22">
        <v>0</v>
      </c>
      <c r="Z706" s="22">
        <f t="shared" si="87"/>
        <v>0</v>
      </c>
      <c r="AA706" s="24">
        <f t="shared" si="86"/>
        <v>0</v>
      </c>
      <c r="AB706" s="24">
        <f t="shared" si="80"/>
        <v>0</v>
      </c>
      <c r="AC706" s="24">
        <f t="shared" si="81"/>
        <v>0</v>
      </c>
      <c r="AD706" s="24">
        <f t="shared" si="82"/>
        <v>0</v>
      </c>
    </row>
    <row r="707" spans="1:30" ht="88.5" customHeight="1" outlineLevel="2" x14ac:dyDescent="0.3">
      <c r="A707" s="18">
        <v>573</v>
      </c>
      <c r="B707" s="18" t="s">
        <v>315</v>
      </c>
      <c r="C707" s="18" t="s">
        <v>123</v>
      </c>
      <c r="D707" s="19">
        <v>60103</v>
      </c>
      <c r="E707" s="18">
        <v>204</v>
      </c>
      <c r="F707" s="19"/>
      <c r="G707" s="19">
        <v>1310</v>
      </c>
      <c r="H707" s="20">
        <v>709300000</v>
      </c>
      <c r="I707" s="19">
        <v>0</v>
      </c>
      <c r="J707" s="25" t="s">
        <v>126</v>
      </c>
      <c r="K707" s="22">
        <v>0</v>
      </c>
      <c r="L707" s="22">
        <v>0</v>
      </c>
      <c r="M707" s="22">
        <v>0</v>
      </c>
      <c r="N707" s="22">
        <v>0</v>
      </c>
      <c r="O707" s="22">
        <v>262620883.71000001</v>
      </c>
      <c r="P707" s="22">
        <v>0</v>
      </c>
      <c r="Q707" s="22">
        <f t="shared" si="84"/>
        <v>0</v>
      </c>
      <c r="R707" s="22">
        <v>0</v>
      </c>
      <c r="S707" s="22">
        <v>0</v>
      </c>
      <c r="T707" s="22">
        <v>0</v>
      </c>
      <c r="U707" s="22">
        <v>0</v>
      </c>
      <c r="V707" s="22">
        <v>0</v>
      </c>
      <c r="W707" s="22">
        <v>0</v>
      </c>
      <c r="X707" s="22">
        <v>0</v>
      </c>
      <c r="Y707" s="22">
        <v>0</v>
      </c>
      <c r="Z707" s="22">
        <f t="shared" si="87"/>
        <v>0</v>
      </c>
      <c r="AA707" s="24">
        <f t="shared" si="86"/>
        <v>0</v>
      </c>
      <c r="AB707" s="24">
        <f t="shared" si="80"/>
        <v>0</v>
      </c>
      <c r="AC707" s="24">
        <f t="shared" si="81"/>
        <v>0</v>
      </c>
      <c r="AD707" s="24">
        <f t="shared" si="82"/>
        <v>0</v>
      </c>
    </row>
    <row r="708" spans="1:30" ht="88.5" customHeight="1" outlineLevel="2" x14ac:dyDescent="0.3">
      <c r="A708" s="18">
        <v>573</v>
      </c>
      <c r="B708" s="18" t="s">
        <v>451</v>
      </c>
      <c r="C708" s="18" t="s">
        <v>123</v>
      </c>
      <c r="D708" s="19">
        <v>60103</v>
      </c>
      <c r="E708" s="18">
        <v>204</v>
      </c>
      <c r="F708" s="19"/>
      <c r="G708" s="19">
        <v>1310</v>
      </c>
      <c r="H708" s="20">
        <v>709500000</v>
      </c>
      <c r="I708" s="19">
        <v>0</v>
      </c>
      <c r="J708" s="25" t="s">
        <v>126</v>
      </c>
      <c r="K708" s="22">
        <v>0</v>
      </c>
      <c r="L708" s="22">
        <v>0</v>
      </c>
      <c r="M708" s="22">
        <v>0</v>
      </c>
      <c r="N708" s="22">
        <v>0</v>
      </c>
      <c r="O708" s="22">
        <v>39051232</v>
      </c>
      <c r="P708" s="22">
        <v>0</v>
      </c>
      <c r="Q708" s="22">
        <f t="shared" si="84"/>
        <v>0</v>
      </c>
      <c r="R708" s="22">
        <v>0</v>
      </c>
      <c r="S708" s="22">
        <v>0</v>
      </c>
      <c r="T708" s="22">
        <v>0</v>
      </c>
      <c r="U708" s="22">
        <v>0</v>
      </c>
      <c r="V708" s="22">
        <v>0</v>
      </c>
      <c r="W708" s="22">
        <v>0</v>
      </c>
      <c r="X708" s="22">
        <v>0</v>
      </c>
      <c r="Y708" s="22">
        <v>0</v>
      </c>
      <c r="Z708" s="22">
        <f t="shared" si="87"/>
        <v>0</v>
      </c>
      <c r="AA708" s="24">
        <f t="shared" si="86"/>
        <v>0</v>
      </c>
      <c r="AB708" s="24">
        <f t="shared" si="80"/>
        <v>0</v>
      </c>
      <c r="AC708" s="24">
        <f t="shared" si="81"/>
        <v>0</v>
      </c>
      <c r="AD708" s="24">
        <f t="shared" si="82"/>
        <v>0</v>
      </c>
    </row>
    <row r="709" spans="1:30" ht="67.5" outlineLevel="2" x14ac:dyDescent="0.3">
      <c r="A709" s="18">
        <v>573</v>
      </c>
      <c r="B709" s="18" t="s">
        <v>466</v>
      </c>
      <c r="C709" s="18" t="s">
        <v>123</v>
      </c>
      <c r="D709" s="19">
        <v>60103</v>
      </c>
      <c r="E709" s="18">
        <v>204</v>
      </c>
      <c r="F709" s="19"/>
      <c r="G709" s="19">
        <v>1310</v>
      </c>
      <c r="H709" s="20">
        <v>709500000</v>
      </c>
      <c r="I709" s="19">
        <v>0</v>
      </c>
      <c r="J709" s="25" t="s">
        <v>126</v>
      </c>
      <c r="K709" s="22">
        <v>0</v>
      </c>
      <c r="L709" s="22">
        <v>0</v>
      </c>
      <c r="M709" s="22">
        <v>0</v>
      </c>
      <c r="N709" s="22">
        <v>0</v>
      </c>
      <c r="O709" s="22">
        <v>31603082</v>
      </c>
      <c r="P709" s="22">
        <v>0</v>
      </c>
      <c r="Q709" s="22">
        <f t="shared" si="84"/>
        <v>0</v>
      </c>
      <c r="R709" s="22">
        <v>0</v>
      </c>
      <c r="S709" s="22">
        <v>0</v>
      </c>
      <c r="T709" s="22">
        <v>0</v>
      </c>
      <c r="U709" s="22">
        <v>0</v>
      </c>
      <c r="V709" s="22">
        <v>0</v>
      </c>
      <c r="W709" s="22">
        <v>0</v>
      </c>
      <c r="X709" s="22">
        <v>0</v>
      </c>
      <c r="Y709" s="22">
        <v>0</v>
      </c>
      <c r="Z709" s="22">
        <f t="shared" si="87"/>
        <v>0</v>
      </c>
      <c r="AA709" s="24">
        <f t="shared" si="86"/>
        <v>0</v>
      </c>
      <c r="AB709" s="24">
        <f t="shared" si="80"/>
        <v>0</v>
      </c>
      <c r="AC709" s="24">
        <f t="shared" si="81"/>
        <v>0</v>
      </c>
      <c r="AD709" s="24">
        <f t="shared" si="82"/>
        <v>0</v>
      </c>
    </row>
    <row r="710" spans="1:30" ht="121.5" outlineLevel="2" x14ac:dyDescent="0.3">
      <c r="A710" s="18">
        <v>573</v>
      </c>
      <c r="B710" s="18" t="s">
        <v>315</v>
      </c>
      <c r="C710" s="18" t="s">
        <v>123</v>
      </c>
      <c r="D710" s="19">
        <v>60103</v>
      </c>
      <c r="E710" s="18">
        <v>222</v>
      </c>
      <c r="F710" s="19"/>
      <c r="G710" s="19">
        <v>1310</v>
      </c>
      <c r="H710" s="20">
        <v>709300000</v>
      </c>
      <c r="I710" s="19">
        <v>0</v>
      </c>
      <c r="J710" s="25" t="s">
        <v>432</v>
      </c>
      <c r="K710" s="22">
        <v>0</v>
      </c>
      <c r="L710" s="22">
        <v>0</v>
      </c>
      <c r="M710" s="22">
        <v>0</v>
      </c>
      <c r="N710" s="22">
        <v>0</v>
      </c>
      <c r="O710" s="22">
        <v>1684065.81</v>
      </c>
      <c r="P710" s="22">
        <v>0</v>
      </c>
      <c r="Q710" s="22">
        <f t="shared" si="84"/>
        <v>0</v>
      </c>
      <c r="R710" s="22">
        <v>0</v>
      </c>
      <c r="S710" s="22">
        <v>0</v>
      </c>
      <c r="T710" s="22">
        <v>0</v>
      </c>
      <c r="U710" s="22">
        <v>0</v>
      </c>
      <c r="V710" s="22">
        <v>0</v>
      </c>
      <c r="W710" s="22">
        <v>0</v>
      </c>
      <c r="X710" s="22">
        <v>0</v>
      </c>
      <c r="Y710" s="22">
        <v>0</v>
      </c>
      <c r="Z710" s="22">
        <f t="shared" si="87"/>
        <v>0</v>
      </c>
      <c r="AA710" s="24">
        <f t="shared" si="86"/>
        <v>0</v>
      </c>
      <c r="AB710" s="24">
        <f t="shared" si="80"/>
        <v>0</v>
      </c>
      <c r="AC710" s="24">
        <f t="shared" si="81"/>
        <v>0</v>
      </c>
      <c r="AD710" s="24">
        <f t="shared" si="82"/>
        <v>0</v>
      </c>
    </row>
    <row r="711" spans="1:30" ht="67.5" outlineLevel="2" x14ac:dyDescent="0.3">
      <c r="A711" s="18">
        <v>550</v>
      </c>
      <c r="B711" s="18" t="s">
        <v>34</v>
      </c>
      <c r="C711" s="18" t="s">
        <v>123</v>
      </c>
      <c r="D711" s="19" t="s">
        <v>127</v>
      </c>
      <c r="E711" s="18" t="s">
        <v>58</v>
      </c>
      <c r="F711" s="18" t="s">
        <v>38</v>
      </c>
      <c r="G711" s="18">
        <v>1310</v>
      </c>
      <c r="H711" s="20">
        <v>709800000</v>
      </c>
      <c r="I711" s="18">
        <v>0</v>
      </c>
      <c r="J711" s="25" t="s">
        <v>128</v>
      </c>
      <c r="K711" s="22">
        <v>37280148</v>
      </c>
      <c r="L711" s="22">
        <v>37280148</v>
      </c>
      <c r="M711" s="22">
        <v>-2000000</v>
      </c>
      <c r="N711" s="22">
        <v>0</v>
      </c>
      <c r="O711" s="22">
        <v>0</v>
      </c>
      <c r="P711" s="22">
        <v>0</v>
      </c>
      <c r="Q711" s="22">
        <f t="shared" si="84"/>
        <v>37280148</v>
      </c>
      <c r="R711" s="22">
        <v>0</v>
      </c>
      <c r="S711" s="22">
        <v>20438194.32</v>
      </c>
      <c r="T711" s="22">
        <v>0</v>
      </c>
      <c r="U711" s="22">
        <v>14682707.68</v>
      </c>
      <c r="V711" s="22">
        <v>14682707.68</v>
      </c>
      <c r="W711" s="22">
        <v>0</v>
      </c>
      <c r="X711" s="22">
        <v>2159246</v>
      </c>
      <c r="Y711" s="22">
        <v>0</v>
      </c>
      <c r="Z711" s="22">
        <f t="shared" si="87"/>
        <v>2159246</v>
      </c>
      <c r="AA711" s="24">
        <f t="shared" si="86"/>
        <v>0.39384789137639686</v>
      </c>
      <c r="AB711" s="24">
        <f t="shared" si="80"/>
        <v>0.39384789137639686</v>
      </c>
      <c r="AC711" s="24">
        <f t="shared" si="81"/>
        <v>0.54823264972016739</v>
      </c>
      <c r="AD711" s="24">
        <f t="shared" si="82"/>
        <v>0.94208054109656425</v>
      </c>
    </row>
    <row r="712" spans="1:30" ht="67.5" outlineLevel="2" x14ac:dyDescent="0.35">
      <c r="A712" s="18">
        <v>551</v>
      </c>
      <c r="B712" s="18" t="s">
        <v>34</v>
      </c>
      <c r="C712" s="18" t="s">
        <v>123</v>
      </c>
      <c r="D712" s="19" t="s">
        <v>127</v>
      </c>
      <c r="E712" s="18" t="s">
        <v>58</v>
      </c>
      <c r="F712" s="18" t="s">
        <v>38</v>
      </c>
      <c r="G712" s="18">
        <v>1310</v>
      </c>
      <c r="H712" s="20">
        <v>709800000</v>
      </c>
      <c r="I712" s="18">
        <v>0</v>
      </c>
      <c r="J712" s="25" t="s">
        <v>128</v>
      </c>
      <c r="K712" s="22">
        <v>54407779</v>
      </c>
      <c r="L712" s="22">
        <v>54407779</v>
      </c>
      <c r="M712" s="22">
        <v>0</v>
      </c>
      <c r="N712" s="22">
        <v>0</v>
      </c>
      <c r="O712" s="22">
        <v>0</v>
      </c>
      <c r="P712" s="22">
        <v>-2000000</v>
      </c>
      <c r="Q712" s="22">
        <f t="shared" si="84"/>
        <v>52407779</v>
      </c>
      <c r="R712" s="71">
        <v>0</v>
      </c>
      <c r="S712" s="22">
        <v>27445531.920000002</v>
      </c>
      <c r="T712" s="29">
        <v>0</v>
      </c>
      <c r="U712" s="22">
        <v>24721209.079999998</v>
      </c>
      <c r="V712" s="22">
        <v>24721209.079999998</v>
      </c>
      <c r="W712" s="27">
        <v>0</v>
      </c>
      <c r="X712" s="22">
        <v>2241038</v>
      </c>
      <c r="Y712" s="22">
        <v>0</v>
      </c>
      <c r="Z712" s="22">
        <f t="shared" si="87"/>
        <v>241038</v>
      </c>
      <c r="AA712" s="24">
        <f t="shared" si="86"/>
        <v>0.45436901734217083</v>
      </c>
      <c r="AB712" s="24">
        <f t="shared" si="80"/>
        <v>0.47170877208896789</v>
      </c>
      <c r="AC712" s="24">
        <f t="shared" si="81"/>
        <v>0.52369194886125592</v>
      </c>
      <c r="AD712" s="24">
        <f t="shared" si="82"/>
        <v>0.99540072095022381</v>
      </c>
    </row>
    <row r="713" spans="1:30" ht="75.75" customHeight="1" outlineLevel="2" x14ac:dyDescent="0.35">
      <c r="A713" s="18">
        <v>553</v>
      </c>
      <c r="B713" s="18" t="s">
        <v>280</v>
      </c>
      <c r="C713" s="18" t="s">
        <v>123</v>
      </c>
      <c r="D713" s="19" t="s">
        <v>127</v>
      </c>
      <c r="E713" s="18" t="s">
        <v>58</v>
      </c>
      <c r="F713" s="18" t="s">
        <v>38</v>
      </c>
      <c r="G713" s="18">
        <v>1310</v>
      </c>
      <c r="H713" s="20">
        <v>709800000</v>
      </c>
      <c r="I713" s="18">
        <v>0</v>
      </c>
      <c r="J713" s="25" t="s">
        <v>128</v>
      </c>
      <c r="K713" s="22">
        <v>1398253</v>
      </c>
      <c r="L713" s="22">
        <v>1398253</v>
      </c>
      <c r="M713" s="22">
        <v>0</v>
      </c>
      <c r="N713" s="22">
        <v>0</v>
      </c>
      <c r="O713" s="22">
        <v>0</v>
      </c>
      <c r="P713" s="22">
        <v>0</v>
      </c>
      <c r="Q713" s="22">
        <f t="shared" si="84"/>
        <v>1398253</v>
      </c>
      <c r="R713" s="71">
        <v>0</v>
      </c>
      <c r="S713" s="22">
        <v>957322.08</v>
      </c>
      <c r="T713" s="27">
        <v>0</v>
      </c>
      <c r="U713" s="22">
        <v>440930.92</v>
      </c>
      <c r="V713" s="22">
        <v>440930.92</v>
      </c>
      <c r="W713" s="22">
        <v>0</v>
      </c>
      <c r="X713" s="22">
        <v>0</v>
      </c>
      <c r="Y713" s="22">
        <v>0</v>
      </c>
      <c r="Z713" s="22">
        <f t="shared" si="87"/>
        <v>5.8207660913467407E-11</v>
      </c>
      <c r="AA713" s="24">
        <f t="shared" si="86"/>
        <v>0.31534416160737722</v>
      </c>
      <c r="AB713" s="24">
        <f t="shared" si="80"/>
        <v>0.31534416160737722</v>
      </c>
      <c r="AC713" s="24">
        <f t="shared" si="81"/>
        <v>0.68465583839262278</v>
      </c>
      <c r="AD713" s="24">
        <f t="shared" si="82"/>
        <v>1</v>
      </c>
    </row>
    <row r="714" spans="1:30" ht="71.25" customHeight="1" outlineLevel="2" x14ac:dyDescent="0.3">
      <c r="A714" s="18">
        <v>553</v>
      </c>
      <c r="B714" s="18" t="s">
        <v>282</v>
      </c>
      <c r="C714" s="18" t="s">
        <v>123</v>
      </c>
      <c r="D714" s="19" t="s">
        <v>127</v>
      </c>
      <c r="E714" s="18" t="s">
        <v>58</v>
      </c>
      <c r="F714" s="18" t="s">
        <v>38</v>
      </c>
      <c r="G714" s="18">
        <v>1310</v>
      </c>
      <c r="H714" s="20">
        <v>709800000</v>
      </c>
      <c r="I714" s="18">
        <v>0</v>
      </c>
      <c r="J714" s="25" t="s">
        <v>128</v>
      </c>
      <c r="K714" s="22">
        <v>25294932</v>
      </c>
      <c r="L714" s="22">
        <v>25294932</v>
      </c>
      <c r="M714" s="22">
        <v>0</v>
      </c>
      <c r="N714" s="22">
        <v>0</v>
      </c>
      <c r="O714" s="22">
        <v>0</v>
      </c>
      <c r="P714" s="22">
        <v>-2000000</v>
      </c>
      <c r="Q714" s="22">
        <f t="shared" si="84"/>
        <v>23294932</v>
      </c>
      <c r="R714" s="71">
        <v>0</v>
      </c>
      <c r="S714" s="22">
        <v>12700918.17</v>
      </c>
      <c r="T714" s="29">
        <v>0</v>
      </c>
      <c r="U714" s="22">
        <v>10584647.83</v>
      </c>
      <c r="V714" s="22">
        <v>10584647.83</v>
      </c>
      <c r="W714" s="22">
        <v>0</v>
      </c>
      <c r="X714" s="22">
        <v>2009366</v>
      </c>
      <c r="Y714" s="22">
        <v>0</v>
      </c>
      <c r="Z714" s="22">
        <f t="shared" si="87"/>
        <v>9366</v>
      </c>
      <c r="AA714" s="24">
        <f t="shared" si="86"/>
        <v>0.41844934906328274</v>
      </c>
      <c r="AB714" s="24">
        <f t="shared" si="80"/>
        <v>0.45437556246139721</v>
      </c>
      <c r="AC714" s="24">
        <f t="shared" si="81"/>
        <v>0.54522237583694166</v>
      </c>
      <c r="AD714" s="24">
        <f t="shared" si="82"/>
        <v>0.99959793829833887</v>
      </c>
    </row>
    <row r="715" spans="1:30" ht="78" customHeight="1" outlineLevel="2" x14ac:dyDescent="0.35">
      <c r="A715" s="18">
        <v>553</v>
      </c>
      <c r="B715" s="18" t="s">
        <v>315</v>
      </c>
      <c r="C715" s="18" t="s">
        <v>123</v>
      </c>
      <c r="D715" s="19" t="s">
        <v>127</v>
      </c>
      <c r="E715" s="18" t="s">
        <v>58</v>
      </c>
      <c r="F715" s="18" t="s">
        <v>38</v>
      </c>
      <c r="G715" s="18">
        <v>1310</v>
      </c>
      <c r="H715" s="20">
        <v>709800000</v>
      </c>
      <c r="I715" s="18">
        <v>0</v>
      </c>
      <c r="J715" s="25" t="s">
        <v>128</v>
      </c>
      <c r="K715" s="22">
        <v>4981342</v>
      </c>
      <c r="L715" s="22">
        <v>4981342</v>
      </c>
      <c r="M715" s="22">
        <v>0</v>
      </c>
      <c r="N715" s="22">
        <v>0</v>
      </c>
      <c r="O715" s="22">
        <v>0</v>
      </c>
      <c r="P715" s="22">
        <v>0</v>
      </c>
      <c r="Q715" s="22">
        <f t="shared" si="84"/>
        <v>4981342</v>
      </c>
      <c r="R715" s="71">
        <v>0</v>
      </c>
      <c r="S715" s="22">
        <v>2854589.5</v>
      </c>
      <c r="T715" s="27">
        <v>0</v>
      </c>
      <c r="U715" s="22">
        <v>2126752.5</v>
      </c>
      <c r="V715" s="22">
        <v>2126752.5</v>
      </c>
      <c r="W715" s="22">
        <v>0</v>
      </c>
      <c r="X715" s="22">
        <v>0</v>
      </c>
      <c r="Y715" s="22">
        <v>0</v>
      </c>
      <c r="Z715" s="22">
        <f t="shared" si="87"/>
        <v>0</v>
      </c>
      <c r="AA715" s="24">
        <f t="shared" si="86"/>
        <v>0.42694368304766067</v>
      </c>
      <c r="AB715" s="24">
        <f t="shared" si="80"/>
        <v>0.42694368304766067</v>
      </c>
      <c r="AC715" s="24">
        <f t="shared" si="81"/>
        <v>0.57305631695233938</v>
      </c>
      <c r="AD715" s="24">
        <f t="shared" si="82"/>
        <v>1</v>
      </c>
    </row>
    <row r="716" spans="1:30" ht="78" customHeight="1" outlineLevel="2" x14ac:dyDescent="0.35">
      <c r="A716" s="18">
        <v>554</v>
      </c>
      <c r="B716" s="18" t="s">
        <v>34</v>
      </c>
      <c r="C716" s="18" t="s">
        <v>123</v>
      </c>
      <c r="D716" s="19" t="s">
        <v>127</v>
      </c>
      <c r="E716" s="18" t="s">
        <v>58</v>
      </c>
      <c r="F716" s="18" t="s">
        <v>38</v>
      </c>
      <c r="G716" s="18">
        <v>1310</v>
      </c>
      <c r="H716" s="20">
        <v>709800000</v>
      </c>
      <c r="I716" s="18">
        <v>0</v>
      </c>
      <c r="J716" s="25" t="s">
        <v>128</v>
      </c>
      <c r="K716" s="22">
        <v>9151759</v>
      </c>
      <c r="L716" s="22">
        <v>9151759</v>
      </c>
      <c r="M716" s="22">
        <v>0</v>
      </c>
      <c r="N716" s="22">
        <v>0</v>
      </c>
      <c r="O716" s="22">
        <v>0</v>
      </c>
      <c r="P716" s="22">
        <v>0</v>
      </c>
      <c r="Q716" s="22">
        <f t="shared" si="84"/>
        <v>9151759</v>
      </c>
      <c r="R716" s="71">
        <v>0</v>
      </c>
      <c r="S716" s="22">
        <v>4909529.3499999996</v>
      </c>
      <c r="T716" s="27">
        <v>0</v>
      </c>
      <c r="U716" s="22">
        <v>3869523.65</v>
      </c>
      <c r="V716" s="22">
        <v>3869523.65</v>
      </c>
      <c r="W716" s="22">
        <v>0</v>
      </c>
      <c r="X716" s="22">
        <v>372706</v>
      </c>
      <c r="Y716" s="22">
        <v>0</v>
      </c>
      <c r="Z716" s="22">
        <f t="shared" si="87"/>
        <v>372706.00000000047</v>
      </c>
      <c r="AA716" s="24">
        <f t="shared" si="86"/>
        <v>0.42281747694623512</v>
      </c>
      <c r="AB716" s="24">
        <f t="shared" si="80"/>
        <v>0.42281747694623512</v>
      </c>
      <c r="AC716" s="24">
        <f t="shared" si="81"/>
        <v>0.53645745588361748</v>
      </c>
      <c r="AD716" s="24">
        <f t="shared" si="82"/>
        <v>0.95927493282985266</v>
      </c>
    </row>
    <row r="717" spans="1:30" ht="60.75" customHeight="1" outlineLevel="2" x14ac:dyDescent="0.35">
      <c r="A717" s="18">
        <v>555</v>
      </c>
      <c r="B717" s="18" t="s">
        <v>34</v>
      </c>
      <c r="C717" s="18" t="s">
        <v>123</v>
      </c>
      <c r="D717" s="19" t="s">
        <v>127</v>
      </c>
      <c r="E717" s="18" t="s">
        <v>58</v>
      </c>
      <c r="F717" s="18" t="s">
        <v>38</v>
      </c>
      <c r="G717" s="18">
        <v>1310</v>
      </c>
      <c r="H717" s="20">
        <v>709800000</v>
      </c>
      <c r="I717" s="18">
        <v>0</v>
      </c>
      <c r="J717" s="25" t="s">
        <v>128</v>
      </c>
      <c r="K717" s="22">
        <v>26202419</v>
      </c>
      <c r="L717" s="22">
        <v>26202419</v>
      </c>
      <c r="M717" s="22">
        <v>0</v>
      </c>
      <c r="N717" s="22">
        <v>0</v>
      </c>
      <c r="O717" s="22">
        <v>0</v>
      </c>
      <c r="P717" s="22">
        <v>0</v>
      </c>
      <c r="Q717" s="22">
        <f t="shared" si="84"/>
        <v>26202419</v>
      </c>
      <c r="R717" s="71">
        <v>0</v>
      </c>
      <c r="S717" s="22">
        <v>14603323.810000001</v>
      </c>
      <c r="T717" s="27">
        <v>0</v>
      </c>
      <c r="U717" s="22">
        <v>11576001.189999999</v>
      </c>
      <c r="V717" s="22">
        <v>11576001.189999999</v>
      </c>
      <c r="W717" s="22">
        <v>0</v>
      </c>
      <c r="X717" s="22">
        <v>23094</v>
      </c>
      <c r="Y717" s="22">
        <v>0</v>
      </c>
      <c r="Z717" s="22">
        <f t="shared" si="87"/>
        <v>23094</v>
      </c>
      <c r="AA717" s="24">
        <f t="shared" si="86"/>
        <v>0.44179131667194543</v>
      </c>
      <c r="AB717" s="24">
        <f t="shared" ref="AB717:AB780" si="88">+IFERROR(U717/Q717,0)</f>
        <v>0.44179131667194543</v>
      </c>
      <c r="AC717" s="24">
        <f t="shared" ref="AC717:AC780" si="89">+IFERROR((R717+S717+T717)/Q717,0)</f>
        <v>0.55732731432162808</v>
      </c>
      <c r="AD717" s="24">
        <f t="shared" ref="AD717:AD780" si="90">+AB717+AC717</f>
        <v>0.99911863099357356</v>
      </c>
    </row>
    <row r="718" spans="1:30" ht="68.25" customHeight="1" outlineLevel="2" x14ac:dyDescent="0.35">
      <c r="A718" s="18">
        <v>556</v>
      </c>
      <c r="B718" s="18" t="s">
        <v>34</v>
      </c>
      <c r="C718" s="18" t="s">
        <v>123</v>
      </c>
      <c r="D718" s="19" t="s">
        <v>127</v>
      </c>
      <c r="E718" s="18" t="s">
        <v>58</v>
      </c>
      <c r="F718" s="18" t="s">
        <v>38</v>
      </c>
      <c r="G718" s="18">
        <v>1310</v>
      </c>
      <c r="H718" s="20">
        <v>709800000</v>
      </c>
      <c r="I718" s="18">
        <v>0</v>
      </c>
      <c r="J718" s="25" t="s">
        <v>128</v>
      </c>
      <c r="K718" s="22">
        <v>6768427</v>
      </c>
      <c r="L718" s="22">
        <v>6768427</v>
      </c>
      <c r="M718" s="22">
        <v>0</v>
      </c>
      <c r="N718" s="22">
        <v>0</v>
      </c>
      <c r="O718" s="22">
        <v>0</v>
      </c>
      <c r="P718" s="22">
        <v>0</v>
      </c>
      <c r="Q718" s="22">
        <f t="shared" si="84"/>
        <v>6768427</v>
      </c>
      <c r="R718" s="22">
        <v>0</v>
      </c>
      <c r="S718" s="22">
        <v>4006573.35</v>
      </c>
      <c r="T718" s="27">
        <v>0</v>
      </c>
      <c r="U718" s="22">
        <v>2761853.65</v>
      </c>
      <c r="V718" s="22">
        <v>2761853.65</v>
      </c>
      <c r="W718" s="22">
        <v>0</v>
      </c>
      <c r="X718" s="22">
        <v>0</v>
      </c>
      <c r="Y718" s="22">
        <v>0</v>
      </c>
      <c r="Z718" s="22">
        <f t="shared" si="87"/>
        <v>0</v>
      </c>
      <c r="AA718" s="24">
        <f t="shared" si="86"/>
        <v>0.40804955863452469</v>
      </c>
      <c r="AB718" s="24">
        <f t="shared" si="88"/>
        <v>0.40804955863452469</v>
      </c>
      <c r="AC718" s="24">
        <f t="shared" si="89"/>
        <v>0.59195044136547537</v>
      </c>
      <c r="AD718" s="24">
        <f t="shared" si="90"/>
        <v>1</v>
      </c>
    </row>
    <row r="719" spans="1:30" ht="67.5" outlineLevel="2" x14ac:dyDescent="0.35">
      <c r="A719" s="18">
        <v>557</v>
      </c>
      <c r="B719" s="18" t="s">
        <v>34</v>
      </c>
      <c r="C719" s="18" t="s">
        <v>123</v>
      </c>
      <c r="D719" s="19" t="s">
        <v>127</v>
      </c>
      <c r="E719" s="18" t="s">
        <v>58</v>
      </c>
      <c r="F719" s="18" t="s">
        <v>38</v>
      </c>
      <c r="G719" s="18">
        <v>1310</v>
      </c>
      <c r="H719" s="20">
        <v>709800000</v>
      </c>
      <c r="I719" s="18">
        <v>0</v>
      </c>
      <c r="J719" s="25" t="s">
        <v>128</v>
      </c>
      <c r="K719" s="22">
        <v>61391007</v>
      </c>
      <c r="L719" s="22">
        <v>61391007</v>
      </c>
      <c r="M719" s="22">
        <v>0</v>
      </c>
      <c r="N719" s="22">
        <v>0</v>
      </c>
      <c r="O719" s="22">
        <v>0</v>
      </c>
      <c r="P719" s="22">
        <v>-1500000</v>
      </c>
      <c r="Q719" s="22">
        <f t="shared" si="84"/>
        <v>59891007</v>
      </c>
      <c r="R719" s="71">
        <v>0</v>
      </c>
      <c r="S719" s="22">
        <v>32616057.120000001</v>
      </c>
      <c r="T719" s="27">
        <v>0</v>
      </c>
      <c r="U719" s="22">
        <v>27250334.879999999</v>
      </c>
      <c r="V719" s="22">
        <v>27250334.879999999</v>
      </c>
      <c r="W719" s="22">
        <v>0</v>
      </c>
      <c r="X719" s="22">
        <v>1524615</v>
      </c>
      <c r="Y719" s="22">
        <v>0</v>
      </c>
      <c r="Z719" s="22">
        <f t="shared" si="87"/>
        <v>24615</v>
      </c>
      <c r="AA719" s="24">
        <f t="shared" si="86"/>
        <v>0.44388154245458133</v>
      </c>
      <c r="AB719" s="24">
        <f t="shared" si="88"/>
        <v>0.45499877602659111</v>
      </c>
      <c r="AC719" s="24">
        <f t="shared" si="89"/>
        <v>0.5445902273775427</v>
      </c>
      <c r="AD719" s="24">
        <f t="shared" si="90"/>
        <v>0.99958900340413381</v>
      </c>
    </row>
    <row r="720" spans="1:30" ht="75.75" customHeight="1" outlineLevel="2" x14ac:dyDescent="0.3">
      <c r="A720" s="18">
        <v>558</v>
      </c>
      <c r="B720" s="18" t="s">
        <v>34</v>
      </c>
      <c r="C720" s="18" t="s">
        <v>123</v>
      </c>
      <c r="D720" s="19" t="s">
        <v>127</v>
      </c>
      <c r="E720" s="18" t="s">
        <v>58</v>
      </c>
      <c r="F720" s="18" t="s">
        <v>38</v>
      </c>
      <c r="G720" s="18">
        <v>1310</v>
      </c>
      <c r="H720" s="20">
        <v>709600000</v>
      </c>
      <c r="I720" s="18">
        <v>0</v>
      </c>
      <c r="J720" s="25" t="s">
        <v>128</v>
      </c>
      <c r="K720" s="22">
        <v>7038063</v>
      </c>
      <c r="L720" s="22">
        <v>7038063</v>
      </c>
      <c r="M720" s="22">
        <v>0</v>
      </c>
      <c r="N720" s="22">
        <v>0</v>
      </c>
      <c r="O720" s="22">
        <v>0</v>
      </c>
      <c r="P720" s="22">
        <v>0</v>
      </c>
      <c r="Q720" s="22">
        <f t="shared" si="84"/>
        <v>7038063</v>
      </c>
      <c r="R720" s="71">
        <v>0</v>
      </c>
      <c r="S720" s="22">
        <v>4622718.3499999996</v>
      </c>
      <c r="T720" s="29">
        <v>0</v>
      </c>
      <c r="U720" s="22">
        <v>2386216.65</v>
      </c>
      <c r="V720" s="22">
        <v>2386216.65</v>
      </c>
      <c r="W720" s="22">
        <v>0</v>
      </c>
      <c r="X720" s="22">
        <v>29128</v>
      </c>
      <c r="Y720" s="22">
        <v>0</v>
      </c>
      <c r="Z720" s="22">
        <f t="shared" si="87"/>
        <v>29128.000000000466</v>
      </c>
      <c r="AA720" s="24">
        <f t="shared" si="86"/>
        <v>0.33904451409428987</v>
      </c>
      <c r="AB720" s="24">
        <f t="shared" si="88"/>
        <v>0.33904451409428987</v>
      </c>
      <c r="AC720" s="24">
        <f t="shared" si="89"/>
        <v>0.65681684719218902</v>
      </c>
      <c r="AD720" s="24">
        <f t="shared" si="90"/>
        <v>0.99586136128647884</v>
      </c>
    </row>
    <row r="721" spans="1:30" ht="67.5" outlineLevel="2" x14ac:dyDescent="0.35">
      <c r="A721" s="18">
        <v>573</v>
      </c>
      <c r="B721" s="18" t="s">
        <v>280</v>
      </c>
      <c r="C721" s="18" t="s">
        <v>123</v>
      </c>
      <c r="D721" s="19" t="s">
        <v>127</v>
      </c>
      <c r="E721" s="18" t="s">
        <v>58</v>
      </c>
      <c r="F721" s="18" t="s">
        <v>38</v>
      </c>
      <c r="G721" s="18">
        <v>1310</v>
      </c>
      <c r="H721" s="20">
        <v>709100000</v>
      </c>
      <c r="I721" s="18">
        <v>0</v>
      </c>
      <c r="J721" s="25" t="s">
        <v>128</v>
      </c>
      <c r="K721" s="22">
        <v>832011347</v>
      </c>
      <c r="L721" s="22">
        <v>832011347</v>
      </c>
      <c r="M721" s="22">
        <v>0</v>
      </c>
      <c r="N721" s="22">
        <v>0</v>
      </c>
      <c r="O721" s="22">
        <v>0</v>
      </c>
      <c r="P721" s="22">
        <v>0</v>
      </c>
      <c r="Q721" s="22">
        <f t="shared" si="84"/>
        <v>832011347</v>
      </c>
      <c r="R721" s="71">
        <v>0</v>
      </c>
      <c r="S721" s="22">
        <v>529772754.74000001</v>
      </c>
      <c r="T721" s="27">
        <v>0</v>
      </c>
      <c r="U721" s="22">
        <v>302238592.25999999</v>
      </c>
      <c r="V721" s="22">
        <v>302238592.25999999</v>
      </c>
      <c r="W721" s="22">
        <v>0</v>
      </c>
      <c r="X721" s="22">
        <v>0</v>
      </c>
      <c r="Y721" s="22">
        <v>0</v>
      </c>
      <c r="Z721" s="22">
        <f t="shared" si="87"/>
        <v>0</v>
      </c>
      <c r="AA721" s="24">
        <f t="shared" si="86"/>
        <v>0.36326258451857385</v>
      </c>
      <c r="AB721" s="24">
        <f t="shared" si="88"/>
        <v>0.36326258451857385</v>
      </c>
      <c r="AC721" s="24">
        <f t="shared" si="89"/>
        <v>0.63673741548142615</v>
      </c>
      <c r="AD721" s="24">
        <f t="shared" si="90"/>
        <v>1</v>
      </c>
    </row>
    <row r="722" spans="1:30" ht="67.5" outlineLevel="2" x14ac:dyDescent="0.3">
      <c r="A722" s="18">
        <v>573</v>
      </c>
      <c r="B722" s="18" t="s">
        <v>282</v>
      </c>
      <c r="C722" s="18" t="s">
        <v>123</v>
      </c>
      <c r="D722" s="19" t="s">
        <v>127</v>
      </c>
      <c r="E722" s="18" t="s">
        <v>58</v>
      </c>
      <c r="F722" s="18" t="s">
        <v>38</v>
      </c>
      <c r="G722" s="18">
        <v>1310</v>
      </c>
      <c r="H722" s="20">
        <v>709200000</v>
      </c>
      <c r="I722" s="18">
        <v>0</v>
      </c>
      <c r="J722" s="25" t="s">
        <v>128</v>
      </c>
      <c r="K722" s="22">
        <v>394528727</v>
      </c>
      <c r="L722" s="22">
        <v>394528727</v>
      </c>
      <c r="M722" s="22">
        <v>-7645.51</v>
      </c>
      <c r="N722" s="22">
        <v>0</v>
      </c>
      <c r="O722" s="22">
        <v>0</v>
      </c>
      <c r="P722" s="22">
        <v>0</v>
      </c>
      <c r="Q722" s="22">
        <f t="shared" si="84"/>
        <v>394528727</v>
      </c>
      <c r="R722" s="22">
        <v>0</v>
      </c>
      <c r="S722" s="22">
        <v>259696984.87</v>
      </c>
      <c r="T722" s="22">
        <v>0</v>
      </c>
      <c r="U722" s="22">
        <v>134824096.62</v>
      </c>
      <c r="V722" s="22">
        <v>134824096.62</v>
      </c>
      <c r="W722" s="22">
        <v>0</v>
      </c>
      <c r="X722" s="22">
        <v>7645.51</v>
      </c>
      <c r="Y722" s="22">
        <v>0</v>
      </c>
      <c r="Z722" s="22">
        <f t="shared" si="87"/>
        <v>7645.5099999904633</v>
      </c>
      <c r="AA722" s="24">
        <f t="shared" si="86"/>
        <v>0.34173454907885581</v>
      </c>
      <c r="AB722" s="24">
        <f t="shared" si="88"/>
        <v>0.34173454907885581</v>
      </c>
      <c r="AC722" s="24">
        <f t="shared" si="89"/>
        <v>0.65824607207880204</v>
      </c>
      <c r="AD722" s="24">
        <f t="shared" si="90"/>
        <v>0.99998062115765785</v>
      </c>
    </row>
    <row r="723" spans="1:30" ht="84.75" customHeight="1" outlineLevel="2" x14ac:dyDescent="0.35">
      <c r="A723" s="18">
        <v>573</v>
      </c>
      <c r="B723" s="18" t="s">
        <v>315</v>
      </c>
      <c r="C723" s="18" t="s">
        <v>123</v>
      </c>
      <c r="D723" s="19" t="s">
        <v>127</v>
      </c>
      <c r="E723" s="18" t="s">
        <v>58</v>
      </c>
      <c r="F723" s="18" t="s">
        <v>38</v>
      </c>
      <c r="G723" s="18">
        <v>1310</v>
      </c>
      <c r="H723" s="20">
        <v>709300000</v>
      </c>
      <c r="I723" s="18">
        <v>0</v>
      </c>
      <c r="J723" s="25" t="s">
        <v>128</v>
      </c>
      <c r="K723" s="22">
        <v>203087913</v>
      </c>
      <c r="L723" s="22">
        <v>203087913</v>
      </c>
      <c r="M723" s="22">
        <v>0</v>
      </c>
      <c r="N723" s="22">
        <v>0</v>
      </c>
      <c r="O723" s="22">
        <v>0</v>
      </c>
      <c r="P723" s="22">
        <v>0</v>
      </c>
      <c r="Q723" s="22">
        <f t="shared" si="84"/>
        <v>203087913</v>
      </c>
      <c r="R723" s="71">
        <v>0</v>
      </c>
      <c r="S723" s="22">
        <v>132050744.03</v>
      </c>
      <c r="T723" s="27">
        <v>0</v>
      </c>
      <c r="U723" s="22">
        <v>71037168.969999999</v>
      </c>
      <c r="V723" s="22">
        <v>71037168.969999999</v>
      </c>
      <c r="W723" s="22">
        <v>0</v>
      </c>
      <c r="X723" s="22">
        <v>0</v>
      </c>
      <c r="Y723" s="22">
        <v>0</v>
      </c>
      <c r="Z723" s="22">
        <f t="shared" si="87"/>
        <v>0</v>
      </c>
      <c r="AA723" s="24">
        <f t="shared" si="86"/>
        <v>0.34978531179253392</v>
      </c>
      <c r="AB723" s="24">
        <f t="shared" si="88"/>
        <v>0.34978531179253392</v>
      </c>
      <c r="AC723" s="24">
        <f t="shared" si="89"/>
        <v>0.65021468820746608</v>
      </c>
      <c r="AD723" s="24">
        <f t="shared" si="90"/>
        <v>1</v>
      </c>
    </row>
    <row r="724" spans="1:30" ht="87" customHeight="1" outlineLevel="2" x14ac:dyDescent="0.3">
      <c r="A724" s="18">
        <v>573</v>
      </c>
      <c r="B724" s="18" t="s">
        <v>451</v>
      </c>
      <c r="C724" s="18" t="s">
        <v>123</v>
      </c>
      <c r="D724" s="19" t="s">
        <v>127</v>
      </c>
      <c r="E724" s="18" t="s">
        <v>58</v>
      </c>
      <c r="F724" s="18" t="s">
        <v>38</v>
      </c>
      <c r="G724" s="18">
        <v>1310</v>
      </c>
      <c r="H724" s="20">
        <v>709500000</v>
      </c>
      <c r="I724" s="18">
        <v>0</v>
      </c>
      <c r="J724" s="25" t="s">
        <v>128</v>
      </c>
      <c r="K724" s="22">
        <v>103374398</v>
      </c>
      <c r="L724" s="22">
        <v>103374398</v>
      </c>
      <c r="M724" s="22">
        <v>32466.340000000004</v>
      </c>
      <c r="N724" s="22">
        <v>0</v>
      </c>
      <c r="O724" s="22">
        <v>0</v>
      </c>
      <c r="P724" s="22">
        <v>0</v>
      </c>
      <c r="Q724" s="22">
        <f t="shared" si="84"/>
        <v>103374398</v>
      </c>
      <c r="R724" s="22">
        <v>0</v>
      </c>
      <c r="S724" s="22">
        <v>59965597.640000001</v>
      </c>
      <c r="T724" s="22">
        <v>0</v>
      </c>
      <c r="U724" s="22">
        <v>43408800.359999999</v>
      </c>
      <c r="V724" s="22">
        <v>43408800.359999999</v>
      </c>
      <c r="W724" s="22">
        <v>0</v>
      </c>
      <c r="X724" s="22">
        <v>0</v>
      </c>
      <c r="Y724" s="22">
        <v>0</v>
      </c>
      <c r="Z724" s="22">
        <f t="shared" si="87"/>
        <v>0</v>
      </c>
      <c r="AA724" s="24">
        <f t="shared" si="86"/>
        <v>0.41991828924604718</v>
      </c>
      <c r="AB724" s="24">
        <f t="shared" si="88"/>
        <v>0.41991828924604718</v>
      </c>
      <c r="AC724" s="24">
        <f t="shared" si="89"/>
        <v>0.58008171075395287</v>
      </c>
      <c r="AD724" s="24">
        <f t="shared" si="90"/>
        <v>1</v>
      </c>
    </row>
    <row r="725" spans="1:30" ht="60.75" customHeight="1" outlineLevel="2" x14ac:dyDescent="0.3">
      <c r="A725" s="18">
        <v>573</v>
      </c>
      <c r="B725" s="18" t="s">
        <v>466</v>
      </c>
      <c r="C725" s="18" t="s">
        <v>123</v>
      </c>
      <c r="D725" s="19" t="s">
        <v>127</v>
      </c>
      <c r="E725" s="18" t="s">
        <v>58</v>
      </c>
      <c r="F725" s="18" t="s">
        <v>38</v>
      </c>
      <c r="G725" s="18">
        <v>1310</v>
      </c>
      <c r="H725" s="20">
        <v>709500000</v>
      </c>
      <c r="I725" s="18">
        <v>0</v>
      </c>
      <c r="J725" s="25" t="s">
        <v>128</v>
      </c>
      <c r="K725" s="22">
        <v>62398688</v>
      </c>
      <c r="L725" s="22">
        <v>62398688</v>
      </c>
      <c r="M725" s="22">
        <v>-24820.83</v>
      </c>
      <c r="N725" s="22">
        <v>0</v>
      </c>
      <c r="O725" s="22">
        <v>0</v>
      </c>
      <c r="P725" s="22">
        <v>0</v>
      </c>
      <c r="Q725" s="22">
        <f t="shared" si="84"/>
        <v>62398688</v>
      </c>
      <c r="R725" s="71">
        <v>0</v>
      </c>
      <c r="S725" s="22">
        <v>43058865.75</v>
      </c>
      <c r="T725" s="22">
        <v>0</v>
      </c>
      <c r="U725" s="22">
        <v>19315001.420000002</v>
      </c>
      <c r="V725" s="22">
        <v>19315001.420000002</v>
      </c>
      <c r="W725" s="22">
        <v>0</v>
      </c>
      <c r="X725" s="22">
        <v>24820.83</v>
      </c>
      <c r="Y725" s="22">
        <v>0</v>
      </c>
      <c r="Z725" s="22">
        <f t="shared" si="87"/>
        <v>24820.829999998212</v>
      </c>
      <c r="AA725" s="24">
        <f t="shared" si="86"/>
        <v>0.30954178748117273</v>
      </c>
      <c r="AB725" s="24">
        <f t="shared" si="88"/>
        <v>0.30954178748117273</v>
      </c>
      <c r="AC725" s="24">
        <f t="shared" si="89"/>
        <v>0.69006043444374987</v>
      </c>
      <c r="AD725" s="24">
        <f t="shared" si="90"/>
        <v>0.99960222192492254</v>
      </c>
    </row>
    <row r="726" spans="1:30" ht="63.75" customHeight="1" outlineLevel="2" x14ac:dyDescent="0.3">
      <c r="A726" s="18">
        <v>573</v>
      </c>
      <c r="B726" s="18" t="s">
        <v>451</v>
      </c>
      <c r="C726" s="18" t="s">
        <v>123</v>
      </c>
      <c r="D726" s="19" t="s">
        <v>127</v>
      </c>
      <c r="E726" s="18" t="s">
        <v>455</v>
      </c>
      <c r="F726" s="18" t="s">
        <v>38</v>
      </c>
      <c r="G726" s="18">
        <v>1310</v>
      </c>
      <c r="H726" s="20">
        <v>709500000</v>
      </c>
      <c r="I726" s="18">
        <v>0</v>
      </c>
      <c r="J726" s="25" t="s">
        <v>456</v>
      </c>
      <c r="K726" s="22">
        <v>263994208</v>
      </c>
      <c r="L726" s="22">
        <v>263994208</v>
      </c>
      <c r="M726" s="22">
        <v>0</v>
      </c>
      <c r="N726" s="22">
        <v>0</v>
      </c>
      <c r="O726" s="22">
        <v>0</v>
      </c>
      <c r="P726" s="22">
        <v>0</v>
      </c>
      <c r="Q726" s="22">
        <f t="shared" si="84"/>
        <v>263994208</v>
      </c>
      <c r="R726" s="22">
        <v>0</v>
      </c>
      <c r="S726" s="22">
        <v>125464345</v>
      </c>
      <c r="T726" s="22">
        <v>0</v>
      </c>
      <c r="U726" s="22">
        <v>6532757</v>
      </c>
      <c r="V726" s="22">
        <v>6532757</v>
      </c>
      <c r="W726" s="22">
        <v>0</v>
      </c>
      <c r="X726" s="22">
        <v>131997106</v>
      </c>
      <c r="Y726" s="22">
        <v>0</v>
      </c>
      <c r="Z726" s="22">
        <f t="shared" si="87"/>
        <v>131997106</v>
      </c>
      <c r="AA726" s="24">
        <f t="shared" si="86"/>
        <v>2.4745834575279773E-2</v>
      </c>
      <c r="AB726" s="24">
        <f t="shared" si="88"/>
        <v>2.4745834575279773E-2</v>
      </c>
      <c r="AC726" s="24">
        <f t="shared" si="89"/>
        <v>0.47525415784879643</v>
      </c>
      <c r="AD726" s="24">
        <f t="shared" si="90"/>
        <v>0.49999999242407622</v>
      </c>
    </row>
    <row r="727" spans="1:30" ht="76.5" customHeight="1" outlineLevel="2" x14ac:dyDescent="0.3">
      <c r="A727" s="18">
        <v>550</v>
      </c>
      <c r="B727" s="18" t="s">
        <v>34</v>
      </c>
      <c r="C727" s="18" t="s">
        <v>123</v>
      </c>
      <c r="D727" s="19" t="s">
        <v>127</v>
      </c>
      <c r="E727" s="18" t="s">
        <v>129</v>
      </c>
      <c r="F727" s="18" t="s">
        <v>38</v>
      </c>
      <c r="G727" s="18">
        <v>1310</v>
      </c>
      <c r="H727" s="20">
        <v>709800000</v>
      </c>
      <c r="I727" s="18">
        <v>0</v>
      </c>
      <c r="J727" s="25" t="s">
        <v>130</v>
      </c>
      <c r="K727" s="22">
        <v>16961350</v>
      </c>
      <c r="L727" s="22">
        <v>16961350</v>
      </c>
      <c r="M727" s="22">
        <v>0</v>
      </c>
      <c r="N727" s="22">
        <v>0</v>
      </c>
      <c r="O727" s="22">
        <v>0</v>
      </c>
      <c r="P727" s="22">
        <v>0</v>
      </c>
      <c r="Q727" s="22">
        <f t="shared" si="84"/>
        <v>16961350</v>
      </c>
      <c r="R727" s="22">
        <v>0</v>
      </c>
      <c r="S727" s="22">
        <v>7699990.9900000002</v>
      </c>
      <c r="T727" s="22">
        <v>0</v>
      </c>
      <c r="U727" s="22">
        <v>9171047.0099999998</v>
      </c>
      <c r="V727" s="22">
        <v>9171047.0099999998</v>
      </c>
      <c r="W727" s="22">
        <v>0</v>
      </c>
      <c r="X727" s="22">
        <v>90312</v>
      </c>
      <c r="Y727" s="22">
        <v>0</v>
      </c>
      <c r="Z727" s="22">
        <f t="shared" si="87"/>
        <v>90312</v>
      </c>
      <c r="AA727" s="24">
        <f t="shared" si="86"/>
        <v>0.54070265692294539</v>
      </c>
      <c r="AB727" s="24">
        <f t="shared" si="88"/>
        <v>0.54070265692294539</v>
      </c>
      <c r="AC727" s="24">
        <f t="shared" si="89"/>
        <v>0.45397276690829447</v>
      </c>
      <c r="AD727" s="24">
        <f t="shared" si="90"/>
        <v>0.99467542383123986</v>
      </c>
    </row>
    <row r="728" spans="1:30" ht="63.75" customHeight="1" outlineLevel="2" x14ac:dyDescent="0.35">
      <c r="A728" s="18">
        <v>551</v>
      </c>
      <c r="B728" s="18" t="s">
        <v>34</v>
      </c>
      <c r="C728" s="18" t="s">
        <v>123</v>
      </c>
      <c r="D728" s="19" t="s">
        <v>127</v>
      </c>
      <c r="E728" s="18" t="s">
        <v>129</v>
      </c>
      <c r="F728" s="18" t="s">
        <v>38</v>
      </c>
      <c r="G728" s="18">
        <v>1310</v>
      </c>
      <c r="H728" s="20">
        <v>709800000</v>
      </c>
      <c r="I728" s="18">
        <v>0</v>
      </c>
      <c r="J728" s="25" t="s">
        <v>130</v>
      </c>
      <c r="K728" s="22">
        <v>24074899</v>
      </c>
      <c r="L728" s="22">
        <v>24074899</v>
      </c>
      <c r="M728" s="22">
        <v>0</v>
      </c>
      <c r="N728" s="22">
        <v>0</v>
      </c>
      <c r="O728" s="22">
        <v>0</v>
      </c>
      <c r="P728" s="22">
        <v>0</v>
      </c>
      <c r="Q728" s="22">
        <f t="shared" si="84"/>
        <v>24074899</v>
      </c>
      <c r="R728" s="71">
        <v>0</v>
      </c>
      <c r="S728" s="22">
        <v>10425737.6</v>
      </c>
      <c r="T728" s="29">
        <v>0</v>
      </c>
      <c r="U728" s="22">
        <v>13523490.4</v>
      </c>
      <c r="V728" s="22">
        <v>13523490.4</v>
      </c>
      <c r="W728" s="27">
        <v>0</v>
      </c>
      <c r="X728" s="22">
        <v>125671</v>
      </c>
      <c r="Y728" s="22">
        <v>0</v>
      </c>
      <c r="Z728" s="22">
        <f t="shared" si="87"/>
        <v>125671</v>
      </c>
      <c r="AA728" s="24">
        <f t="shared" si="86"/>
        <v>0.56172573766560763</v>
      </c>
      <c r="AB728" s="24">
        <f t="shared" si="88"/>
        <v>0.56172573766560763</v>
      </c>
      <c r="AC728" s="24">
        <f t="shared" si="89"/>
        <v>0.43305426120375418</v>
      </c>
      <c r="AD728" s="24">
        <f t="shared" si="90"/>
        <v>0.99477999886936175</v>
      </c>
    </row>
    <row r="729" spans="1:30" ht="74.25" customHeight="1" outlineLevel="2" x14ac:dyDescent="0.35">
      <c r="A729" s="18">
        <v>553</v>
      </c>
      <c r="B729" s="22" t="s">
        <v>280</v>
      </c>
      <c r="C729" s="18" t="s">
        <v>123</v>
      </c>
      <c r="D729" s="19" t="s">
        <v>127</v>
      </c>
      <c r="E729" s="18" t="s">
        <v>129</v>
      </c>
      <c r="F729" s="18" t="s">
        <v>38</v>
      </c>
      <c r="G729" s="18">
        <v>1310</v>
      </c>
      <c r="H729" s="20">
        <v>709800000</v>
      </c>
      <c r="I729" s="18">
        <v>0</v>
      </c>
      <c r="J729" s="25" t="s">
        <v>130</v>
      </c>
      <c r="K729" s="22">
        <v>721326</v>
      </c>
      <c r="L729" s="22">
        <v>721326</v>
      </c>
      <c r="M729" s="22">
        <v>0</v>
      </c>
      <c r="N729" s="22">
        <v>0</v>
      </c>
      <c r="O729" s="22">
        <v>0</v>
      </c>
      <c r="P729" s="22">
        <v>0</v>
      </c>
      <c r="Q729" s="22">
        <f t="shared" ref="Q729:Q792" si="91">+L729+P729</f>
        <v>721326</v>
      </c>
      <c r="R729" s="71">
        <v>0</v>
      </c>
      <c r="S729" s="22">
        <v>310433.03000000003</v>
      </c>
      <c r="T729" s="27">
        <v>0</v>
      </c>
      <c r="U729" s="22">
        <v>410892.97</v>
      </c>
      <c r="V729" s="22">
        <v>410892.97</v>
      </c>
      <c r="W729" s="22">
        <v>0</v>
      </c>
      <c r="X729" s="22">
        <v>0</v>
      </c>
      <c r="Y729" s="22">
        <v>0</v>
      </c>
      <c r="Z729" s="22">
        <f t="shared" ref="Z729:Z745" si="92">+Q729-R729-S729-T729-U729-Y729</f>
        <v>0</v>
      </c>
      <c r="AA729" s="24">
        <f t="shared" ref="AA729:AA792" si="93">+IFERROR(U729/L729,0)</f>
        <v>0.56963560165583937</v>
      </c>
      <c r="AB729" s="24">
        <f t="shared" si="88"/>
        <v>0.56963560165583937</v>
      </c>
      <c r="AC729" s="24">
        <f t="shared" si="89"/>
        <v>0.43036439834416068</v>
      </c>
      <c r="AD729" s="24">
        <f t="shared" si="90"/>
        <v>1</v>
      </c>
    </row>
    <row r="730" spans="1:30" ht="74.25" customHeight="1" outlineLevel="2" x14ac:dyDescent="0.3">
      <c r="A730" s="18">
        <v>553</v>
      </c>
      <c r="B730" s="18" t="s">
        <v>282</v>
      </c>
      <c r="C730" s="18" t="s">
        <v>123</v>
      </c>
      <c r="D730" s="19" t="s">
        <v>127</v>
      </c>
      <c r="E730" s="18" t="s">
        <v>129</v>
      </c>
      <c r="F730" s="18" t="s">
        <v>38</v>
      </c>
      <c r="G730" s="18">
        <v>1310</v>
      </c>
      <c r="H730" s="20">
        <v>709800000</v>
      </c>
      <c r="I730" s="18">
        <v>0</v>
      </c>
      <c r="J730" s="25" t="s">
        <v>130</v>
      </c>
      <c r="K730" s="22">
        <v>13215206</v>
      </c>
      <c r="L730" s="22">
        <v>13215206</v>
      </c>
      <c r="M730" s="22">
        <v>0</v>
      </c>
      <c r="N730" s="22">
        <v>0</v>
      </c>
      <c r="O730" s="22">
        <v>0</v>
      </c>
      <c r="P730" s="22">
        <v>0</v>
      </c>
      <c r="Q730" s="22">
        <f t="shared" si="91"/>
        <v>13215206</v>
      </c>
      <c r="R730" s="71">
        <v>0</v>
      </c>
      <c r="S730" s="22">
        <v>5924005.5700000003</v>
      </c>
      <c r="T730" s="29">
        <v>0</v>
      </c>
      <c r="U730" s="22">
        <v>7284923.4299999997</v>
      </c>
      <c r="V730" s="22">
        <v>7284923.4299999997</v>
      </c>
      <c r="W730" s="22">
        <v>0</v>
      </c>
      <c r="X730" s="22">
        <v>6277</v>
      </c>
      <c r="Y730" s="22">
        <v>0</v>
      </c>
      <c r="Z730" s="22">
        <f t="shared" si="92"/>
        <v>6277</v>
      </c>
      <c r="AA730" s="24">
        <f t="shared" si="93"/>
        <v>0.55125311175626013</v>
      </c>
      <c r="AB730" s="24">
        <f t="shared" si="88"/>
        <v>0.55125311175626013</v>
      </c>
      <c r="AC730" s="24">
        <f t="shared" si="89"/>
        <v>0.44827190510688975</v>
      </c>
      <c r="AD730" s="24">
        <f t="shared" si="90"/>
        <v>0.99952501686314987</v>
      </c>
    </row>
    <row r="731" spans="1:30" ht="67.5" outlineLevel="2" x14ac:dyDescent="0.35">
      <c r="A731" s="18">
        <v>553</v>
      </c>
      <c r="B731" s="18" t="s">
        <v>315</v>
      </c>
      <c r="C731" s="18" t="s">
        <v>123</v>
      </c>
      <c r="D731" s="19" t="s">
        <v>127</v>
      </c>
      <c r="E731" s="18" t="s">
        <v>129</v>
      </c>
      <c r="F731" s="18" t="s">
        <v>38</v>
      </c>
      <c r="G731" s="18">
        <v>1310</v>
      </c>
      <c r="H731" s="20">
        <v>709800000</v>
      </c>
      <c r="I731" s="18">
        <v>0</v>
      </c>
      <c r="J731" s="25" t="s">
        <v>130</v>
      </c>
      <c r="K731" s="22">
        <v>2569759</v>
      </c>
      <c r="L731" s="22">
        <v>2569759</v>
      </c>
      <c r="M731" s="22">
        <v>0</v>
      </c>
      <c r="N731" s="22">
        <v>0</v>
      </c>
      <c r="O731" s="22">
        <v>0</v>
      </c>
      <c r="P731" s="22">
        <v>0</v>
      </c>
      <c r="Q731" s="22">
        <f t="shared" si="91"/>
        <v>2569759</v>
      </c>
      <c r="R731" s="71">
        <v>0</v>
      </c>
      <c r="S731" s="22">
        <v>1113016.45</v>
      </c>
      <c r="T731" s="27">
        <v>0</v>
      </c>
      <c r="U731" s="22">
        <v>1456742.55</v>
      </c>
      <c r="V731" s="22">
        <v>1456742.55</v>
      </c>
      <c r="W731" s="22">
        <v>0</v>
      </c>
      <c r="X731" s="22">
        <v>0</v>
      </c>
      <c r="Y731" s="22">
        <v>0</v>
      </c>
      <c r="Z731" s="22">
        <f t="shared" si="92"/>
        <v>0</v>
      </c>
      <c r="AA731" s="24">
        <f t="shared" si="93"/>
        <v>0.56687905363888214</v>
      </c>
      <c r="AB731" s="24">
        <f t="shared" si="88"/>
        <v>0.56687905363888214</v>
      </c>
      <c r="AC731" s="24">
        <f t="shared" si="89"/>
        <v>0.43312094636111786</v>
      </c>
      <c r="AD731" s="24">
        <f t="shared" si="90"/>
        <v>1</v>
      </c>
    </row>
    <row r="732" spans="1:30" ht="67.5" outlineLevel="2" x14ac:dyDescent="0.35">
      <c r="A732" s="18">
        <v>554</v>
      </c>
      <c r="B732" s="18" t="s">
        <v>34</v>
      </c>
      <c r="C732" s="18" t="s">
        <v>123</v>
      </c>
      <c r="D732" s="19" t="s">
        <v>127</v>
      </c>
      <c r="E732" s="18" t="s">
        <v>129</v>
      </c>
      <c r="F732" s="18" t="s">
        <v>38</v>
      </c>
      <c r="G732" s="18">
        <v>1310</v>
      </c>
      <c r="H732" s="20">
        <v>709800000</v>
      </c>
      <c r="I732" s="18">
        <v>0</v>
      </c>
      <c r="J732" s="25" t="s">
        <v>130</v>
      </c>
      <c r="K732" s="22">
        <v>4578751</v>
      </c>
      <c r="L732" s="22">
        <v>4578751</v>
      </c>
      <c r="M732" s="22">
        <v>0</v>
      </c>
      <c r="N732" s="22">
        <v>0</v>
      </c>
      <c r="O732" s="22">
        <v>0</v>
      </c>
      <c r="P732" s="22">
        <v>0</v>
      </c>
      <c r="Q732" s="22">
        <f t="shared" si="91"/>
        <v>4578751</v>
      </c>
      <c r="R732" s="71">
        <v>0</v>
      </c>
      <c r="S732" s="22">
        <v>2362606.8199999998</v>
      </c>
      <c r="T732" s="27">
        <v>0</v>
      </c>
      <c r="U732" s="22">
        <v>2049629.18</v>
      </c>
      <c r="V732" s="22">
        <v>2049629.18</v>
      </c>
      <c r="W732" s="22">
        <v>0</v>
      </c>
      <c r="X732" s="22">
        <v>166515</v>
      </c>
      <c r="Y732" s="22">
        <v>0</v>
      </c>
      <c r="Z732" s="22">
        <f t="shared" si="92"/>
        <v>166515.00000000023</v>
      </c>
      <c r="AA732" s="24">
        <f t="shared" si="93"/>
        <v>0.44763936278692595</v>
      </c>
      <c r="AB732" s="24">
        <f t="shared" si="88"/>
        <v>0.44763936278692595</v>
      </c>
      <c r="AC732" s="24">
        <f t="shared" si="89"/>
        <v>0.51599373278870153</v>
      </c>
      <c r="AD732" s="24">
        <f t="shared" si="90"/>
        <v>0.96363309557562749</v>
      </c>
    </row>
    <row r="733" spans="1:30" ht="67.5" outlineLevel="2" x14ac:dyDescent="0.35">
      <c r="A733" s="18">
        <v>555</v>
      </c>
      <c r="B733" s="18" t="s">
        <v>34</v>
      </c>
      <c r="C733" s="18" t="s">
        <v>123</v>
      </c>
      <c r="D733" s="19" t="s">
        <v>127</v>
      </c>
      <c r="E733" s="18" t="s">
        <v>129</v>
      </c>
      <c r="F733" s="18" t="s">
        <v>38</v>
      </c>
      <c r="G733" s="18">
        <v>1310</v>
      </c>
      <c r="H733" s="20">
        <v>709800000</v>
      </c>
      <c r="I733" s="18">
        <v>0</v>
      </c>
      <c r="J733" s="25" t="s">
        <v>341</v>
      </c>
      <c r="K733" s="22">
        <v>12850670</v>
      </c>
      <c r="L733" s="22">
        <v>12850670</v>
      </c>
      <c r="M733" s="22">
        <v>0</v>
      </c>
      <c r="N733" s="22">
        <v>0</v>
      </c>
      <c r="O733" s="22">
        <v>0</v>
      </c>
      <c r="P733" s="22">
        <v>0</v>
      </c>
      <c r="Q733" s="22">
        <f t="shared" si="91"/>
        <v>12850670</v>
      </c>
      <c r="R733" s="71">
        <v>0</v>
      </c>
      <c r="S733" s="22">
        <v>5776466.1699999999</v>
      </c>
      <c r="T733" s="27">
        <v>0</v>
      </c>
      <c r="U733" s="22">
        <v>7061439.8300000001</v>
      </c>
      <c r="V733" s="22">
        <v>7061439.8300000001</v>
      </c>
      <c r="W733" s="22">
        <v>0</v>
      </c>
      <c r="X733" s="22">
        <v>12764</v>
      </c>
      <c r="Y733" s="22">
        <v>0</v>
      </c>
      <c r="Z733" s="22">
        <f t="shared" si="92"/>
        <v>12764</v>
      </c>
      <c r="AA733" s="24">
        <f t="shared" si="93"/>
        <v>0.54949974048045747</v>
      </c>
      <c r="AB733" s="24">
        <f t="shared" si="88"/>
        <v>0.54949974048045747</v>
      </c>
      <c r="AC733" s="24">
        <f t="shared" si="89"/>
        <v>0.44950700391497095</v>
      </c>
      <c r="AD733" s="24">
        <f t="shared" si="90"/>
        <v>0.99900674439542847</v>
      </c>
    </row>
    <row r="734" spans="1:30" ht="67.5" outlineLevel="2" x14ac:dyDescent="0.35">
      <c r="A734" s="18">
        <v>556</v>
      </c>
      <c r="B734" s="18" t="s">
        <v>34</v>
      </c>
      <c r="C734" s="18" t="s">
        <v>123</v>
      </c>
      <c r="D734" s="19" t="s">
        <v>127</v>
      </c>
      <c r="E734" s="18" t="s">
        <v>129</v>
      </c>
      <c r="F734" s="18" t="s">
        <v>38</v>
      </c>
      <c r="G734" s="18">
        <v>1310</v>
      </c>
      <c r="H734" s="20">
        <v>709800000</v>
      </c>
      <c r="I734" s="18">
        <v>0</v>
      </c>
      <c r="J734" s="25" t="s">
        <v>130</v>
      </c>
      <c r="K734" s="22">
        <v>3043324</v>
      </c>
      <c r="L734" s="22">
        <v>3043324</v>
      </c>
      <c r="M734" s="22">
        <v>0</v>
      </c>
      <c r="N734" s="22">
        <v>0</v>
      </c>
      <c r="O734" s="22">
        <v>0</v>
      </c>
      <c r="P734" s="22">
        <v>0</v>
      </c>
      <c r="Q734" s="22">
        <f t="shared" si="91"/>
        <v>3043324</v>
      </c>
      <c r="R734" s="22">
        <v>0</v>
      </c>
      <c r="S734" s="22">
        <v>1440281.96</v>
      </c>
      <c r="T734" s="27">
        <v>0</v>
      </c>
      <c r="U734" s="22">
        <v>1603042.04</v>
      </c>
      <c r="V734" s="22">
        <v>1603042.04</v>
      </c>
      <c r="W734" s="22">
        <v>0</v>
      </c>
      <c r="X734" s="22">
        <v>0</v>
      </c>
      <c r="Y734" s="22">
        <v>0</v>
      </c>
      <c r="Z734" s="22">
        <f t="shared" si="92"/>
        <v>0</v>
      </c>
      <c r="AA734" s="24">
        <f t="shared" si="93"/>
        <v>0.5267405113619188</v>
      </c>
      <c r="AB734" s="24">
        <f t="shared" si="88"/>
        <v>0.5267405113619188</v>
      </c>
      <c r="AC734" s="24">
        <f t="shared" si="89"/>
        <v>0.47325948863808126</v>
      </c>
      <c r="AD734" s="24">
        <f t="shared" si="90"/>
        <v>1</v>
      </c>
    </row>
    <row r="735" spans="1:30" ht="74.25" customHeight="1" outlineLevel="2" x14ac:dyDescent="0.35">
      <c r="A735" s="18">
        <v>557</v>
      </c>
      <c r="B735" s="18" t="s">
        <v>34</v>
      </c>
      <c r="C735" s="18" t="s">
        <v>123</v>
      </c>
      <c r="D735" s="19" t="s">
        <v>127</v>
      </c>
      <c r="E735" s="18" t="s">
        <v>129</v>
      </c>
      <c r="F735" s="18" t="s">
        <v>38</v>
      </c>
      <c r="G735" s="18">
        <v>1310</v>
      </c>
      <c r="H735" s="20">
        <v>709800000</v>
      </c>
      <c r="I735" s="18">
        <v>0</v>
      </c>
      <c r="J735" s="25" t="s">
        <v>130</v>
      </c>
      <c r="K735" s="22">
        <v>56468499</v>
      </c>
      <c r="L735" s="22">
        <v>56468499</v>
      </c>
      <c r="M735" s="22">
        <v>0</v>
      </c>
      <c r="N735" s="22">
        <v>0</v>
      </c>
      <c r="O735" s="22">
        <v>0</v>
      </c>
      <c r="P735" s="22">
        <v>0</v>
      </c>
      <c r="Q735" s="22">
        <f t="shared" si="91"/>
        <v>56468499</v>
      </c>
      <c r="R735" s="71">
        <v>0</v>
      </c>
      <c r="S735" s="22">
        <v>24805139.050000001</v>
      </c>
      <c r="T735" s="27">
        <v>0</v>
      </c>
      <c r="U735" s="22">
        <v>31637108.949999999</v>
      </c>
      <c r="V735" s="22">
        <v>31637108.949999999</v>
      </c>
      <c r="W735" s="22">
        <v>0</v>
      </c>
      <c r="X735" s="22">
        <v>26251</v>
      </c>
      <c r="Y735" s="22">
        <v>0</v>
      </c>
      <c r="Z735" s="22">
        <f t="shared" si="92"/>
        <v>26251</v>
      </c>
      <c r="AA735" s="24">
        <f t="shared" si="93"/>
        <v>0.56026119890312653</v>
      </c>
      <c r="AB735" s="24">
        <f t="shared" si="88"/>
        <v>0.56026119890312653</v>
      </c>
      <c r="AC735" s="24">
        <f t="shared" si="89"/>
        <v>0.4392739224394826</v>
      </c>
      <c r="AD735" s="24">
        <f t="shared" si="90"/>
        <v>0.99953512134260913</v>
      </c>
    </row>
    <row r="736" spans="1:30" ht="72" customHeight="1" outlineLevel="2" x14ac:dyDescent="0.3">
      <c r="A736" s="18">
        <v>558</v>
      </c>
      <c r="B736" s="18" t="s">
        <v>34</v>
      </c>
      <c r="C736" s="18" t="s">
        <v>123</v>
      </c>
      <c r="D736" s="19" t="s">
        <v>127</v>
      </c>
      <c r="E736" s="18" t="s">
        <v>129</v>
      </c>
      <c r="F736" s="18" t="s">
        <v>38</v>
      </c>
      <c r="G736" s="18">
        <v>1310</v>
      </c>
      <c r="H736" s="20">
        <v>709600000</v>
      </c>
      <c r="I736" s="18">
        <v>0</v>
      </c>
      <c r="J736" s="25" t="s">
        <v>130</v>
      </c>
      <c r="K736" s="22">
        <v>2988408</v>
      </c>
      <c r="L736" s="22">
        <v>2988408</v>
      </c>
      <c r="M736" s="22">
        <v>0</v>
      </c>
      <c r="N736" s="22">
        <v>0</v>
      </c>
      <c r="O736" s="22">
        <v>0</v>
      </c>
      <c r="P736" s="22">
        <v>0</v>
      </c>
      <c r="Q736" s="22">
        <f t="shared" si="91"/>
        <v>2988408</v>
      </c>
      <c r="R736" s="71">
        <v>0</v>
      </c>
      <c r="S736" s="22">
        <v>1716226.98</v>
      </c>
      <c r="T736" s="29">
        <v>0</v>
      </c>
      <c r="U736" s="22">
        <v>1256655.02</v>
      </c>
      <c r="V736" s="22">
        <v>1256655.02</v>
      </c>
      <c r="W736" s="22">
        <v>0</v>
      </c>
      <c r="X736" s="22">
        <v>15526</v>
      </c>
      <c r="Y736" s="22">
        <v>0</v>
      </c>
      <c r="Z736" s="22">
        <f t="shared" si="92"/>
        <v>15526</v>
      </c>
      <c r="AA736" s="24">
        <f t="shared" si="93"/>
        <v>0.42050985675316088</v>
      </c>
      <c r="AB736" s="24">
        <f t="shared" si="88"/>
        <v>0.42050985675316088</v>
      </c>
      <c r="AC736" s="24">
        <f t="shared" si="89"/>
        <v>0.57429473485548155</v>
      </c>
      <c r="AD736" s="24">
        <f t="shared" si="90"/>
        <v>0.99480459160864243</v>
      </c>
    </row>
    <row r="737" spans="1:30" ht="63.75" customHeight="1" outlineLevel="2" x14ac:dyDescent="0.35">
      <c r="A737" s="18">
        <v>573</v>
      </c>
      <c r="B737" s="18" t="s">
        <v>280</v>
      </c>
      <c r="C737" s="18" t="s">
        <v>123</v>
      </c>
      <c r="D737" s="19" t="s">
        <v>127</v>
      </c>
      <c r="E737" s="18" t="s">
        <v>129</v>
      </c>
      <c r="F737" s="18" t="s">
        <v>38</v>
      </c>
      <c r="G737" s="18">
        <v>1310</v>
      </c>
      <c r="H737" s="20">
        <v>709100000</v>
      </c>
      <c r="I737" s="18">
        <v>0</v>
      </c>
      <c r="J737" s="25" t="s">
        <v>130</v>
      </c>
      <c r="K737" s="22">
        <v>1310618307</v>
      </c>
      <c r="L737" s="22">
        <v>1310618307</v>
      </c>
      <c r="M737" s="22">
        <v>0</v>
      </c>
      <c r="N737" s="22">
        <v>0</v>
      </c>
      <c r="O737" s="22">
        <v>0</v>
      </c>
      <c r="P737" s="22">
        <v>0</v>
      </c>
      <c r="Q737" s="22">
        <f t="shared" si="91"/>
        <v>1310618307</v>
      </c>
      <c r="R737" s="71">
        <v>0</v>
      </c>
      <c r="S737" s="22">
        <v>561384910.96000004</v>
      </c>
      <c r="T737" s="27">
        <v>0</v>
      </c>
      <c r="U737" s="22">
        <v>749233396.03999996</v>
      </c>
      <c r="V737" s="22">
        <v>749233396.03999996</v>
      </c>
      <c r="W737" s="22">
        <v>0</v>
      </c>
      <c r="X737" s="22">
        <v>0</v>
      </c>
      <c r="Y737" s="22">
        <v>0</v>
      </c>
      <c r="Z737" s="22">
        <f t="shared" si="92"/>
        <v>0</v>
      </c>
      <c r="AA737" s="24">
        <f t="shared" si="93"/>
        <v>0.57166407033867261</v>
      </c>
      <c r="AB737" s="24">
        <f t="shared" si="88"/>
        <v>0.57166407033867261</v>
      </c>
      <c r="AC737" s="24">
        <f t="shared" si="89"/>
        <v>0.42833592966132744</v>
      </c>
      <c r="AD737" s="24">
        <f t="shared" si="90"/>
        <v>1</v>
      </c>
    </row>
    <row r="738" spans="1:30" ht="63.75" customHeight="1" outlineLevel="2" x14ac:dyDescent="0.3">
      <c r="A738" s="18">
        <v>573</v>
      </c>
      <c r="B738" s="18" t="s">
        <v>282</v>
      </c>
      <c r="C738" s="18" t="s">
        <v>123</v>
      </c>
      <c r="D738" s="19" t="s">
        <v>127</v>
      </c>
      <c r="E738" s="18" t="s">
        <v>129</v>
      </c>
      <c r="F738" s="18" t="s">
        <v>38</v>
      </c>
      <c r="G738" s="18">
        <v>1310</v>
      </c>
      <c r="H738" s="20">
        <v>709200000</v>
      </c>
      <c r="I738" s="18">
        <v>0</v>
      </c>
      <c r="J738" s="25" t="s">
        <v>130</v>
      </c>
      <c r="K738" s="22">
        <v>628156298</v>
      </c>
      <c r="L738" s="22">
        <v>628156298</v>
      </c>
      <c r="M738" s="22">
        <v>-18748.22</v>
      </c>
      <c r="N738" s="22">
        <v>0</v>
      </c>
      <c r="O738" s="22">
        <v>0</v>
      </c>
      <c r="P738" s="22">
        <v>0</v>
      </c>
      <c r="Q738" s="22">
        <f t="shared" si="91"/>
        <v>628156298</v>
      </c>
      <c r="R738" s="22">
        <v>0</v>
      </c>
      <c r="S738" s="22">
        <v>255796621.66</v>
      </c>
      <c r="T738" s="22">
        <v>0</v>
      </c>
      <c r="U738" s="22">
        <v>372340928.12</v>
      </c>
      <c r="V738" s="22">
        <v>372340928.12</v>
      </c>
      <c r="W738" s="22">
        <v>0</v>
      </c>
      <c r="X738" s="22">
        <v>18748.22</v>
      </c>
      <c r="Y738" s="22">
        <v>0</v>
      </c>
      <c r="Z738" s="22">
        <f t="shared" si="92"/>
        <v>18748.22000002861</v>
      </c>
      <c r="AA738" s="24">
        <f t="shared" si="93"/>
        <v>0.592752041658269</v>
      </c>
      <c r="AB738" s="24">
        <f t="shared" si="88"/>
        <v>0.592752041658269</v>
      </c>
      <c r="AC738" s="24">
        <f t="shared" si="89"/>
        <v>0.40721811191647084</v>
      </c>
      <c r="AD738" s="24">
        <f t="shared" si="90"/>
        <v>0.99997015357473984</v>
      </c>
    </row>
    <row r="739" spans="1:30" ht="76.5" customHeight="1" outlineLevel="2" x14ac:dyDescent="0.35">
      <c r="A739" s="18">
        <v>573</v>
      </c>
      <c r="B739" s="18" t="s">
        <v>315</v>
      </c>
      <c r="C739" s="18" t="s">
        <v>123</v>
      </c>
      <c r="D739" s="19" t="s">
        <v>127</v>
      </c>
      <c r="E739" s="18" t="s">
        <v>129</v>
      </c>
      <c r="F739" s="18" t="s">
        <v>38</v>
      </c>
      <c r="G739" s="18">
        <v>1310</v>
      </c>
      <c r="H739" s="20">
        <v>709300000</v>
      </c>
      <c r="I739" s="18">
        <v>0</v>
      </c>
      <c r="J739" s="25" t="s">
        <v>130</v>
      </c>
      <c r="K739" s="22">
        <v>381923260</v>
      </c>
      <c r="L739" s="22">
        <v>381923260</v>
      </c>
      <c r="M739" s="22">
        <v>0</v>
      </c>
      <c r="N739" s="22">
        <v>0</v>
      </c>
      <c r="O739" s="22">
        <v>0</v>
      </c>
      <c r="P739" s="22">
        <v>0</v>
      </c>
      <c r="Q739" s="22">
        <f t="shared" si="91"/>
        <v>381923260</v>
      </c>
      <c r="R739" s="71">
        <v>0</v>
      </c>
      <c r="S739" s="22">
        <v>156146213.61000001</v>
      </c>
      <c r="T739" s="27">
        <v>0</v>
      </c>
      <c r="U739" s="22">
        <v>225777046.38999999</v>
      </c>
      <c r="V739" s="22">
        <v>225777046.38999999</v>
      </c>
      <c r="W739" s="22">
        <v>0</v>
      </c>
      <c r="X739" s="22">
        <v>0</v>
      </c>
      <c r="Y739" s="22">
        <v>0</v>
      </c>
      <c r="Z739" s="22">
        <f t="shared" si="92"/>
        <v>0</v>
      </c>
      <c r="AA739" s="24">
        <f t="shared" si="93"/>
        <v>0.59115814624644747</v>
      </c>
      <c r="AB739" s="24">
        <f t="shared" si="88"/>
        <v>0.59115814624644747</v>
      </c>
      <c r="AC739" s="24">
        <f t="shared" si="89"/>
        <v>0.40884185375355253</v>
      </c>
      <c r="AD739" s="24">
        <f t="shared" si="90"/>
        <v>1</v>
      </c>
    </row>
    <row r="740" spans="1:30" ht="67.5" outlineLevel="2" x14ac:dyDescent="0.3">
      <c r="A740" s="18">
        <v>573</v>
      </c>
      <c r="B740" s="18" t="s">
        <v>451</v>
      </c>
      <c r="C740" s="18" t="s">
        <v>123</v>
      </c>
      <c r="D740" s="19" t="s">
        <v>127</v>
      </c>
      <c r="E740" s="18" t="s">
        <v>129</v>
      </c>
      <c r="F740" s="18" t="s">
        <v>38</v>
      </c>
      <c r="G740" s="18">
        <v>1310</v>
      </c>
      <c r="H740" s="20">
        <v>709500000</v>
      </c>
      <c r="I740" s="18">
        <v>0</v>
      </c>
      <c r="J740" s="25" t="s">
        <v>130</v>
      </c>
      <c r="K740" s="22">
        <v>273153041</v>
      </c>
      <c r="L740" s="22">
        <v>273153041</v>
      </c>
      <c r="M740" s="22">
        <v>79613.540000000008</v>
      </c>
      <c r="N740" s="22">
        <v>0</v>
      </c>
      <c r="O740" s="22">
        <v>0</v>
      </c>
      <c r="P740" s="22">
        <v>0</v>
      </c>
      <c r="Q740" s="22">
        <f t="shared" si="91"/>
        <v>273153041</v>
      </c>
      <c r="R740" s="22">
        <v>0</v>
      </c>
      <c r="S740" s="22">
        <v>108145978.97</v>
      </c>
      <c r="T740" s="22">
        <v>0</v>
      </c>
      <c r="U740" s="22">
        <v>165007062.03</v>
      </c>
      <c r="V740" s="22">
        <v>165007062.03</v>
      </c>
      <c r="W740" s="22">
        <v>0</v>
      </c>
      <c r="X740" s="22">
        <v>0</v>
      </c>
      <c r="Y740" s="22">
        <v>0</v>
      </c>
      <c r="Z740" s="22">
        <f t="shared" si="92"/>
        <v>0</v>
      </c>
      <c r="AA740" s="24">
        <f t="shared" si="93"/>
        <v>0.60408282999858676</v>
      </c>
      <c r="AB740" s="24">
        <f t="shared" si="88"/>
        <v>0.60408282999858676</v>
      </c>
      <c r="AC740" s="24">
        <f t="shared" si="89"/>
        <v>0.39591717000141324</v>
      </c>
      <c r="AD740" s="24">
        <f t="shared" si="90"/>
        <v>1</v>
      </c>
    </row>
    <row r="741" spans="1:30" ht="64.5" customHeight="1" outlineLevel="2" x14ac:dyDescent="0.3">
      <c r="A741" s="18">
        <v>573</v>
      </c>
      <c r="B741" s="18" t="s">
        <v>466</v>
      </c>
      <c r="C741" s="18" t="s">
        <v>123</v>
      </c>
      <c r="D741" s="19" t="s">
        <v>127</v>
      </c>
      <c r="E741" s="18" t="s">
        <v>129</v>
      </c>
      <c r="F741" s="18" t="s">
        <v>38</v>
      </c>
      <c r="G741" s="18">
        <v>1310</v>
      </c>
      <c r="H741" s="20">
        <v>709500000</v>
      </c>
      <c r="I741" s="18">
        <v>0</v>
      </c>
      <c r="J741" s="25" t="s">
        <v>130</v>
      </c>
      <c r="K741" s="22">
        <v>173391454</v>
      </c>
      <c r="L741" s="22">
        <v>173391454</v>
      </c>
      <c r="M741" s="22">
        <v>-60865.32</v>
      </c>
      <c r="N741" s="22">
        <v>0</v>
      </c>
      <c r="O741" s="22">
        <v>0</v>
      </c>
      <c r="P741" s="22">
        <v>0</v>
      </c>
      <c r="Q741" s="22">
        <f t="shared" si="91"/>
        <v>173391454</v>
      </c>
      <c r="R741" s="71">
        <v>0</v>
      </c>
      <c r="S741" s="22">
        <v>74556390.060000002</v>
      </c>
      <c r="T741" s="22">
        <v>0</v>
      </c>
      <c r="U741" s="22">
        <v>98774198.620000005</v>
      </c>
      <c r="V741" s="22">
        <v>98774198.620000005</v>
      </c>
      <c r="W741" s="22">
        <v>0</v>
      </c>
      <c r="X741" s="22">
        <v>60865.32</v>
      </c>
      <c r="Y741" s="22">
        <v>0</v>
      </c>
      <c r="Z741" s="22">
        <f t="shared" si="92"/>
        <v>60865.319999992847</v>
      </c>
      <c r="AA741" s="24">
        <f t="shared" si="93"/>
        <v>0.56966013226926404</v>
      </c>
      <c r="AB741" s="24">
        <f t="shared" si="88"/>
        <v>0.56966013226926404</v>
      </c>
      <c r="AC741" s="24">
        <f t="shared" si="89"/>
        <v>0.42998883935767679</v>
      </c>
      <c r="AD741" s="24">
        <f t="shared" si="90"/>
        <v>0.99964897162694077</v>
      </c>
    </row>
    <row r="742" spans="1:30" ht="67.5" customHeight="1" outlineLevel="2" x14ac:dyDescent="0.3">
      <c r="A742" s="18">
        <v>553</v>
      </c>
      <c r="B742" s="18" t="s">
        <v>282</v>
      </c>
      <c r="C742" s="18" t="s">
        <v>123</v>
      </c>
      <c r="D742" s="19" t="s">
        <v>127</v>
      </c>
      <c r="E742" s="18" t="s">
        <v>290</v>
      </c>
      <c r="F742" s="18" t="s">
        <v>38</v>
      </c>
      <c r="G742" s="18">
        <v>1310</v>
      </c>
      <c r="H742" s="20">
        <v>709800000</v>
      </c>
      <c r="I742" s="18">
        <v>0</v>
      </c>
      <c r="J742" s="25" t="s">
        <v>291</v>
      </c>
      <c r="K742" s="22">
        <v>940000000</v>
      </c>
      <c r="L742" s="22">
        <v>940000000</v>
      </c>
      <c r="M742" s="22">
        <v>-278000000</v>
      </c>
      <c r="N742" s="22">
        <v>0</v>
      </c>
      <c r="O742" s="22">
        <v>0</v>
      </c>
      <c r="P742" s="22">
        <v>0</v>
      </c>
      <c r="Q742" s="22">
        <f t="shared" si="91"/>
        <v>940000000</v>
      </c>
      <c r="R742" s="71">
        <v>0</v>
      </c>
      <c r="S742" s="22">
        <v>98705352.379999995</v>
      </c>
      <c r="T742" s="29">
        <v>0</v>
      </c>
      <c r="U742" s="22">
        <v>563294647.62</v>
      </c>
      <c r="V742" s="22">
        <v>563294647.62</v>
      </c>
      <c r="W742" s="22">
        <v>0</v>
      </c>
      <c r="X742" s="22">
        <v>278000000</v>
      </c>
      <c r="Y742" s="22">
        <v>0</v>
      </c>
      <c r="Z742" s="22">
        <f t="shared" si="92"/>
        <v>278000000</v>
      </c>
      <c r="AA742" s="24">
        <f t="shared" si="93"/>
        <v>0.59924962512765956</v>
      </c>
      <c r="AB742" s="24">
        <f t="shared" si="88"/>
        <v>0.59924962512765956</v>
      </c>
      <c r="AC742" s="24">
        <f t="shared" si="89"/>
        <v>0.10500569402127659</v>
      </c>
      <c r="AD742" s="24">
        <f t="shared" si="90"/>
        <v>0.70425531914893613</v>
      </c>
    </row>
    <row r="743" spans="1:30" ht="123.75" customHeight="1" outlineLevel="2" x14ac:dyDescent="0.35">
      <c r="A743" s="18">
        <v>557</v>
      </c>
      <c r="B743" s="18" t="s">
        <v>34</v>
      </c>
      <c r="C743" s="18" t="s">
        <v>123</v>
      </c>
      <c r="D743" s="19" t="s">
        <v>127</v>
      </c>
      <c r="E743" s="18" t="s">
        <v>290</v>
      </c>
      <c r="F743" s="18" t="s">
        <v>38</v>
      </c>
      <c r="G743" s="18">
        <v>1310</v>
      </c>
      <c r="H743" s="20">
        <v>709800000</v>
      </c>
      <c r="I743" s="18">
        <v>0</v>
      </c>
      <c r="J743" s="25" t="s">
        <v>353</v>
      </c>
      <c r="K743" s="22">
        <v>50000000000</v>
      </c>
      <c r="L743" s="22">
        <v>50000000000</v>
      </c>
      <c r="M743" s="22">
        <v>0</v>
      </c>
      <c r="N743" s="22">
        <v>0</v>
      </c>
      <c r="O743" s="22">
        <v>0</v>
      </c>
      <c r="P743" s="22">
        <v>0</v>
      </c>
      <c r="Q743" s="22">
        <f t="shared" si="91"/>
        <v>50000000000</v>
      </c>
      <c r="R743" s="71">
        <v>0</v>
      </c>
      <c r="S743" s="22">
        <v>251729509.91</v>
      </c>
      <c r="T743" s="27">
        <v>0</v>
      </c>
      <c r="U743" s="22">
        <v>19878798537.700001</v>
      </c>
      <c r="V743" s="22">
        <v>19878798537.700001</v>
      </c>
      <c r="W743" s="22">
        <v>10008851565.549999</v>
      </c>
      <c r="X743" s="22">
        <v>29869471952.389999</v>
      </c>
      <c r="Y743" s="22">
        <v>10000000000</v>
      </c>
      <c r="Z743" s="22">
        <f t="shared" si="92"/>
        <v>19869471952.389996</v>
      </c>
      <c r="AA743" s="24">
        <f t="shared" si="93"/>
        <v>0.39757597075400003</v>
      </c>
      <c r="AB743" s="24">
        <f t="shared" si="88"/>
        <v>0.39757597075400003</v>
      </c>
      <c r="AC743" s="24">
        <f t="shared" si="89"/>
        <v>5.0345901982000001E-3</v>
      </c>
      <c r="AD743" s="24">
        <f t="shared" si="90"/>
        <v>0.40261056095220005</v>
      </c>
    </row>
    <row r="744" spans="1:30" ht="54" outlineLevel="2" x14ac:dyDescent="0.3">
      <c r="A744" s="18">
        <v>550</v>
      </c>
      <c r="B744" s="18" t="s">
        <v>34</v>
      </c>
      <c r="C744" s="18" t="s">
        <v>123</v>
      </c>
      <c r="D744" s="19" t="s">
        <v>127</v>
      </c>
      <c r="E744" s="18" t="s">
        <v>131</v>
      </c>
      <c r="F744" s="18" t="s">
        <v>38</v>
      </c>
      <c r="G744" s="18">
        <v>1310</v>
      </c>
      <c r="H744" s="20">
        <v>709800000</v>
      </c>
      <c r="I744" s="18">
        <v>0</v>
      </c>
      <c r="J744" s="25" t="s">
        <v>132</v>
      </c>
      <c r="K744" s="22">
        <v>58033638</v>
      </c>
      <c r="L744" s="22">
        <v>58033638</v>
      </c>
      <c r="M744" s="22">
        <v>0</v>
      </c>
      <c r="N744" s="22">
        <v>0</v>
      </c>
      <c r="O744" s="22">
        <v>0</v>
      </c>
      <c r="P744" s="22">
        <v>0</v>
      </c>
      <c r="Q744" s="22">
        <f t="shared" si="91"/>
        <v>58033638</v>
      </c>
      <c r="R744" s="22">
        <v>0</v>
      </c>
      <c r="S744" s="22">
        <v>19728219.850000001</v>
      </c>
      <c r="T744" s="22">
        <v>0</v>
      </c>
      <c r="U744" s="22">
        <v>37906633.149999999</v>
      </c>
      <c r="V744" s="22">
        <v>32054675.280000001</v>
      </c>
      <c r="W744" s="22">
        <v>0</v>
      </c>
      <c r="X744" s="22">
        <v>398785</v>
      </c>
      <c r="Y744" s="22">
        <v>0</v>
      </c>
      <c r="Z744" s="22">
        <f t="shared" si="92"/>
        <v>398785</v>
      </c>
      <c r="AA744" s="24">
        <f t="shared" si="93"/>
        <v>0.6531838164272934</v>
      </c>
      <c r="AB744" s="24">
        <f t="shared" si="88"/>
        <v>0.6531838164272934</v>
      </c>
      <c r="AC744" s="24">
        <f t="shared" si="89"/>
        <v>0.33994456542600349</v>
      </c>
      <c r="AD744" s="24">
        <f t="shared" si="90"/>
        <v>0.99312838185329688</v>
      </c>
    </row>
    <row r="745" spans="1:30" ht="54" outlineLevel="2" x14ac:dyDescent="0.35">
      <c r="A745" s="18">
        <v>551</v>
      </c>
      <c r="B745" s="18" t="s">
        <v>34</v>
      </c>
      <c r="C745" s="18" t="s">
        <v>123</v>
      </c>
      <c r="D745" s="19" t="s">
        <v>127</v>
      </c>
      <c r="E745" s="18" t="s">
        <v>131</v>
      </c>
      <c r="F745" s="18" t="s">
        <v>38</v>
      </c>
      <c r="G745" s="18">
        <v>1310</v>
      </c>
      <c r="H745" s="20">
        <v>709800000</v>
      </c>
      <c r="I745" s="18">
        <v>0</v>
      </c>
      <c r="J745" s="25" t="s">
        <v>132</v>
      </c>
      <c r="K745" s="22">
        <v>5366040268</v>
      </c>
      <c r="L745" s="22">
        <v>5366040268</v>
      </c>
      <c r="M745" s="22">
        <v>0</v>
      </c>
      <c r="N745" s="22">
        <v>0</v>
      </c>
      <c r="O745" s="22">
        <v>0</v>
      </c>
      <c r="P745" s="22">
        <v>0</v>
      </c>
      <c r="Q745" s="22">
        <f t="shared" si="91"/>
        <v>5366040268</v>
      </c>
      <c r="R745" s="71">
        <v>0</v>
      </c>
      <c r="S745" s="22">
        <v>2276739991.21</v>
      </c>
      <c r="T745" s="29">
        <v>0</v>
      </c>
      <c r="U745" s="22">
        <v>3088754934.79</v>
      </c>
      <c r="V745" s="22">
        <v>2638680551.5100002</v>
      </c>
      <c r="W745" s="27">
        <v>0</v>
      </c>
      <c r="X745" s="22">
        <v>545342</v>
      </c>
      <c r="Y745" s="22">
        <v>0</v>
      </c>
      <c r="Z745" s="22">
        <f t="shared" si="92"/>
        <v>545342</v>
      </c>
      <c r="AA745" s="24">
        <f t="shared" si="93"/>
        <v>0.57561158331397</v>
      </c>
      <c r="AB745" s="24">
        <f t="shared" si="88"/>
        <v>0.57561158331397</v>
      </c>
      <c r="AC745" s="24">
        <f t="shared" si="89"/>
        <v>0.42428678830220062</v>
      </c>
      <c r="AD745" s="24">
        <f t="shared" si="90"/>
        <v>0.99989837161617068</v>
      </c>
    </row>
    <row r="746" spans="1:30" ht="54" outlineLevel="2" x14ac:dyDescent="0.35">
      <c r="A746" s="18">
        <v>553</v>
      </c>
      <c r="B746" s="18" t="s">
        <v>280</v>
      </c>
      <c r="C746" s="18" t="s">
        <v>123</v>
      </c>
      <c r="D746" s="19" t="s">
        <v>127</v>
      </c>
      <c r="E746" s="18" t="s">
        <v>131</v>
      </c>
      <c r="F746" s="18" t="s">
        <v>38</v>
      </c>
      <c r="G746" s="18">
        <v>1310</v>
      </c>
      <c r="H746" s="20">
        <v>709800000</v>
      </c>
      <c r="I746" s="18">
        <v>0</v>
      </c>
      <c r="J746" s="25" t="s">
        <v>132</v>
      </c>
      <c r="K746" s="22">
        <v>2607745</v>
      </c>
      <c r="L746" s="22">
        <v>2607745</v>
      </c>
      <c r="M746" s="22">
        <v>0</v>
      </c>
      <c r="N746" s="22">
        <v>0</v>
      </c>
      <c r="O746" s="22">
        <v>0</v>
      </c>
      <c r="P746" s="22">
        <v>0</v>
      </c>
      <c r="Q746" s="22">
        <f t="shared" si="91"/>
        <v>2607745</v>
      </c>
      <c r="R746" s="71">
        <v>0</v>
      </c>
      <c r="S746" s="22">
        <v>930151.93</v>
      </c>
      <c r="T746" s="27">
        <v>0</v>
      </c>
      <c r="U746" s="22">
        <v>1677593.07</v>
      </c>
      <c r="V746" s="22">
        <v>1419595.25</v>
      </c>
      <c r="W746" s="22">
        <v>0</v>
      </c>
      <c r="X746" s="22">
        <v>0</v>
      </c>
      <c r="Y746" s="22">
        <v>0</v>
      </c>
      <c r="Z746" s="22">
        <v>0</v>
      </c>
      <c r="AA746" s="24">
        <f t="shared" si="93"/>
        <v>0.64331177703341391</v>
      </c>
      <c r="AB746" s="24">
        <f t="shared" si="88"/>
        <v>0.64331177703341391</v>
      </c>
      <c r="AC746" s="24">
        <f t="shared" si="89"/>
        <v>0.35668822296658609</v>
      </c>
      <c r="AD746" s="24">
        <f t="shared" si="90"/>
        <v>1</v>
      </c>
    </row>
    <row r="747" spans="1:30" ht="54" outlineLevel="2" x14ac:dyDescent="0.3">
      <c r="A747" s="18">
        <v>553</v>
      </c>
      <c r="B747" s="18" t="s">
        <v>282</v>
      </c>
      <c r="C747" s="18" t="s">
        <v>123</v>
      </c>
      <c r="D747" s="19" t="s">
        <v>127</v>
      </c>
      <c r="E747" s="18" t="s">
        <v>131</v>
      </c>
      <c r="F747" s="18" t="s">
        <v>38</v>
      </c>
      <c r="G747" s="18">
        <v>1310</v>
      </c>
      <c r="H747" s="20">
        <v>709800000</v>
      </c>
      <c r="I747" s="18">
        <v>0</v>
      </c>
      <c r="J747" s="25" t="s">
        <v>132</v>
      </c>
      <c r="K747" s="22">
        <v>48217115</v>
      </c>
      <c r="L747" s="22">
        <v>48217115</v>
      </c>
      <c r="M747" s="22">
        <v>0</v>
      </c>
      <c r="N747" s="22">
        <v>0</v>
      </c>
      <c r="O747" s="22">
        <v>0</v>
      </c>
      <c r="P747" s="22">
        <v>0</v>
      </c>
      <c r="Q747" s="22">
        <f t="shared" si="91"/>
        <v>48217115</v>
      </c>
      <c r="R747" s="71">
        <v>0</v>
      </c>
      <c r="S747" s="22">
        <v>20759355.079999998</v>
      </c>
      <c r="T747" s="29">
        <v>0</v>
      </c>
      <c r="U747" s="22">
        <v>27430476.920000002</v>
      </c>
      <c r="V747" s="22">
        <v>22825377.489999998</v>
      </c>
      <c r="W747" s="22">
        <v>0</v>
      </c>
      <c r="X747" s="22">
        <v>27283</v>
      </c>
      <c r="Y747" s="22">
        <v>0</v>
      </c>
      <c r="Z747" s="22">
        <f t="shared" ref="Z747:Z756" si="94">+Q747-R747-S747-T747-U747-Y747</f>
        <v>27283</v>
      </c>
      <c r="AA747" s="24">
        <f t="shared" si="93"/>
        <v>0.56889502658962487</v>
      </c>
      <c r="AB747" s="24">
        <f t="shared" si="88"/>
        <v>0.56889502658962487</v>
      </c>
      <c r="AC747" s="24">
        <f t="shared" si="89"/>
        <v>0.43053913698486518</v>
      </c>
      <c r="AD747" s="24">
        <f t="shared" si="90"/>
        <v>0.99943416357449011</v>
      </c>
    </row>
    <row r="748" spans="1:30" ht="54" outlineLevel="2" x14ac:dyDescent="0.35">
      <c r="A748" s="18">
        <v>553</v>
      </c>
      <c r="B748" s="18" t="s">
        <v>315</v>
      </c>
      <c r="C748" s="18" t="s">
        <v>123</v>
      </c>
      <c r="D748" s="19" t="s">
        <v>127</v>
      </c>
      <c r="E748" s="18" t="s">
        <v>131</v>
      </c>
      <c r="F748" s="18" t="s">
        <v>38</v>
      </c>
      <c r="G748" s="18">
        <v>1310</v>
      </c>
      <c r="H748" s="20">
        <v>709800000</v>
      </c>
      <c r="I748" s="18">
        <v>0</v>
      </c>
      <c r="J748" s="25" t="s">
        <v>132</v>
      </c>
      <c r="K748" s="22">
        <v>9288474</v>
      </c>
      <c r="L748" s="22">
        <v>9288474</v>
      </c>
      <c r="M748" s="22">
        <v>0</v>
      </c>
      <c r="N748" s="22">
        <v>0</v>
      </c>
      <c r="O748" s="22">
        <v>0</v>
      </c>
      <c r="P748" s="22">
        <v>0</v>
      </c>
      <c r="Q748" s="22">
        <f t="shared" si="91"/>
        <v>9288474</v>
      </c>
      <c r="R748" s="71">
        <v>0</v>
      </c>
      <c r="S748" s="22">
        <v>3744406.65</v>
      </c>
      <c r="T748" s="27">
        <v>0</v>
      </c>
      <c r="U748" s="22">
        <v>5544067.3499999996</v>
      </c>
      <c r="V748" s="22">
        <v>4676455.7300000004</v>
      </c>
      <c r="W748" s="22">
        <v>0</v>
      </c>
      <c r="X748" s="22">
        <v>0</v>
      </c>
      <c r="Y748" s="22">
        <v>0</v>
      </c>
      <c r="Z748" s="22">
        <f t="shared" si="94"/>
        <v>0</v>
      </c>
      <c r="AA748" s="24">
        <f t="shared" si="93"/>
        <v>0.59687601537130852</v>
      </c>
      <c r="AB748" s="24">
        <f t="shared" si="88"/>
        <v>0.59687601537130852</v>
      </c>
      <c r="AC748" s="24">
        <f t="shared" si="89"/>
        <v>0.40312398462869142</v>
      </c>
      <c r="AD748" s="24">
        <f t="shared" si="90"/>
        <v>1</v>
      </c>
    </row>
    <row r="749" spans="1:30" ht="54" outlineLevel="2" x14ac:dyDescent="0.35">
      <c r="A749" s="18">
        <v>554</v>
      </c>
      <c r="B749" s="18" t="s">
        <v>34</v>
      </c>
      <c r="C749" s="18" t="s">
        <v>123</v>
      </c>
      <c r="D749" s="19" t="s">
        <v>127</v>
      </c>
      <c r="E749" s="18" t="s">
        <v>131</v>
      </c>
      <c r="F749" s="18" t="s">
        <v>38</v>
      </c>
      <c r="G749" s="18">
        <v>1310</v>
      </c>
      <c r="H749" s="20">
        <v>709800000</v>
      </c>
      <c r="I749" s="18">
        <v>0</v>
      </c>
      <c r="J749" s="25" t="s">
        <v>132</v>
      </c>
      <c r="K749" s="22">
        <v>17182371</v>
      </c>
      <c r="L749" s="22">
        <v>17182371</v>
      </c>
      <c r="M749" s="22">
        <v>0</v>
      </c>
      <c r="N749" s="22">
        <v>0</v>
      </c>
      <c r="O749" s="22">
        <v>0</v>
      </c>
      <c r="P749" s="22">
        <v>0</v>
      </c>
      <c r="Q749" s="22">
        <f t="shared" si="91"/>
        <v>17182371</v>
      </c>
      <c r="R749" s="71">
        <v>0</v>
      </c>
      <c r="S749" s="22">
        <v>8975414.3000000007</v>
      </c>
      <c r="T749" s="27">
        <v>0</v>
      </c>
      <c r="U749" s="22">
        <v>7481232.7000000002</v>
      </c>
      <c r="V749" s="22">
        <v>6065758.4400000004</v>
      </c>
      <c r="W749" s="22">
        <v>0</v>
      </c>
      <c r="X749" s="22">
        <v>725724</v>
      </c>
      <c r="Y749" s="22">
        <v>0</v>
      </c>
      <c r="Z749" s="22">
        <f t="shared" si="94"/>
        <v>725723.99999999907</v>
      </c>
      <c r="AA749" s="24">
        <f t="shared" si="93"/>
        <v>0.43540165091302013</v>
      </c>
      <c r="AB749" s="24">
        <f t="shared" si="88"/>
        <v>0.43540165091302013</v>
      </c>
      <c r="AC749" s="24">
        <f t="shared" si="89"/>
        <v>0.52236180326917636</v>
      </c>
      <c r="AD749" s="24">
        <f t="shared" si="90"/>
        <v>0.95776345418219644</v>
      </c>
    </row>
    <row r="750" spans="1:30" ht="54" outlineLevel="2" x14ac:dyDescent="0.35">
      <c r="A750" s="18">
        <v>555</v>
      </c>
      <c r="B750" s="18" t="s">
        <v>34</v>
      </c>
      <c r="C750" s="18" t="s">
        <v>123</v>
      </c>
      <c r="D750" s="19" t="s">
        <v>127</v>
      </c>
      <c r="E750" s="18" t="s">
        <v>131</v>
      </c>
      <c r="F750" s="18" t="s">
        <v>38</v>
      </c>
      <c r="G750" s="18">
        <v>1310</v>
      </c>
      <c r="H750" s="20">
        <v>709800000</v>
      </c>
      <c r="I750" s="18">
        <v>0</v>
      </c>
      <c r="J750" s="25" t="s">
        <v>342</v>
      </c>
      <c r="K750" s="22">
        <v>45380387</v>
      </c>
      <c r="L750" s="22">
        <v>45380387</v>
      </c>
      <c r="M750" s="22">
        <v>0</v>
      </c>
      <c r="N750" s="22">
        <v>0</v>
      </c>
      <c r="O750" s="22">
        <v>0</v>
      </c>
      <c r="P750" s="22">
        <v>0</v>
      </c>
      <c r="Q750" s="22">
        <f t="shared" si="91"/>
        <v>45380387</v>
      </c>
      <c r="R750" s="71">
        <v>0</v>
      </c>
      <c r="S750" s="22">
        <v>17493752.859999999</v>
      </c>
      <c r="T750" s="27">
        <v>0</v>
      </c>
      <c r="U750" s="22">
        <v>27829110.140000001</v>
      </c>
      <c r="V750" s="22">
        <v>23193927.09</v>
      </c>
      <c r="W750" s="22">
        <v>0</v>
      </c>
      <c r="X750" s="22">
        <v>57524</v>
      </c>
      <c r="Y750" s="22">
        <v>0</v>
      </c>
      <c r="Z750" s="22">
        <f t="shared" si="94"/>
        <v>57524</v>
      </c>
      <c r="AA750" s="24">
        <f t="shared" si="93"/>
        <v>0.61324091705079553</v>
      </c>
      <c r="AB750" s="24">
        <f t="shared" si="88"/>
        <v>0.61324091705079553</v>
      </c>
      <c r="AC750" s="24">
        <f t="shared" si="89"/>
        <v>0.38549148688397039</v>
      </c>
      <c r="AD750" s="24">
        <f t="shared" si="90"/>
        <v>0.99873240393476592</v>
      </c>
    </row>
    <row r="751" spans="1:30" ht="54" outlineLevel="2" x14ac:dyDescent="0.35">
      <c r="A751" s="18">
        <v>556</v>
      </c>
      <c r="B751" s="18" t="s">
        <v>34</v>
      </c>
      <c r="C751" s="18" t="s">
        <v>123</v>
      </c>
      <c r="D751" s="19" t="s">
        <v>127</v>
      </c>
      <c r="E751" s="18" t="s">
        <v>131</v>
      </c>
      <c r="F751" s="18" t="s">
        <v>38</v>
      </c>
      <c r="G751" s="18">
        <v>1310</v>
      </c>
      <c r="H751" s="20">
        <v>709800000</v>
      </c>
      <c r="I751" s="18">
        <v>0</v>
      </c>
      <c r="J751" s="25" t="s">
        <v>132</v>
      </c>
      <c r="K751" s="22">
        <v>10278152</v>
      </c>
      <c r="L751" s="22">
        <v>10278152</v>
      </c>
      <c r="M751" s="22">
        <v>0</v>
      </c>
      <c r="N751" s="22">
        <v>0</v>
      </c>
      <c r="O751" s="22">
        <v>0</v>
      </c>
      <c r="P751" s="22">
        <v>0</v>
      </c>
      <c r="Q751" s="22">
        <f t="shared" si="91"/>
        <v>10278152</v>
      </c>
      <c r="R751" s="22">
        <v>0</v>
      </c>
      <c r="S751" s="22">
        <v>4075478.15</v>
      </c>
      <c r="T751" s="27">
        <v>0</v>
      </c>
      <c r="U751" s="22">
        <v>6202673.8499999996</v>
      </c>
      <c r="V751" s="22">
        <v>5165089.47</v>
      </c>
      <c r="W751" s="22">
        <v>0</v>
      </c>
      <c r="X751" s="22">
        <v>0</v>
      </c>
      <c r="Y751" s="22">
        <v>0</v>
      </c>
      <c r="Z751" s="22">
        <f t="shared" si="94"/>
        <v>0</v>
      </c>
      <c r="AA751" s="24">
        <f t="shared" si="93"/>
        <v>0.60348142837350527</v>
      </c>
      <c r="AB751" s="24">
        <f t="shared" si="88"/>
        <v>0.60348142837350527</v>
      </c>
      <c r="AC751" s="24">
        <f t="shared" si="89"/>
        <v>0.39651857162649473</v>
      </c>
      <c r="AD751" s="24">
        <f t="shared" si="90"/>
        <v>1</v>
      </c>
    </row>
    <row r="752" spans="1:30" ht="54" outlineLevel="2" x14ac:dyDescent="0.35">
      <c r="A752" s="18">
        <v>557</v>
      </c>
      <c r="B752" s="18" t="s">
        <v>34</v>
      </c>
      <c r="C752" s="18" t="s">
        <v>123</v>
      </c>
      <c r="D752" s="19" t="s">
        <v>127</v>
      </c>
      <c r="E752" s="18" t="s">
        <v>131</v>
      </c>
      <c r="F752" s="18" t="s">
        <v>38</v>
      </c>
      <c r="G752" s="18">
        <v>1310</v>
      </c>
      <c r="H752" s="20">
        <v>709800000</v>
      </c>
      <c r="I752" s="18">
        <v>0</v>
      </c>
      <c r="J752" s="25" t="s">
        <v>132</v>
      </c>
      <c r="K752" s="22">
        <v>244312229</v>
      </c>
      <c r="L752" s="22">
        <v>244312229</v>
      </c>
      <c r="M752" s="22">
        <v>0</v>
      </c>
      <c r="N752" s="22">
        <v>0</v>
      </c>
      <c r="O752" s="22">
        <v>0</v>
      </c>
      <c r="P752" s="22">
        <v>0</v>
      </c>
      <c r="Q752" s="22">
        <f t="shared" si="91"/>
        <v>244312229</v>
      </c>
      <c r="R752" s="71">
        <v>0</v>
      </c>
      <c r="S752" s="22">
        <v>104651230.27</v>
      </c>
      <c r="T752" s="27">
        <v>0</v>
      </c>
      <c r="U752" s="22">
        <v>139526350.72999999</v>
      </c>
      <c r="V752" s="22">
        <v>116397265.87</v>
      </c>
      <c r="W752" s="22">
        <v>0</v>
      </c>
      <c r="X752" s="22">
        <v>134648</v>
      </c>
      <c r="Y752" s="22">
        <v>0</v>
      </c>
      <c r="Z752" s="22">
        <f t="shared" si="94"/>
        <v>134648.0000000298</v>
      </c>
      <c r="AA752" s="24">
        <f t="shared" si="93"/>
        <v>0.5710985131652988</v>
      </c>
      <c r="AB752" s="24">
        <f t="shared" si="88"/>
        <v>0.5710985131652988</v>
      </c>
      <c r="AC752" s="24">
        <f t="shared" si="89"/>
        <v>0.42835035601103699</v>
      </c>
      <c r="AD752" s="24">
        <f t="shared" si="90"/>
        <v>0.9994488691763358</v>
      </c>
    </row>
    <row r="753" spans="1:30" ht="54" outlineLevel="2" x14ac:dyDescent="0.3">
      <c r="A753" s="18">
        <v>558</v>
      </c>
      <c r="B753" s="18" t="s">
        <v>34</v>
      </c>
      <c r="C753" s="18" t="s">
        <v>123</v>
      </c>
      <c r="D753" s="19" t="s">
        <v>127</v>
      </c>
      <c r="E753" s="18" t="s">
        <v>131</v>
      </c>
      <c r="F753" s="18" t="s">
        <v>38</v>
      </c>
      <c r="G753" s="18">
        <v>1310</v>
      </c>
      <c r="H753" s="20">
        <v>709600000</v>
      </c>
      <c r="I753" s="18">
        <v>0</v>
      </c>
      <c r="J753" s="25" t="s">
        <v>132</v>
      </c>
      <c r="K753" s="22">
        <v>9822296</v>
      </c>
      <c r="L753" s="22">
        <v>9822296</v>
      </c>
      <c r="M753" s="22">
        <v>0</v>
      </c>
      <c r="N753" s="22">
        <v>0</v>
      </c>
      <c r="O753" s="22">
        <v>0</v>
      </c>
      <c r="P753" s="22">
        <v>0</v>
      </c>
      <c r="Q753" s="22">
        <f t="shared" si="91"/>
        <v>9822296</v>
      </c>
      <c r="R753" s="71">
        <v>0</v>
      </c>
      <c r="S753" s="22">
        <v>5096174.93</v>
      </c>
      <c r="T753" s="29">
        <v>0</v>
      </c>
      <c r="U753" s="22">
        <v>4651886.07</v>
      </c>
      <c r="V753" s="22">
        <v>3893087.11</v>
      </c>
      <c r="W753" s="22">
        <v>0</v>
      </c>
      <c r="X753" s="22">
        <v>74235</v>
      </c>
      <c r="Y753" s="22">
        <v>0</v>
      </c>
      <c r="Z753" s="22">
        <f t="shared" si="94"/>
        <v>74235</v>
      </c>
      <c r="AA753" s="24">
        <f t="shared" si="93"/>
        <v>0.47360475290095111</v>
      </c>
      <c r="AB753" s="24">
        <f t="shared" si="88"/>
        <v>0.47360475290095111</v>
      </c>
      <c r="AC753" s="24">
        <f t="shared" si="89"/>
        <v>0.51883744187713343</v>
      </c>
      <c r="AD753" s="24">
        <f t="shared" si="90"/>
        <v>0.9924421947780846</v>
      </c>
    </row>
    <row r="754" spans="1:30" ht="54" outlineLevel="2" x14ac:dyDescent="0.35">
      <c r="A754" s="18">
        <v>573</v>
      </c>
      <c r="B754" s="18" t="s">
        <v>280</v>
      </c>
      <c r="C754" s="18" t="s">
        <v>123</v>
      </c>
      <c r="D754" s="19" t="s">
        <v>127</v>
      </c>
      <c r="E754" s="18" t="s">
        <v>131</v>
      </c>
      <c r="F754" s="18" t="s">
        <v>38</v>
      </c>
      <c r="G754" s="18">
        <v>1310</v>
      </c>
      <c r="H754" s="20">
        <v>709100000</v>
      </c>
      <c r="I754" s="18">
        <v>0</v>
      </c>
      <c r="J754" s="25" t="s">
        <v>132</v>
      </c>
      <c r="K754" s="22">
        <v>6159813469</v>
      </c>
      <c r="L754" s="22">
        <v>6159813469</v>
      </c>
      <c r="M754" s="22">
        <v>0</v>
      </c>
      <c r="N754" s="22">
        <v>0</v>
      </c>
      <c r="O754" s="22">
        <v>0</v>
      </c>
      <c r="P754" s="22">
        <v>0</v>
      </c>
      <c r="Q754" s="22">
        <f t="shared" si="91"/>
        <v>6159813469</v>
      </c>
      <c r="R754" s="71">
        <v>0</v>
      </c>
      <c r="S754" s="22">
        <v>1266578649.3299999</v>
      </c>
      <c r="T754" s="27">
        <v>0</v>
      </c>
      <c r="U754" s="22">
        <v>4893234819.6700001</v>
      </c>
      <c r="V754" s="22">
        <v>4265422184.6300001</v>
      </c>
      <c r="W754" s="22">
        <v>0</v>
      </c>
      <c r="X754" s="22">
        <v>0</v>
      </c>
      <c r="Y754" s="22">
        <v>0</v>
      </c>
      <c r="Z754" s="22">
        <f t="shared" si="94"/>
        <v>0</v>
      </c>
      <c r="AA754" s="24">
        <f t="shared" si="93"/>
        <v>0.79438035653121497</v>
      </c>
      <c r="AB754" s="24">
        <f t="shared" si="88"/>
        <v>0.79438035653121497</v>
      </c>
      <c r="AC754" s="24">
        <f t="shared" si="89"/>
        <v>0.20561964346878503</v>
      </c>
      <c r="AD754" s="24">
        <f t="shared" si="90"/>
        <v>1</v>
      </c>
    </row>
    <row r="755" spans="1:30" ht="45.75" customHeight="1" outlineLevel="2" x14ac:dyDescent="0.3">
      <c r="A755" s="18">
        <v>573</v>
      </c>
      <c r="B755" s="18" t="s">
        <v>282</v>
      </c>
      <c r="C755" s="18" t="s">
        <v>123</v>
      </c>
      <c r="D755" s="19" t="s">
        <v>127</v>
      </c>
      <c r="E755" s="18" t="s">
        <v>131</v>
      </c>
      <c r="F755" s="18" t="s">
        <v>38</v>
      </c>
      <c r="G755" s="18">
        <v>1310</v>
      </c>
      <c r="H755" s="20">
        <v>709200000</v>
      </c>
      <c r="I755" s="18">
        <v>0</v>
      </c>
      <c r="J755" s="25" t="s">
        <v>132</v>
      </c>
      <c r="K755" s="22">
        <v>2955770451</v>
      </c>
      <c r="L755" s="22">
        <v>2955770451</v>
      </c>
      <c r="M755" s="22">
        <v>-108476.42</v>
      </c>
      <c r="N755" s="22">
        <v>0</v>
      </c>
      <c r="O755" s="22">
        <v>0</v>
      </c>
      <c r="P755" s="22">
        <v>0</v>
      </c>
      <c r="Q755" s="22">
        <f t="shared" si="91"/>
        <v>2955770451</v>
      </c>
      <c r="R755" s="22">
        <v>0</v>
      </c>
      <c r="S755" s="22">
        <v>911026077.61000001</v>
      </c>
      <c r="T755" s="22">
        <v>0</v>
      </c>
      <c r="U755" s="22">
        <v>2044635896.97</v>
      </c>
      <c r="V755" s="22">
        <v>1724435181.9300001</v>
      </c>
      <c r="W755" s="22">
        <v>0</v>
      </c>
      <c r="X755" s="22">
        <v>108476.42</v>
      </c>
      <c r="Y755" s="22">
        <v>0</v>
      </c>
      <c r="Z755" s="22">
        <f t="shared" si="94"/>
        <v>108476.41999983788</v>
      </c>
      <c r="AA755" s="24">
        <f t="shared" si="93"/>
        <v>0.69174380448869299</v>
      </c>
      <c r="AB755" s="24">
        <f t="shared" si="88"/>
        <v>0.69174380448869299</v>
      </c>
      <c r="AC755" s="24">
        <f t="shared" si="89"/>
        <v>0.30821949563159767</v>
      </c>
      <c r="AD755" s="24">
        <f t="shared" si="90"/>
        <v>0.99996330012029067</v>
      </c>
    </row>
    <row r="756" spans="1:30" ht="54" outlineLevel="2" x14ac:dyDescent="0.35">
      <c r="A756" s="18">
        <v>573</v>
      </c>
      <c r="B756" s="18" t="s">
        <v>315</v>
      </c>
      <c r="C756" s="18" t="s">
        <v>123</v>
      </c>
      <c r="D756" s="19" t="s">
        <v>127</v>
      </c>
      <c r="E756" s="18" t="s">
        <v>131</v>
      </c>
      <c r="F756" s="18" t="s">
        <v>38</v>
      </c>
      <c r="G756" s="18">
        <v>1310</v>
      </c>
      <c r="H756" s="20">
        <v>709300000</v>
      </c>
      <c r="I756" s="18">
        <v>0</v>
      </c>
      <c r="J756" s="25" t="s">
        <v>132</v>
      </c>
      <c r="K756" s="22">
        <v>1831341251</v>
      </c>
      <c r="L756" s="22">
        <v>1831341251</v>
      </c>
      <c r="M756" s="22">
        <v>0</v>
      </c>
      <c r="N756" s="22">
        <v>0</v>
      </c>
      <c r="O756" s="22">
        <v>0</v>
      </c>
      <c r="P756" s="22">
        <v>0</v>
      </c>
      <c r="Q756" s="22">
        <f t="shared" si="91"/>
        <v>1831341251</v>
      </c>
      <c r="R756" s="71">
        <v>0</v>
      </c>
      <c r="S756" s="22">
        <v>648624260.95000005</v>
      </c>
      <c r="T756" s="27">
        <v>0</v>
      </c>
      <c r="U756" s="22">
        <v>1182716990.05</v>
      </c>
      <c r="V756" s="22">
        <v>987789836.5</v>
      </c>
      <c r="W756" s="22">
        <v>0</v>
      </c>
      <c r="X756" s="22">
        <v>0</v>
      </c>
      <c r="Y756" s="22">
        <v>0</v>
      </c>
      <c r="Z756" s="22">
        <f t="shared" si="94"/>
        <v>0</v>
      </c>
      <c r="AA756" s="24">
        <f t="shared" si="93"/>
        <v>0.64582010010650925</v>
      </c>
      <c r="AB756" s="24">
        <f t="shared" si="88"/>
        <v>0.64582010010650925</v>
      </c>
      <c r="AC756" s="24">
        <f t="shared" si="89"/>
        <v>0.35417989989349069</v>
      </c>
      <c r="AD756" s="24">
        <f t="shared" si="90"/>
        <v>1</v>
      </c>
    </row>
    <row r="757" spans="1:30" ht="54" outlineLevel="2" x14ac:dyDescent="0.3">
      <c r="A757" s="18">
        <v>573</v>
      </c>
      <c r="B757" s="18" t="s">
        <v>451</v>
      </c>
      <c r="C757" s="18" t="s">
        <v>123</v>
      </c>
      <c r="D757" s="19" t="s">
        <v>127</v>
      </c>
      <c r="E757" s="18" t="s">
        <v>131</v>
      </c>
      <c r="F757" s="18" t="s">
        <v>38</v>
      </c>
      <c r="G757" s="18">
        <v>1310</v>
      </c>
      <c r="H757" s="20">
        <v>709500000</v>
      </c>
      <c r="I757" s="18">
        <v>0</v>
      </c>
      <c r="J757" s="25" t="s">
        <v>132</v>
      </c>
      <c r="K757" s="22">
        <v>1342214950</v>
      </c>
      <c r="L757" s="22">
        <v>1342214950</v>
      </c>
      <c r="M757" s="22">
        <v>460640.55</v>
      </c>
      <c r="N757" s="22">
        <v>0</v>
      </c>
      <c r="O757" s="22">
        <v>0</v>
      </c>
      <c r="P757" s="22">
        <v>0</v>
      </c>
      <c r="Q757" s="22">
        <f t="shared" si="91"/>
        <v>1342214950</v>
      </c>
      <c r="R757" s="22">
        <v>0</v>
      </c>
      <c r="S757" s="22">
        <v>473010139.16000003</v>
      </c>
      <c r="T757" s="22">
        <v>0</v>
      </c>
      <c r="U757" s="22">
        <v>869204810.84000003</v>
      </c>
      <c r="V757" s="22">
        <v>725671067.38</v>
      </c>
      <c r="W757" s="22">
        <v>0</v>
      </c>
      <c r="X757" s="22">
        <v>0</v>
      </c>
      <c r="Y757" s="22">
        <v>0</v>
      </c>
      <c r="Z757" s="22">
        <v>0</v>
      </c>
      <c r="AA757" s="24">
        <f t="shared" si="93"/>
        <v>0.64758987436401305</v>
      </c>
      <c r="AB757" s="24">
        <f t="shared" si="88"/>
        <v>0.64758987436401305</v>
      </c>
      <c r="AC757" s="24">
        <f t="shared" si="89"/>
        <v>0.352410125635987</v>
      </c>
      <c r="AD757" s="24">
        <f t="shared" si="90"/>
        <v>1</v>
      </c>
    </row>
    <row r="758" spans="1:30" ht="54" outlineLevel="2" x14ac:dyDescent="0.3">
      <c r="A758" s="18">
        <v>573</v>
      </c>
      <c r="B758" s="18" t="s">
        <v>466</v>
      </c>
      <c r="C758" s="18" t="s">
        <v>123</v>
      </c>
      <c r="D758" s="19" t="s">
        <v>127</v>
      </c>
      <c r="E758" s="18" t="s">
        <v>131</v>
      </c>
      <c r="F758" s="18" t="s">
        <v>38</v>
      </c>
      <c r="G758" s="18">
        <v>1310</v>
      </c>
      <c r="H758" s="20">
        <v>709500000</v>
      </c>
      <c r="I758" s="18">
        <v>0</v>
      </c>
      <c r="J758" s="25" t="s">
        <v>132</v>
      </c>
      <c r="K758" s="22">
        <v>854597469</v>
      </c>
      <c r="L758" s="22">
        <v>854597469</v>
      </c>
      <c r="M758" s="22">
        <v>-352164.13</v>
      </c>
      <c r="N758" s="22">
        <v>0</v>
      </c>
      <c r="O758" s="22">
        <v>0</v>
      </c>
      <c r="P758" s="22">
        <v>0</v>
      </c>
      <c r="Q758" s="22">
        <f t="shared" si="91"/>
        <v>854597469</v>
      </c>
      <c r="R758" s="71">
        <v>0</v>
      </c>
      <c r="S758" s="22">
        <v>353113264.45999998</v>
      </c>
      <c r="T758" s="22">
        <v>0</v>
      </c>
      <c r="U758" s="22">
        <v>501132040.41000003</v>
      </c>
      <c r="V758" s="22">
        <v>411688410.30000001</v>
      </c>
      <c r="W758" s="22">
        <v>0</v>
      </c>
      <c r="X758" s="22">
        <v>352164.13</v>
      </c>
      <c r="Y758" s="22">
        <v>0</v>
      </c>
      <c r="Z758" s="22">
        <f t="shared" ref="Z758:Z789" si="95">+Q758-R758-S758-T758-U758-Y758</f>
        <v>352164.12999999523</v>
      </c>
      <c r="AA758" s="24">
        <f t="shared" si="93"/>
        <v>0.58639541841423359</v>
      </c>
      <c r="AB758" s="24">
        <f t="shared" si="88"/>
        <v>0.58639541841423359</v>
      </c>
      <c r="AC758" s="24">
        <f t="shared" si="89"/>
        <v>0.4131924997077191</v>
      </c>
      <c r="AD758" s="24">
        <f t="shared" si="90"/>
        <v>0.99958791812195269</v>
      </c>
    </row>
    <row r="759" spans="1:30" ht="121.5" outlineLevel="2" x14ac:dyDescent="0.35">
      <c r="A759" s="18">
        <v>557</v>
      </c>
      <c r="B759" s="18" t="s">
        <v>34</v>
      </c>
      <c r="C759" s="18" t="s">
        <v>123</v>
      </c>
      <c r="D759" s="19" t="s">
        <v>127</v>
      </c>
      <c r="E759" s="18" t="s">
        <v>354</v>
      </c>
      <c r="F759" s="18" t="s">
        <v>38</v>
      </c>
      <c r="G759" s="18">
        <v>1310</v>
      </c>
      <c r="H759" s="20">
        <v>709800000</v>
      </c>
      <c r="I759" s="18">
        <v>0</v>
      </c>
      <c r="J759" s="25" t="s">
        <v>355</v>
      </c>
      <c r="K759" s="22">
        <v>3000000000</v>
      </c>
      <c r="L759" s="22">
        <v>3000000000</v>
      </c>
      <c r="M759" s="22">
        <v>0</v>
      </c>
      <c r="N759" s="22">
        <v>0</v>
      </c>
      <c r="O759" s="22">
        <v>0</v>
      </c>
      <c r="P759" s="22">
        <v>0</v>
      </c>
      <c r="Q759" s="22">
        <f t="shared" si="91"/>
        <v>3000000000</v>
      </c>
      <c r="R759" s="71">
        <v>0</v>
      </c>
      <c r="S759" s="22">
        <v>143392214.15000001</v>
      </c>
      <c r="T759" s="27">
        <v>0</v>
      </c>
      <c r="U759" s="22">
        <v>1106607785.8499999</v>
      </c>
      <c r="V759" s="22">
        <v>1106607785.8499999</v>
      </c>
      <c r="W759" s="22">
        <v>137022651</v>
      </c>
      <c r="X759" s="22">
        <v>1750000000</v>
      </c>
      <c r="Y759" s="22">
        <v>0</v>
      </c>
      <c r="Z759" s="22">
        <f t="shared" si="95"/>
        <v>1750000000</v>
      </c>
      <c r="AA759" s="24">
        <f t="shared" si="93"/>
        <v>0.36886926194999997</v>
      </c>
      <c r="AB759" s="24">
        <f t="shared" si="88"/>
        <v>0.36886926194999997</v>
      </c>
      <c r="AC759" s="24">
        <f t="shared" si="89"/>
        <v>4.7797404716666672E-2</v>
      </c>
      <c r="AD759" s="24">
        <f t="shared" si="90"/>
        <v>0.41666666666666663</v>
      </c>
    </row>
    <row r="760" spans="1:30" ht="121.5" outlineLevel="2" x14ac:dyDescent="0.3">
      <c r="A760" s="18">
        <v>553</v>
      </c>
      <c r="B760" s="18" t="s">
        <v>282</v>
      </c>
      <c r="C760" s="18" t="s">
        <v>123</v>
      </c>
      <c r="D760" s="19" t="s">
        <v>127</v>
      </c>
      <c r="E760" s="18" t="s">
        <v>292</v>
      </c>
      <c r="F760" s="18" t="s">
        <v>38</v>
      </c>
      <c r="G760" s="18">
        <v>1310</v>
      </c>
      <c r="H760" s="20">
        <v>709800000</v>
      </c>
      <c r="I760" s="18">
        <v>0</v>
      </c>
      <c r="J760" s="25" t="s">
        <v>293</v>
      </c>
      <c r="K760" s="22">
        <v>500000000</v>
      </c>
      <c r="L760" s="22">
        <v>500000000</v>
      </c>
      <c r="M760" s="22">
        <v>-108000000</v>
      </c>
      <c r="N760" s="22">
        <v>0</v>
      </c>
      <c r="O760" s="22">
        <v>0</v>
      </c>
      <c r="P760" s="22">
        <v>0</v>
      </c>
      <c r="Q760" s="22">
        <f t="shared" si="91"/>
        <v>500000000</v>
      </c>
      <c r="R760" s="71">
        <v>0</v>
      </c>
      <c r="S760" s="22">
        <v>15500000</v>
      </c>
      <c r="T760" s="29">
        <v>0</v>
      </c>
      <c r="U760" s="22">
        <v>284500000</v>
      </c>
      <c r="V760" s="22">
        <v>284500000</v>
      </c>
      <c r="W760" s="22">
        <v>0</v>
      </c>
      <c r="X760" s="22">
        <v>200000000</v>
      </c>
      <c r="Y760" s="22">
        <v>0</v>
      </c>
      <c r="Z760" s="22">
        <f t="shared" si="95"/>
        <v>200000000</v>
      </c>
      <c r="AA760" s="24">
        <f t="shared" si="93"/>
        <v>0.56899999999999995</v>
      </c>
      <c r="AB760" s="24">
        <f t="shared" si="88"/>
        <v>0.56899999999999995</v>
      </c>
      <c r="AC760" s="24">
        <f t="shared" si="89"/>
        <v>3.1E-2</v>
      </c>
      <c r="AD760" s="24">
        <f t="shared" si="90"/>
        <v>0.6</v>
      </c>
    </row>
    <row r="761" spans="1:30" ht="94.5" outlineLevel="2" x14ac:dyDescent="0.3">
      <c r="A761" s="18">
        <v>558</v>
      </c>
      <c r="B761" s="18" t="s">
        <v>34</v>
      </c>
      <c r="C761" s="18" t="s">
        <v>123</v>
      </c>
      <c r="D761" s="19" t="s">
        <v>127</v>
      </c>
      <c r="E761" s="18" t="s">
        <v>292</v>
      </c>
      <c r="F761" s="18" t="s">
        <v>38</v>
      </c>
      <c r="G761" s="18">
        <v>1310</v>
      </c>
      <c r="H761" s="20">
        <v>709600000</v>
      </c>
      <c r="I761" s="18">
        <v>0</v>
      </c>
      <c r="J761" s="25" t="s">
        <v>358</v>
      </c>
      <c r="K761" s="22">
        <v>82956640000</v>
      </c>
      <c r="L761" s="22">
        <v>82956640000</v>
      </c>
      <c r="M761" s="22">
        <v>0</v>
      </c>
      <c r="N761" s="22">
        <v>0</v>
      </c>
      <c r="O761" s="22">
        <v>0</v>
      </c>
      <c r="P761" s="22">
        <v>0</v>
      </c>
      <c r="Q761" s="22">
        <f t="shared" si="91"/>
        <v>82956640000</v>
      </c>
      <c r="R761" s="71">
        <v>0</v>
      </c>
      <c r="S761" s="22">
        <v>0</v>
      </c>
      <c r="T761" s="29">
        <v>0</v>
      </c>
      <c r="U761" s="22">
        <v>37623319989</v>
      </c>
      <c r="V761" s="22">
        <v>37623319989</v>
      </c>
      <c r="W761" s="22">
        <v>7710000000</v>
      </c>
      <c r="X761" s="22">
        <v>45333320011</v>
      </c>
      <c r="Y761" s="22">
        <v>7710000000</v>
      </c>
      <c r="Z761" s="22">
        <f t="shared" si="95"/>
        <v>37623320011</v>
      </c>
      <c r="AA761" s="24">
        <f t="shared" si="93"/>
        <v>0.45352994032786287</v>
      </c>
      <c r="AB761" s="24">
        <f t="shared" si="88"/>
        <v>0.45352994032786287</v>
      </c>
      <c r="AC761" s="24">
        <f t="shared" si="89"/>
        <v>0</v>
      </c>
      <c r="AD761" s="24">
        <f t="shared" si="90"/>
        <v>0.45352994032786287</v>
      </c>
    </row>
    <row r="762" spans="1:30" ht="147.75" customHeight="1" outlineLevel="2" x14ac:dyDescent="0.3">
      <c r="A762" s="18">
        <v>553</v>
      </c>
      <c r="B762" s="18" t="s">
        <v>282</v>
      </c>
      <c r="C762" s="18" t="s">
        <v>123</v>
      </c>
      <c r="D762" s="19" t="s">
        <v>127</v>
      </c>
      <c r="E762" s="18" t="s">
        <v>294</v>
      </c>
      <c r="F762" s="18" t="s">
        <v>38</v>
      </c>
      <c r="G762" s="18">
        <v>1310</v>
      </c>
      <c r="H762" s="20">
        <v>709800000</v>
      </c>
      <c r="I762" s="18">
        <v>0</v>
      </c>
      <c r="J762" s="25" t="s">
        <v>295</v>
      </c>
      <c r="K762" s="22">
        <v>150000000</v>
      </c>
      <c r="L762" s="22">
        <v>150000000</v>
      </c>
      <c r="M762" s="22">
        <v>0</v>
      </c>
      <c r="N762" s="22">
        <v>0</v>
      </c>
      <c r="O762" s="22">
        <v>0</v>
      </c>
      <c r="P762" s="22">
        <v>0</v>
      </c>
      <c r="Q762" s="22">
        <f t="shared" si="91"/>
        <v>150000000</v>
      </c>
      <c r="R762" s="71">
        <v>0</v>
      </c>
      <c r="S762" s="22">
        <v>36800000</v>
      </c>
      <c r="T762" s="29">
        <v>0</v>
      </c>
      <c r="U762" s="22">
        <v>113200000</v>
      </c>
      <c r="V762" s="22">
        <v>113200000</v>
      </c>
      <c r="W762" s="22">
        <v>0</v>
      </c>
      <c r="X762" s="22">
        <v>0</v>
      </c>
      <c r="Y762" s="22">
        <v>0</v>
      </c>
      <c r="Z762" s="22">
        <f t="shared" si="95"/>
        <v>0</v>
      </c>
      <c r="AA762" s="24">
        <f t="shared" si="93"/>
        <v>0.75466666666666671</v>
      </c>
      <c r="AB762" s="24">
        <f t="shared" si="88"/>
        <v>0.75466666666666671</v>
      </c>
      <c r="AC762" s="24">
        <f t="shared" si="89"/>
        <v>0.24533333333333332</v>
      </c>
      <c r="AD762" s="24">
        <f t="shared" si="90"/>
        <v>1</v>
      </c>
    </row>
    <row r="763" spans="1:30" ht="67.5" outlineLevel="2" x14ac:dyDescent="0.3">
      <c r="A763" s="18">
        <v>558</v>
      </c>
      <c r="B763" s="18" t="s">
        <v>34</v>
      </c>
      <c r="C763" s="18" t="s">
        <v>123</v>
      </c>
      <c r="D763" s="19" t="s">
        <v>127</v>
      </c>
      <c r="E763" s="18" t="s">
        <v>294</v>
      </c>
      <c r="F763" s="18" t="s">
        <v>38</v>
      </c>
      <c r="G763" s="18">
        <v>1310</v>
      </c>
      <c r="H763" s="20">
        <v>709600000</v>
      </c>
      <c r="I763" s="18">
        <v>0</v>
      </c>
      <c r="J763" s="25" t="s">
        <v>359</v>
      </c>
      <c r="K763" s="22">
        <v>100000000</v>
      </c>
      <c r="L763" s="22">
        <v>100000000</v>
      </c>
      <c r="M763" s="22">
        <v>0</v>
      </c>
      <c r="N763" s="22">
        <v>0</v>
      </c>
      <c r="O763" s="22">
        <v>0</v>
      </c>
      <c r="P763" s="22">
        <v>0</v>
      </c>
      <c r="Q763" s="22">
        <f t="shared" si="91"/>
        <v>100000000</v>
      </c>
      <c r="R763" s="71">
        <v>0</v>
      </c>
      <c r="S763" s="22">
        <v>59250</v>
      </c>
      <c r="T763" s="29">
        <v>0</v>
      </c>
      <c r="U763" s="22">
        <v>8439240</v>
      </c>
      <c r="V763" s="22">
        <v>8439240</v>
      </c>
      <c r="W763" s="22">
        <v>0</v>
      </c>
      <c r="X763" s="22">
        <v>91501510</v>
      </c>
      <c r="Y763" s="22">
        <v>0</v>
      </c>
      <c r="Z763" s="22">
        <f t="shared" si="95"/>
        <v>91501510</v>
      </c>
      <c r="AA763" s="24">
        <f t="shared" si="93"/>
        <v>8.4392400000000006E-2</v>
      </c>
      <c r="AB763" s="24">
        <f t="shared" si="88"/>
        <v>8.4392400000000006E-2</v>
      </c>
      <c r="AC763" s="24">
        <f t="shared" si="89"/>
        <v>5.9250000000000004E-4</v>
      </c>
      <c r="AD763" s="24">
        <f t="shared" si="90"/>
        <v>8.4984900000000002E-2</v>
      </c>
    </row>
    <row r="764" spans="1:30" ht="40.5" outlineLevel="2" x14ac:dyDescent="0.3">
      <c r="A764" s="18">
        <v>573</v>
      </c>
      <c r="B764" s="18" t="s">
        <v>451</v>
      </c>
      <c r="C764" s="18" t="s">
        <v>123</v>
      </c>
      <c r="D764" s="19" t="s">
        <v>127</v>
      </c>
      <c r="E764" s="18" t="s">
        <v>294</v>
      </c>
      <c r="F764" s="18" t="s">
        <v>38</v>
      </c>
      <c r="G764" s="18">
        <v>1310</v>
      </c>
      <c r="H764" s="20">
        <v>709500000</v>
      </c>
      <c r="I764" s="18">
        <v>0</v>
      </c>
      <c r="J764" s="25" t="s">
        <v>457</v>
      </c>
      <c r="K764" s="22">
        <v>1000000</v>
      </c>
      <c r="L764" s="22">
        <v>1000000</v>
      </c>
      <c r="M764" s="22">
        <v>0</v>
      </c>
      <c r="N764" s="22">
        <v>0</v>
      </c>
      <c r="O764" s="22">
        <v>0</v>
      </c>
      <c r="P764" s="22">
        <v>0</v>
      </c>
      <c r="Q764" s="22">
        <f t="shared" si="91"/>
        <v>1000000</v>
      </c>
      <c r="R764" s="22">
        <v>0</v>
      </c>
      <c r="S764" s="22">
        <v>0</v>
      </c>
      <c r="T764" s="22">
        <v>0</v>
      </c>
      <c r="U764" s="22">
        <v>0</v>
      </c>
      <c r="V764" s="22">
        <v>0</v>
      </c>
      <c r="W764" s="22">
        <v>249999</v>
      </c>
      <c r="X764" s="22">
        <v>1000000</v>
      </c>
      <c r="Y764" s="22">
        <v>0</v>
      </c>
      <c r="Z764" s="22">
        <f t="shared" si="95"/>
        <v>1000000</v>
      </c>
      <c r="AA764" s="24">
        <f t="shared" si="93"/>
        <v>0</v>
      </c>
      <c r="AB764" s="24">
        <f t="shared" si="88"/>
        <v>0</v>
      </c>
      <c r="AC764" s="24">
        <f t="shared" si="89"/>
        <v>0</v>
      </c>
      <c r="AD764" s="24">
        <f t="shared" si="90"/>
        <v>0</v>
      </c>
    </row>
    <row r="765" spans="1:30" ht="54" outlineLevel="2" x14ac:dyDescent="0.3">
      <c r="A765" s="18">
        <v>573</v>
      </c>
      <c r="B765" s="18" t="s">
        <v>466</v>
      </c>
      <c r="C765" s="18" t="s">
        <v>123</v>
      </c>
      <c r="D765" s="19" t="s">
        <v>127</v>
      </c>
      <c r="E765" s="18" t="s">
        <v>294</v>
      </c>
      <c r="F765" s="18" t="s">
        <v>38</v>
      </c>
      <c r="G765" s="18">
        <v>1310</v>
      </c>
      <c r="H765" s="20">
        <v>709500000</v>
      </c>
      <c r="I765" s="18">
        <v>0</v>
      </c>
      <c r="J765" s="25" t="s">
        <v>467</v>
      </c>
      <c r="K765" s="22">
        <v>25421749</v>
      </c>
      <c r="L765" s="22">
        <v>25421749</v>
      </c>
      <c r="M765" s="22">
        <v>0</v>
      </c>
      <c r="N765" s="22">
        <v>0</v>
      </c>
      <c r="O765" s="22">
        <v>0</v>
      </c>
      <c r="P765" s="22">
        <v>0</v>
      </c>
      <c r="Q765" s="22">
        <f t="shared" si="91"/>
        <v>25421749</v>
      </c>
      <c r="R765" s="71">
        <v>0</v>
      </c>
      <c r="S765" s="22">
        <v>7349060.7400000002</v>
      </c>
      <c r="T765" s="22">
        <v>0</v>
      </c>
      <c r="U765" s="22">
        <v>5361813.26</v>
      </c>
      <c r="V765" s="22">
        <v>5361813.26</v>
      </c>
      <c r="W765" s="22">
        <v>0</v>
      </c>
      <c r="X765" s="22">
        <v>12710875</v>
      </c>
      <c r="Y765" s="22">
        <v>0</v>
      </c>
      <c r="Z765" s="22">
        <f t="shared" si="95"/>
        <v>12710874.999999998</v>
      </c>
      <c r="AA765" s="24">
        <f t="shared" si="93"/>
        <v>0.2109144126944216</v>
      </c>
      <c r="AB765" s="24">
        <f t="shared" si="88"/>
        <v>0.2109144126944216</v>
      </c>
      <c r="AC765" s="24">
        <f t="shared" si="89"/>
        <v>0.28908556763738014</v>
      </c>
      <c r="AD765" s="24">
        <f t="shared" si="90"/>
        <v>0.49999998033180171</v>
      </c>
    </row>
    <row r="766" spans="1:30" ht="81" outlineLevel="2" x14ac:dyDescent="0.3">
      <c r="A766" s="18">
        <v>553</v>
      </c>
      <c r="B766" s="18" t="s">
        <v>282</v>
      </c>
      <c r="C766" s="18" t="s">
        <v>123</v>
      </c>
      <c r="D766" s="19" t="s">
        <v>127</v>
      </c>
      <c r="E766" s="18" t="s">
        <v>296</v>
      </c>
      <c r="F766" s="18" t="s">
        <v>38</v>
      </c>
      <c r="G766" s="18">
        <v>1310</v>
      </c>
      <c r="H766" s="20">
        <v>709800000</v>
      </c>
      <c r="I766" s="18">
        <v>0</v>
      </c>
      <c r="J766" s="25" t="s">
        <v>297</v>
      </c>
      <c r="K766" s="22">
        <v>60000000</v>
      </c>
      <c r="L766" s="22">
        <v>60000000</v>
      </c>
      <c r="M766" s="22">
        <v>0</v>
      </c>
      <c r="N766" s="22">
        <v>0</v>
      </c>
      <c r="O766" s="22">
        <v>0</v>
      </c>
      <c r="P766" s="22">
        <v>0</v>
      </c>
      <c r="Q766" s="22">
        <f t="shared" si="91"/>
        <v>60000000</v>
      </c>
      <c r="R766" s="71">
        <v>0</v>
      </c>
      <c r="S766" s="22">
        <v>30700000</v>
      </c>
      <c r="T766" s="29">
        <v>0</v>
      </c>
      <c r="U766" s="22">
        <v>29300000</v>
      </c>
      <c r="V766" s="22">
        <v>29300000</v>
      </c>
      <c r="W766" s="22">
        <v>0</v>
      </c>
      <c r="X766" s="22">
        <v>0</v>
      </c>
      <c r="Y766" s="22">
        <v>0</v>
      </c>
      <c r="Z766" s="22">
        <f t="shared" si="95"/>
        <v>0</v>
      </c>
      <c r="AA766" s="24">
        <f t="shared" si="93"/>
        <v>0.48833333333333334</v>
      </c>
      <c r="AB766" s="24">
        <f t="shared" si="88"/>
        <v>0.48833333333333334</v>
      </c>
      <c r="AC766" s="24">
        <f t="shared" si="89"/>
        <v>0.51166666666666671</v>
      </c>
      <c r="AD766" s="24">
        <f t="shared" si="90"/>
        <v>1</v>
      </c>
    </row>
    <row r="767" spans="1:30" ht="54" outlineLevel="2" x14ac:dyDescent="0.3">
      <c r="A767" s="18">
        <v>550</v>
      </c>
      <c r="B767" s="18" t="s">
        <v>34</v>
      </c>
      <c r="C767" s="18" t="s">
        <v>123</v>
      </c>
      <c r="D767" s="19" t="s">
        <v>127</v>
      </c>
      <c r="E767" s="18" t="s">
        <v>133</v>
      </c>
      <c r="F767" s="18" t="s">
        <v>38</v>
      </c>
      <c r="G767" s="18">
        <v>1310</v>
      </c>
      <c r="H767" s="20">
        <v>709410000</v>
      </c>
      <c r="I767" s="18">
        <v>0</v>
      </c>
      <c r="J767" s="25" t="s">
        <v>134</v>
      </c>
      <c r="K767" s="22">
        <v>4031548315</v>
      </c>
      <c r="L767" s="22">
        <v>4031548315</v>
      </c>
      <c r="M767" s="22">
        <v>0</v>
      </c>
      <c r="N767" s="22">
        <v>0</v>
      </c>
      <c r="O767" s="22">
        <v>0</v>
      </c>
      <c r="P767" s="22">
        <v>0</v>
      </c>
      <c r="Q767" s="22">
        <f t="shared" si="91"/>
        <v>4031548315</v>
      </c>
      <c r="R767" s="22">
        <v>0</v>
      </c>
      <c r="S767" s="22">
        <v>0</v>
      </c>
      <c r="T767" s="22">
        <v>0</v>
      </c>
      <c r="U767" s="22">
        <v>2015774157</v>
      </c>
      <c r="V767" s="22">
        <v>2015774157</v>
      </c>
      <c r="W767" s="22">
        <v>0</v>
      </c>
      <c r="X767" s="22">
        <v>2015774158</v>
      </c>
      <c r="Y767" s="22">
        <v>0</v>
      </c>
      <c r="Z767" s="22">
        <f t="shared" si="95"/>
        <v>2015774158</v>
      </c>
      <c r="AA767" s="24">
        <f t="shared" si="93"/>
        <v>0.49999999987597815</v>
      </c>
      <c r="AB767" s="24">
        <f t="shared" si="88"/>
        <v>0.49999999987597815</v>
      </c>
      <c r="AC767" s="24">
        <f t="shared" si="89"/>
        <v>0</v>
      </c>
      <c r="AD767" s="24">
        <f t="shared" si="90"/>
        <v>0.49999999987597815</v>
      </c>
    </row>
    <row r="768" spans="1:30" ht="67.5" outlineLevel="2" x14ac:dyDescent="0.3">
      <c r="A768" s="18">
        <v>553</v>
      </c>
      <c r="B768" s="18" t="s">
        <v>282</v>
      </c>
      <c r="C768" s="18" t="s">
        <v>123</v>
      </c>
      <c r="D768" s="19" t="s">
        <v>127</v>
      </c>
      <c r="E768" s="18" t="s">
        <v>133</v>
      </c>
      <c r="F768" s="18" t="s">
        <v>38</v>
      </c>
      <c r="G768" s="18">
        <v>1310</v>
      </c>
      <c r="H768" s="20">
        <v>709800000</v>
      </c>
      <c r="I768" s="18">
        <v>0</v>
      </c>
      <c r="J768" s="25" t="s">
        <v>298</v>
      </c>
      <c r="K768" s="22">
        <v>17449277</v>
      </c>
      <c r="L768" s="22">
        <v>17449277</v>
      </c>
      <c r="M768" s="22">
        <v>0</v>
      </c>
      <c r="N768" s="22">
        <v>0</v>
      </c>
      <c r="O768" s="22">
        <v>0</v>
      </c>
      <c r="P768" s="22">
        <v>0</v>
      </c>
      <c r="Q768" s="22">
        <f t="shared" si="91"/>
        <v>17449277</v>
      </c>
      <c r="R768" s="71">
        <v>0</v>
      </c>
      <c r="S768" s="22">
        <v>277</v>
      </c>
      <c r="T768" s="29">
        <v>0</v>
      </c>
      <c r="U768" s="22">
        <v>17449000</v>
      </c>
      <c r="V768" s="22">
        <v>17449000</v>
      </c>
      <c r="W768" s="22">
        <v>0</v>
      </c>
      <c r="X768" s="22">
        <v>0</v>
      </c>
      <c r="Y768" s="22">
        <v>0</v>
      </c>
      <c r="Z768" s="22">
        <f t="shared" si="95"/>
        <v>0</v>
      </c>
      <c r="AA768" s="24">
        <f t="shared" si="93"/>
        <v>0.99998412541677228</v>
      </c>
      <c r="AB768" s="24">
        <f t="shared" si="88"/>
        <v>0.99998412541677228</v>
      </c>
      <c r="AC768" s="24">
        <f t="shared" si="89"/>
        <v>1.5874583227717688E-5</v>
      </c>
      <c r="AD768" s="24">
        <f t="shared" si="90"/>
        <v>1</v>
      </c>
    </row>
    <row r="769" spans="1:30" ht="54" outlineLevel="2" x14ac:dyDescent="0.3">
      <c r="A769" s="18">
        <v>573</v>
      </c>
      <c r="B769" s="18" t="s">
        <v>466</v>
      </c>
      <c r="C769" s="18" t="s">
        <v>123</v>
      </c>
      <c r="D769" s="19" t="s">
        <v>127</v>
      </c>
      <c r="E769" s="18" t="s">
        <v>133</v>
      </c>
      <c r="F769" s="18" t="s">
        <v>38</v>
      </c>
      <c r="G769" s="18">
        <v>1310</v>
      </c>
      <c r="H769" s="20">
        <v>709500000</v>
      </c>
      <c r="I769" s="18">
        <v>0</v>
      </c>
      <c r="J769" s="25" t="s">
        <v>468</v>
      </c>
      <c r="K769" s="22">
        <v>558336</v>
      </c>
      <c r="L769" s="22">
        <v>558336</v>
      </c>
      <c r="M769" s="22">
        <v>0</v>
      </c>
      <c r="N769" s="22">
        <v>0</v>
      </c>
      <c r="O769" s="22">
        <v>0</v>
      </c>
      <c r="P769" s="22">
        <v>0</v>
      </c>
      <c r="Q769" s="22">
        <f t="shared" si="91"/>
        <v>558336</v>
      </c>
      <c r="R769" s="71">
        <v>0</v>
      </c>
      <c r="S769" s="22">
        <v>161406.89000000001</v>
      </c>
      <c r="T769" s="22">
        <v>0</v>
      </c>
      <c r="U769" s="22">
        <v>117761.11</v>
      </c>
      <c r="V769" s="22">
        <v>117761.11</v>
      </c>
      <c r="W769" s="22">
        <v>0</v>
      </c>
      <c r="X769" s="22">
        <v>279168</v>
      </c>
      <c r="Y769" s="22">
        <v>0</v>
      </c>
      <c r="Z769" s="22">
        <f t="shared" si="95"/>
        <v>279168</v>
      </c>
      <c r="AA769" s="24">
        <f t="shared" si="93"/>
        <v>0.2109144135430995</v>
      </c>
      <c r="AB769" s="24">
        <f t="shared" si="88"/>
        <v>0.2109144135430995</v>
      </c>
      <c r="AC769" s="24">
        <f t="shared" si="89"/>
        <v>0.28908558645690052</v>
      </c>
      <c r="AD769" s="24">
        <f t="shared" si="90"/>
        <v>0.5</v>
      </c>
    </row>
    <row r="770" spans="1:30" ht="162" outlineLevel="2" x14ac:dyDescent="0.3">
      <c r="A770" s="18">
        <v>553</v>
      </c>
      <c r="B770" s="18" t="s">
        <v>282</v>
      </c>
      <c r="C770" s="18" t="s">
        <v>123</v>
      </c>
      <c r="D770" s="19" t="s">
        <v>127</v>
      </c>
      <c r="E770" s="18" t="s">
        <v>299</v>
      </c>
      <c r="F770" s="18" t="s">
        <v>38</v>
      </c>
      <c r="G770" s="18">
        <v>1310</v>
      </c>
      <c r="H770" s="20">
        <v>709800000</v>
      </c>
      <c r="I770" s="18">
        <v>0</v>
      </c>
      <c r="J770" s="25" t="s">
        <v>300</v>
      </c>
      <c r="K770" s="22">
        <v>10000000</v>
      </c>
      <c r="L770" s="22">
        <v>10000000</v>
      </c>
      <c r="M770" s="22">
        <v>0</v>
      </c>
      <c r="N770" s="22">
        <v>0</v>
      </c>
      <c r="O770" s="22">
        <v>0</v>
      </c>
      <c r="P770" s="22">
        <v>0</v>
      </c>
      <c r="Q770" s="22">
        <f t="shared" si="91"/>
        <v>10000000</v>
      </c>
      <c r="R770" s="71">
        <v>0</v>
      </c>
      <c r="S770" s="22">
        <v>0</v>
      </c>
      <c r="T770" s="29">
        <v>0</v>
      </c>
      <c r="U770" s="22">
        <v>0</v>
      </c>
      <c r="V770" s="22">
        <v>0</v>
      </c>
      <c r="W770" s="22">
        <v>0</v>
      </c>
      <c r="X770" s="22">
        <v>10000000</v>
      </c>
      <c r="Y770" s="22">
        <v>0</v>
      </c>
      <c r="Z770" s="22">
        <f t="shared" si="95"/>
        <v>10000000</v>
      </c>
      <c r="AA770" s="24">
        <f t="shared" si="93"/>
        <v>0</v>
      </c>
      <c r="AB770" s="24">
        <f t="shared" si="88"/>
        <v>0</v>
      </c>
      <c r="AC770" s="24">
        <f t="shared" si="89"/>
        <v>0</v>
      </c>
      <c r="AD770" s="24">
        <f t="shared" si="90"/>
        <v>0</v>
      </c>
    </row>
    <row r="771" spans="1:30" ht="148.5" outlineLevel="2" x14ac:dyDescent="0.3">
      <c r="A771" s="18">
        <v>553</v>
      </c>
      <c r="B771" s="18" t="s">
        <v>282</v>
      </c>
      <c r="C771" s="18" t="s">
        <v>123</v>
      </c>
      <c r="D771" s="19" t="s">
        <v>127</v>
      </c>
      <c r="E771" s="18" t="s">
        <v>301</v>
      </c>
      <c r="F771" s="18" t="s">
        <v>38</v>
      </c>
      <c r="G771" s="18">
        <v>1310</v>
      </c>
      <c r="H771" s="20">
        <v>709800000</v>
      </c>
      <c r="I771" s="18">
        <v>0</v>
      </c>
      <c r="J771" s="25" t="s">
        <v>302</v>
      </c>
      <c r="K771" s="22">
        <v>28350000</v>
      </c>
      <c r="L771" s="22">
        <v>0</v>
      </c>
      <c r="M771" s="22">
        <v>0</v>
      </c>
      <c r="N771" s="22">
        <v>0</v>
      </c>
      <c r="O771" s="22">
        <v>0</v>
      </c>
      <c r="P771" s="22">
        <v>0</v>
      </c>
      <c r="Q771" s="22">
        <f t="shared" si="91"/>
        <v>0</v>
      </c>
      <c r="R771" s="71">
        <v>0</v>
      </c>
      <c r="S771" s="22">
        <v>0</v>
      </c>
      <c r="T771" s="29">
        <v>0</v>
      </c>
      <c r="U771" s="22">
        <v>0</v>
      </c>
      <c r="V771" s="22">
        <v>0</v>
      </c>
      <c r="W771" s="22">
        <v>0</v>
      </c>
      <c r="X771" s="22">
        <v>0</v>
      </c>
      <c r="Y771" s="22">
        <v>0</v>
      </c>
      <c r="Z771" s="22">
        <f t="shared" si="95"/>
        <v>0</v>
      </c>
      <c r="AA771" s="24">
        <f t="shared" si="93"/>
        <v>0</v>
      </c>
      <c r="AB771" s="24">
        <f t="shared" si="88"/>
        <v>0</v>
      </c>
      <c r="AC771" s="24">
        <f t="shared" si="89"/>
        <v>0</v>
      </c>
      <c r="AD771" s="24">
        <f t="shared" si="90"/>
        <v>0</v>
      </c>
    </row>
    <row r="772" spans="1:30" ht="54" outlineLevel="2" x14ac:dyDescent="0.3">
      <c r="A772" s="18">
        <v>550</v>
      </c>
      <c r="B772" s="18" t="s">
        <v>34</v>
      </c>
      <c r="C772" s="18" t="s">
        <v>123</v>
      </c>
      <c r="D772" s="19" t="s">
        <v>127</v>
      </c>
      <c r="E772" s="18" t="s">
        <v>135</v>
      </c>
      <c r="F772" s="18" t="s">
        <v>38</v>
      </c>
      <c r="G772" s="18">
        <v>1310</v>
      </c>
      <c r="H772" s="20">
        <v>709410000</v>
      </c>
      <c r="I772" s="18">
        <v>0</v>
      </c>
      <c r="J772" s="25" t="s">
        <v>136</v>
      </c>
      <c r="K772" s="22">
        <v>2444778463</v>
      </c>
      <c r="L772" s="22">
        <v>2444778463</v>
      </c>
      <c r="M772" s="22">
        <v>0</v>
      </c>
      <c r="N772" s="22">
        <v>0</v>
      </c>
      <c r="O772" s="22">
        <v>0</v>
      </c>
      <c r="P772" s="22">
        <v>0</v>
      </c>
      <c r="Q772" s="22">
        <f t="shared" si="91"/>
        <v>2444778463</v>
      </c>
      <c r="R772" s="22">
        <v>0</v>
      </c>
      <c r="S772" s="22">
        <v>0</v>
      </c>
      <c r="T772" s="22">
        <v>0</v>
      </c>
      <c r="U772" s="22">
        <v>1222389231</v>
      </c>
      <c r="V772" s="22">
        <v>1222389231</v>
      </c>
      <c r="W772" s="22">
        <v>0</v>
      </c>
      <c r="X772" s="22">
        <v>1222389232</v>
      </c>
      <c r="Y772" s="22">
        <v>0</v>
      </c>
      <c r="Z772" s="22">
        <f t="shared" si="95"/>
        <v>1222389232</v>
      </c>
      <c r="AA772" s="24">
        <f t="shared" si="93"/>
        <v>0.49999999979548249</v>
      </c>
      <c r="AB772" s="24">
        <f t="shared" si="88"/>
        <v>0.49999999979548249</v>
      </c>
      <c r="AC772" s="24">
        <f t="shared" si="89"/>
        <v>0</v>
      </c>
      <c r="AD772" s="24">
        <f t="shared" si="90"/>
        <v>0.49999999979548249</v>
      </c>
    </row>
    <row r="773" spans="1:30" ht="54" outlineLevel="2" x14ac:dyDescent="0.3">
      <c r="A773" s="18">
        <v>558</v>
      </c>
      <c r="B773" s="18" t="s">
        <v>34</v>
      </c>
      <c r="C773" s="18" t="s">
        <v>123</v>
      </c>
      <c r="D773" s="19" t="s">
        <v>127</v>
      </c>
      <c r="E773" s="18" t="s">
        <v>360</v>
      </c>
      <c r="F773" s="18" t="s">
        <v>38</v>
      </c>
      <c r="G773" s="18">
        <v>1310</v>
      </c>
      <c r="H773" s="20">
        <v>709600000</v>
      </c>
      <c r="I773" s="18">
        <v>0</v>
      </c>
      <c r="J773" s="25" t="s">
        <v>361</v>
      </c>
      <c r="K773" s="22">
        <v>46405000000</v>
      </c>
      <c r="L773" s="22">
        <v>46405000000</v>
      </c>
      <c r="M773" s="22">
        <v>35045000</v>
      </c>
      <c r="N773" s="22">
        <v>0</v>
      </c>
      <c r="O773" s="22">
        <v>0</v>
      </c>
      <c r="P773" s="22">
        <v>0</v>
      </c>
      <c r="Q773" s="22">
        <f t="shared" si="91"/>
        <v>46405000000</v>
      </c>
      <c r="R773" s="71">
        <v>0</v>
      </c>
      <c r="S773" s="22">
        <v>88615162.079999998</v>
      </c>
      <c r="T773" s="29">
        <v>0</v>
      </c>
      <c r="U773" s="22">
        <v>23053743068.299999</v>
      </c>
      <c r="V773" s="22">
        <v>23053743068.299999</v>
      </c>
      <c r="W773" s="22">
        <v>2405000000</v>
      </c>
      <c r="X773" s="22">
        <v>23262641769.619999</v>
      </c>
      <c r="Y773" s="22">
        <v>2405000000</v>
      </c>
      <c r="Z773" s="22">
        <f t="shared" si="95"/>
        <v>20857641769.619999</v>
      </c>
      <c r="AA773" s="24">
        <f t="shared" si="93"/>
        <v>0.49679437707790108</v>
      </c>
      <c r="AB773" s="24">
        <f t="shared" si="88"/>
        <v>0.49679437707790108</v>
      </c>
      <c r="AC773" s="24">
        <f t="shared" si="89"/>
        <v>1.9096037513199008E-3</v>
      </c>
      <c r="AD773" s="24">
        <f t="shared" si="90"/>
        <v>0.49870398082922096</v>
      </c>
    </row>
    <row r="774" spans="1:30" ht="108" outlineLevel="2" x14ac:dyDescent="0.35">
      <c r="A774" s="18">
        <v>573</v>
      </c>
      <c r="B774" s="18" t="s">
        <v>280</v>
      </c>
      <c r="C774" s="18" t="s">
        <v>123</v>
      </c>
      <c r="D774" s="19" t="s">
        <v>127</v>
      </c>
      <c r="E774" s="18" t="s">
        <v>390</v>
      </c>
      <c r="F774" s="18" t="s">
        <v>38</v>
      </c>
      <c r="G774" s="18">
        <v>1310</v>
      </c>
      <c r="H774" s="20">
        <v>709100000</v>
      </c>
      <c r="I774" s="18">
        <v>0</v>
      </c>
      <c r="J774" s="25" t="s">
        <v>303</v>
      </c>
      <c r="K774" s="22">
        <v>262414854</v>
      </c>
      <c r="L774" s="22">
        <v>262414854</v>
      </c>
      <c r="M774" s="22">
        <v>-262414854</v>
      </c>
      <c r="N774" s="22">
        <v>0</v>
      </c>
      <c r="O774" s="22">
        <v>0</v>
      </c>
      <c r="P774" s="22">
        <v>0</v>
      </c>
      <c r="Q774" s="22">
        <f t="shared" si="91"/>
        <v>262414854</v>
      </c>
      <c r="R774" s="71">
        <v>0</v>
      </c>
      <c r="S774" s="22">
        <v>0</v>
      </c>
      <c r="T774" s="27">
        <v>0</v>
      </c>
      <c r="U774" s="22">
        <v>0</v>
      </c>
      <c r="V774" s="22">
        <v>0</v>
      </c>
      <c r="W774" s="22">
        <v>0</v>
      </c>
      <c r="X774" s="22">
        <v>262414854</v>
      </c>
      <c r="Y774" s="22">
        <v>0</v>
      </c>
      <c r="Z774" s="22">
        <f t="shared" si="95"/>
        <v>262414854</v>
      </c>
      <c r="AA774" s="24">
        <f t="shared" si="93"/>
        <v>0</v>
      </c>
      <c r="AB774" s="24">
        <f t="shared" si="88"/>
        <v>0</v>
      </c>
      <c r="AC774" s="24">
        <f t="shared" si="89"/>
        <v>0</v>
      </c>
      <c r="AD774" s="24">
        <f t="shared" si="90"/>
        <v>0</v>
      </c>
    </row>
    <row r="775" spans="1:30" ht="54" outlineLevel="2" x14ac:dyDescent="0.3">
      <c r="A775" s="18">
        <v>573</v>
      </c>
      <c r="B775" s="18" t="s">
        <v>282</v>
      </c>
      <c r="C775" s="18" t="s">
        <v>123</v>
      </c>
      <c r="D775" s="19" t="s">
        <v>127</v>
      </c>
      <c r="E775" s="18" t="s">
        <v>390</v>
      </c>
      <c r="F775" s="18" t="s">
        <v>38</v>
      </c>
      <c r="G775" s="18">
        <v>1310</v>
      </c>
      <c r="H775" s="20">
        <v>709200000</v>
      </c>
      <c r="I775" s="18">
        <v>0</v>
      </c>
      <c r="J775" s="25" t="s">
        <v>396</v>
      </c>
      <c r="K775" s="22">
        <v>273990651</v>
      </c>
      <c r="L775" s="22">
        <v>273990651</v>
      </c>
      <c r="M775" s="22">
        <v>0</v>
      </c>
      <c r="N775" s="22">
        <v>0</v>
      </c>
      <c r="O775" s="22">
        <v>0</v>
      </c>
      <c r="P775" s="22">
        <v>0</v>
      </c>
      <c r="Q775" s="22">
        <f t="shared" si="91"/>
        <v>273990651</v>
      </c>
      <c r="R775" s="22">
        <v>0</v>
      </c>
      <c r="S775" s="22">
        <v>0</v>
      </c>
      <c r="T775" s="22">
        <v>0</v>
      </c>
      <c r="U775" s="22">
        <v>118716570</v>
      </c>
      <c r="V775" s="22">
        <v>118716570</v>
      </c>
      <c r="W775" s="22">
        <v>36557506</v>
      </c>
      <c r="X775" s="22">
        <v>155274081</v>
      </c>
      <c r="Y775" s="22">
        <v>36557506</v>
      </c>
      <c r="Z775" s="22">
        <f t="shared" si="95"/>
        <v>118716575</v>
      </c>
      <c r="AA775" s="24">
        <f t="shared" si="93"/>
        <v>0.43328693722473033</v>
      </c>
      <c r="AB775" s="24">
        <f t="shared" si="88"/>
        <v>0.43328693722473033</v>
      </c>
      <c r="AC775" s="24">
        <f t="shared" si="89"/>
        <v>0</v>
      </c>
      <c r="AD775" s="24">
        <f t="shared" si="90"/>
        <v>0.43328693722473033</v>
      </c>
    </row>
    <row r="776" spans="1:30" ht="54" outlineLevel="2" x14ac:dyDescent="0.3">
      <c r="A776" s="18">
        <v>573</v>
      </c>
      <c r="B776" s="18" t="s">
        <v>451</v>
      </c>
      <c r="C776" s="18" t="s">
        <v>123</v>
      </c>
      <c r="D776" s="19" t="s">
        <v>127</v>
      </c>
      <c r="E776" s="18" t="s">
        <v>390</v>
      </c>
      <c r="F776" s="18" t="s">
        <v>38</v>
      </c>
      <c r="G776" s="18">
        <v>1310</v>
      </c>
      <c r="H776" s="20">
        <v>709500000</v>
      </c>
      <c r="I776" s="18">
        <v>0</v>
      </c>
      <c r="J776" s="25" t="s">
        <v>458</v>
      </c>
      <c r="K776" s="22">
        <v>8396528</v>
      </c>
      <c r="L776" s="22">
        <v>8396528</v>
      </c>
      <c r="M776" s="22">
        <v>0</v>
      </c>
      <c r="N776" s="22">
        <v>0</v>
      </c>
      <c r="O776" s="22">
        <v>0</v>
      </c>
      <c r="P776" s="22">
        <v>0</v>
      </c>
      <c r="Q776" s="22">
        <f t="shared" si="91"/>
        <v>8396528</v>
      </c>
      <c r="R776" s="22">
        <v>0</v>
      </c>
      <c r="S776" s="22">
        <v>0</v>
      </c>
      <c r="T776" s="22">
        <v>0</v>
      </c>
      <c r="U776" s="22">
        <v>4198266</v>
      </c>
      <c r="V776" s="22">
        <v>4198266</v>
      </c>
      <c r="W776" s="22">
        <v>0</v>
      </c>
      <c r="X776" s="22">
        <v>4198262</v>
      </c>
      <c r="Y776" s="22">
        <v>0</v>
      </c>
      <c r="Z776" s="22">
        <f t="shared" si="95"/>
        <v>4198262</v>
      </c>
      <c r="AA776" s="24">
        <f t="shared" si="93"/>
        <v>0.50000023819369144</v>
      </c>
      <c r="AB776" s="24">
        <f t="shared" si="88"/>
        <v>0.50000023819369144</v>
      </c>
      <c r="AC776" s="24">
        <f t="shared" si="89"/>
        <v>0</v>
      </c>
      <c r="AD776" s="24">
        <f t="shared" si="90"/>
        <v>0.50000023819369144</v>
      </c>
    </row>
    <row r="777" spans="1:30" ht="67.5" outlineLevel="2" x14ac:dyDescent="0.3">
      <c r="A777" s="18">
        <v>573</v>
      </c>
      <c r="B777" s="18" t="s">
        <v>282</v>
      </c>
      <c r="C777" s="18" t="s">
        <v>123</v>
      </c>
      <c r="D777" s="19" t="s">
        <v>127</v>
      </c>
      <c r="E777" s="18" t="s">
        <v>397</v>
      </c>
      <c r="F777" s="18" t="s">
        <v>38</v>
      </c>
      <c r="G777" s="18">
        <v>1310</v>
      </c>
      <c r="H777" s="20">
        <v>709200000</v>
      </c>
      <c r="I777" s="18">
        <v>0</v>
      </c>
      <c r="J777" s="25" t="s">
        <v>398</v>
      </c>
      <c r="K777" s="22">
        <v>263181592</v>
      </c>
      <c r="L777" s="22">
        <v>263181592</v>
      </c>
      <c r="M777" s="22">
        <v>0</v>
      </c>
      <c r="N777" s="22">
        <v>0</v>
      </c>
      <c r="O777" s="22">
        <v>0</v>
      </c>
      <c r="P777" s="22">
        <v>0</v>
      </c>
      <c r="Q777" s="22">
        <f t="shared" si="91"/>
        <v>263181592</v>
      </c>
      <c r="R777" s="22">
        <v>0</v>
      </c>
      <c r="S777" s="22">
        <v>0</v>
      </c>
      <c r="T777" s="22">
        <v>0</v>
      </c>
      <c r="U777" s="22">
        <v>106901427</v>
      </c>
      <c r="V777" s="22">
        <v>106901427</v>
      </c>
      <c r="W777" s="22">
        <v>49378737</v>
      </c>
      <c r="X777" s="22">
        <v>156280165</v>
      </c>
      <c r="Y777" s="22">
        <v>49378737</v>
      </c>
      <c r="Z777" s="22">
        <f t="shared" si="95"/>
        <v>106901428</v>
      </c>
      <c r="AA777" s="24">
        <f t="shared" si="93"/>
        <v>0.40618884545694212</v>
      </c>
      <c r="AB777" s="24">
        <f t="shared" si="88"/>
        <v>0.40618884545694212</v>
      </c>
      <c r="AC777" s="24">
        <f t="shared" si="89"/>
        <v>0</v>
      </c>
      <c r="AD777" s="24">
        <f t="shared" si="90"/>
        <v>0.40618884545694212</v>
      </c>
    </row>
    <row r="778" spans="1:30" ht="67.5" outlineLevel="2" x14ac:dyDescent="0.3">
      <c r="A778" s="18">
        <v>573</v>
      </c>
      <c r="B778" s="18" t="s">
        <v>451</v>
      </c>
      <c r="C778" s="18" t="s">
        <v>123</v>
      </c>
      <c r="D778" s="19" t="s">
        <v>127</v>
      </c>
      <c r="E778" s="18" t="s">
        <v>397</v>
      </c>
      <c r="F778" s="18" t="s">
        <v>38</v>
      </c>
      <c r="G778" s="18">
        <v>1310</v>
      </c>
      <c r="H778" s="20">
        <v>709500000</v>
      </c>
      <c r="I778" s="18">
        <v>0</v>
      </c>
      <c r="J778" s="25" t="s">
        <v>459</v>
      </c>
      <c r="K778" s="22">
        <v>25421749</v>
      </c>
      <c r="L778" s="22">
        <v>25421749</v>
      </c>
      <c r="M778" s="22">
        <v>0</v>
      </c>
      <c r="N778" s="22">
        <v>0</v>
      </c>
      <c r="O778" s="22">
        <v>0</v>
      </c>
      <c r="P778" s="22">
        <v>0</v>
      </c>
      <c r="Q778" s="22">
        <f t="shared" si="91"/>
        <v>25421749</v>
      </c>
      <c r="R778" s="22">
        <v>0</v>
      </c>
      <c r="S778" s="22">
        <v>12710874</v>
      </c>
      <c r="T778" s="22">
        <v>0</v>
      </c>
      <c r="U778" s="22">
        <v>0</v>
      </c>
      <c r="V778" s="22">
        <v>0</v>
      </c>
      <c r="W778" s="22">
        <v>0</v>
      </c>
      <c r="X778" s="22">
        <v>12710875</v>
      </c>
      <c r="Y778" s="22">
        <v>0</v>
      </c>
      <c r="Z778" s="22">
        <f t="shared" si="95"/>
        <v>12710875</v>
      </c>
      <c r="AA778" s="24">
        <f t="shared" si="93"/>
        <v>0</v>
      </c>
      <c r="AB778" s="24">
        <f t="shared" si="88"/>
        <v>0</v>
      </c>
      <c r="AC778" s="24">
        <f t="shared" si="89"/>
        <v>0.49999998033180171</v>
      </c>
      <c r="AD778" s="24">
        <f t="shared" si="90"/>
        <v>0.49999998033180171</v>
      </c>
    </row>
    <row r="779" spans="1:30" ht="94.5" outlineLevel="2" x14ac:dyDescent="0.3">
      <c r="A779" s="18">
        <v>550</v>
      </c>
      <c r="B779" s="18" t="s">
        <v>34</v>
      </c>
      <c r="C779" s="18" t="s">
        <v>123</v>
      </c>
      <c r="D779" s="19" t="s">
        <v>127</v>
      </c>
      <c r="E779" s="18" t="s">
        <v>137</v>
      </c>
      <c r="F779" s="18" t="s">
        <v>38</v>
      </c>
      <c r="G779" s="18">
        <v>1310</v>
      </c>
      <c r="H779" s="20">
        <v>709410000</v>
      </c>
      <c r="I779" s="18">
        <v>0</v>
      </c>
      <c r="J779" s="25" t="s">
        <v>138</v>
      </c>
      <c r="K779" s="22">
        <v>572608745648</v>
      </c>
      <c r="L779" s="22">
        <v>572608745648</v>
      </c>
      <c r="M779" s="22">
        <v>0</v>
      </c>
      <c r="N779" s="22">
        <v>0</v>
      </c>
      <c r="O779" s="22">
        <v>0</v>
      </c>
      <c r="P779" s="22">
        <v>0</v>
      </c>
      <c r="Q779" s="22">
        <f t="shared" si="91"/>
        <v>572608745648</v>
      </c>
      <c r="R779" s="22">
        <v>0</v>
      </c>
      <c r="S779" s="22">
        <v>0</v>
      </c>
      <c r="T779" s="22">
        <v>0</v>
      </c>
      <c r="U779" s="22">
        <v>302123772216</v>
      </c>
      <c r="V779" s="22">
        <v>302123772216</v>
      </c>
      <c r="W779" s="22">
        <v>11521740110</v>
      </c>
      <c r="X779" s="22">
        <v>270484973432</v>
      </c>
      <c r="Y779" s="22">
        <v>11521740110</v>
      </c>
      <c r="Z779" s="22">
        <f t="shared" si="95"/>
        <v>258963233322</v>
      </c>
      <c r="AA779" s="24">
        <f t="shared" si="93"/>
        <v>0.52762689098312288</v>
      </c>
      <c r="AB779" s="24">
        <f t="shared" si="88"/>
        <v>0.52762689098312288</v>
      </c>
      <c r="AC779" s="24">
        <f t="shared" si="89"/>
        <v>0</v>
      </c>
      <c r="AD779" s="24">
        <f t="shared" si="90"/>
        <v>0.52762689098312288</v>
      </c>
    </row>
    <row r="780" spans="1:30" ht="51" customHeight="1" outlineLevel="2" x14ac:dyDescent="0.3">
      <c r="A780" s="18">
        <v>573</v>
      </c>
      <c r="B780" s="18" t="s">
        <v>282</v>
      </c>
      <c r="C780" s="18" t="s">
        <v>123</v>
      </c>
      <c r="D780" s="19" t="s">
        <v>127</v>
      </c>
      <c r="E780" s="18" t="s">
        <v>137</v>
      </c>
      <c r="F780" s="18" t="s">
        <v>38</v>
      </c>
      <c r="G780" s="18">
        <v>1310</v>
      </c>
      <c r="H780" s="20">
        <v>709200000</v>
      </c>
      <c r="I780" s="18">
        <v>0</v>
      </c>
      <c r="J780" s="25" t="s">
        <v>399</v>
      </c>
      <c r="K780" s="22">
        <v>221482815</v>
      </c>
      <c r="L780" s="22">
        <v>221482815</v>
      </c>
      <c r="M780" s="22">
        <v>0</v>
      </c>
      <c r="N780" s="22">
        <v>0</v>
      </c>
      <c r="O780" s="22">
        <v>0</v>
      </c>
      <c r="P780" s="22">
        <v>0</v>
      </c>
      <c r="Q780" s="22">
        <f t="shared" si="91"/>
        <v>221482815</v>
      </c>
      <c r="R780" s="22">
        <v>0</v>
      </c>
      <c r="S780" s="22">
        <v>0</v>
      </c>
      <c r="T780" s="22">
        <v>0</v>
      </c>
      <c r="U780" s="22">
        <v>108479994</v>
      </c>
      <c r="V780" s="22">
        <v>108479994</v>
      </c>
      <c r="W780" s="22">
        <v>4522828</v>
      </c>
      <c r="X780" s="22">
        <v>113002821</v>
      </c>
      <c r="Y780" s="22">
        <v>4522828</v>
      </c>
      <c r="Z780" s="22">
        <f t="shared" si="95"/>
        <v>108479993</v>
      </c>
      <c r="AA780" s="24">
        <f t="shared" si="93"/>
        <v>0.48978966607409247</v>
      </c>
      <c r="AB780" s="24">
        <f t="shared" si="88"/>
        <v>0.48978966607409247</v>
      </c>
      <c r="AC780" s="24">
        <f t="shared" si="89"/>
        <v>0</v>
      </c>
      <c r="AD780" s="24">
        <f t="shared" si="90"/>
        <v>0.48978966607409247</v>
      </c>
    </row>
    <row r="781" spans="1:30" ht="121.5" outlineLevel="2" x14ac:dyDescent="0.35">
      <c r="A781" s="18">
        <v>573</v>
      </c>
      <c r="B781" s="18" t="s">
        <v>315</v>
      </c>
      <c r="C781" s="18" t="s">
        <v>123</v>
      </c>
      <c r="D781" s="19" t="s">
        <v>127</v>
      </c>
      <c r="E781" s="18" t="s">
        <v>137</v>
      </c>
      <c r="F781" s="18" t="s">
        <v>38</v>
      </c>
      <c r="G781" s="18">
        <v>1310</v>
      </c>
      <c r="H781" s="20">
        <v>709300000</v>
      </c>
      <c r="I781" s="18">
        <v>0</v>
      </c>
      <c r="J781" s="25" t="s">
        <v>433</v>
      </c>
      <c r="K781" s="22">
        <v>13372508</v>
      </c>
      <c r="L781" s="22">
        <v>13372508</v>
      </c>
      <c r="M781" s="22">
        <v>0</v>
      </c>
      <c r="N781" s="22">
        <v>0</v>
      </c>
      <c r="O781" s="22">
        <v>0</v>
      </c>
      <c r="P781" s="22">
        <v>0</v>
      </c>
      <c r="Q781" s="22">
        <f t="shared" si="91"/>
        <v>13372508</v>
      </c>
      <c r="R781" s="71">
        <v>0</v>
      </c>
      <c r="S781" s="22">
        <v>0</v>
      </c>
      <c r="T781" s="27">
        <v>0</v>
      </c>
      <c r="U781" s="22">
        <v>0</v>
      </c>
      <c r="V781" s="22">
        <v>0</v>
      </c>
      <c r="W781" s="22">
        <v>0</v>
      </c>
      <c r="X781" s="22">
        <v>13372508</v>
      </c>
      <c r="Y781" s="22">
        <v>0</v>
      </c>
      <c r="Z781" s="22">
        <f t="shared" si="95"/>
        <v>13372508</v>
      </c>
      <c r="AA781" s="24">
        <f t="shared" si="93"/>
        <v>0</v>
      </c>
      <c r="AB781" s="24">
        <f t="shared" ref="AB781:AB844" si="96">+IFERROR(U781/Q781,0)</f>
        <v>0</v>
      </c>
      <c r="AC781" s="24">
        <f t="shared" ref="AC781:AC844" si="97">+IFERROR((R781+S781+T781)/Q781,0)</f>
        <v>0</v>
      </c>
      <c r="AD781" s="24">
        <f t="shared" ref="AD781:AD844" si="98">+AB781+AC781</f>
        <v>0</v>
      </c>
    </row>
    <row r="782" spans="1:30" ht="67.5" outlineLevel="2" x14ac:dyDescent="0.35">
      <c r="A782" s="18">
        <v>573</v>
      </c>
      <c r="B782" s="18" t="s">
        <v>451</v>
      </c>
      <c r="C782" s="18" t="s">
        <v>123</v>
      </c>
      <c r="D782" s="19" t="s">
        <v>127</v>
      </c>
      <c r="E782" s="18" t="s">
        <v>137</v>
      </c>
      <c r="F782" s="18" t="s">
        <v>38</v>
      </c>
      <c r="G782" s="18">
        <v>1310</v>
      </c>
      <c r="H782" s="20">
        <v>709500000</v>
      </c>
      <c r="I782" s="18">
        <v>0</v>
      </c>
      <c r="J782" s="25" t="s">
        <v>460</v>
      </c>
      <c r="K782" s="22">
        <v>558336</v>
      </c>
      <c r="L782" s="22">
        <v>558336</v>
      </c>
      <c r="M782" s="22">
        <v>0</v>
      </c>
      <c r="N782" s="22">
        <v>0</v>
      </c>
      <c r="O782" s="22">
        <v>0</v>
      </c>
      <c r="P782" s="22">
        <v>0</v>
      </c>
      <c r="Q782" s="22">
        <f t="shared" si="91"/>
        <v>558336</v>
      </c>
      <c r="R782" s="22">
        <v>0</v>
      </c>
      <c r="S782" s="22">
        <v>279168</v>
      </c>
      <c r="T782" s="27">
        <v>0</v>
      </c>
      <c r="U782" s="22">
        <v>0</v>
      </c>
      <c r="V782" s="22">
        <v>0</v>
      </c>
      <c r="W782" s="22">
        <v>0</v>
      </c>
      <c r="X782" s="22">
        <v>279168</v>
      </c>
      <c r="Y782" s="22">
        <v>0</v>
      </c>
      <c r="Z782" s="22">
        <f t="shared" si="95"/>
        <v>279168</v>
      </c>
      <c r="AA782" s="24">
        <f t="shared" si="93"/>
        <v>0</v>
      </c>
      <c r="AB782" s="24">
        <f t="shared" si="96"/>
        <v>0</v>
      </c>
      <c r="AC782" s="24">
        <f t="shared" si="97"/>
        <v>0.5</v>
      </c>
      <c r="AD782" s="24">
        <f t="shared" si="98"/>
        <v>0.5</v>
      </c>
    </row>
    <row r="783" spans="1:30" ht="54" outlineLevel="2" x14ac:dyDescent="0.3">
      <c r="A783" s="18">
        <v>573</v>
      </c>
      <c r="B783" s="18" t="s">
        <v>282</v>
      </c>
      <c r="C783" s="18" t="s">
        <v>123</v>
      </c>
      <c r="D783" s="19" t="s">
        <v>127</v>
      </c>
      <c r="E783" s="18" t="s">
        <v>400</v>
      </c>
      <c r="F783" s="18" t="s">
        <v>38</v>
      </c>
      <c r="G783" s="18">
        <v>1310</v>
      </c>
      <c r="H783" s="20">
        <v>709200000</v>
      </c>
      <c r="I783" s="18">
        <v>0</v>
      </c>
      <c r="J783" s="25" t="s">
        <v>401</v>
      </c>
      <c r="K783" s="22">
        <v>229705246</v>
      </c>
      <c r="L783" s="22">
        <v>229705246</v>
      </c>
      <c r="M783" s="22">
        <v>0</v>
      </c>
      <c r="N783" s="22">
        <v>0</v>
      </c>
      <c r="O783" s="22">
        <v>0</v>
      </c>
      <c r="P783" s="22">
        <v>0</v>
      </c>
      <c r="Q783" s="22">
        <f t="shared" si="91"/>
        <v>229705246</v>
      </c>
      <c r="R783" s="22">
        <v>0</v>
      </c>
      <c r="S783" s="22">
        <v>0</v>
      </c>
      <c r="T783" s="22">
        <v>0</v>
      </c>
      <c r="U783" s="22">
        <v>99528284</v>
      </c>
      <c r="V783" s="22">
        <v>99528284</v>
      </c>
      <c r="W783" s="22">
        <v>30648677</v>
      </c>
      <c r="X783" s="22">
        <v>130176962</v>
      </c>
      <c r="Y783" s="22">
        <v>30648677</v>
      </c>
      <c r="Z783" s="22">
        <f t="shared" si="95"/>
        <v>99528285</v>
      </c>
      <c r="AA783" s="24">
        <f t="shared" si="93"/>
        <v>0.43328694373832455</v>
      </c>
      <c r="AB783" s="24">
        <f t="shared" si="96"/>
        <v>0.43328694373832455</v>
      </c>
      <c r="AC783" s="24">
        <f t="shared" si="97"/>
        <v>0</v>
      </c>
      <c r="AD783" s="24">
        <f t="shared" si="98"/>
        <v>0.43328694373832455</v>
      </c>
    </row>
    <row r="784" spans="1:30" ht="54" outlineLevel="2" x14ac:dyDescent="0.3">
      <c r="A784" s="18">
        <v>550</v>
      </c>
      <c r="B784" s="18" t="s">
        <v>34</v>
      </c>
      <c r="C784" s="18" t="s">
        <v>123</v>
      </c>
      <c r="D784" s="19" t="s">
        <v>127</v>
      </c>
      <c r="E784" s="18" t="s">
        <v>139</v>
      </c>
      <c r="F784" s="18" t="s">
        <v>38</v>
      </c>
      <c r="G784" s="18">
        <v>1310</v>
      </c>
      <c r="H784" s="20">
        <v>709410000</v>
      </c>
      <c r="I784" s="18">
        <v>0</v>
      </c>
      <c r="J784" s="25" t="s">
        <v>140</v>
      </c>
      <c r="K784" s="22">
        <v>1971517902</v>
      </c>
      <c r="L784" s="22">
        <v>1971517902</v>
      </c>
      <c r="M784" s="22">
        <v>0</v>
      </c>
      <c r="N784" s="22">
        <v>0</v>
      </c>
      <c r="O784" s="22">
        <v>0</v>
      </c>
      <c r="P784" s="22">
        <v>0</v>
      </c>
      <c r="Q784" s="22">
        <f t="shared" si="91"/>
        <v>1971517902</v>
      </c>
      <c r="R784" s="22">
        <v>0</v>
      </c>
      <c r="S784" s="22">
        <v>0</v>
      </c>
      <c r="T784" s="22">
        <v>0</v>
      </c>
      <c r="U784" s="22">
        <v>985758948</v>
      </c>
      <c r="V784" s="22">
        <v>985758948</v>
      </c>
      <c r="W784" s="22">
        <v>0</v>
      </c>
      <c r="X784" s="22">
        <v>985758954</v>
      </c>
      <c r="Y784" s="22">
        <v>0</v>
      </c>
      <c r="Z784" s="22">
        <f t="shared" si="95"/>
        <v>985758954</v>
      </c>
      <c r="AA784" s="24">
        <f t="shared" si="93"/>
        <v>0.49999999847832982</v>
      </c>
      <c r="AB784" s="24">
        <f t="shared" si="96"/>
        <v>0.49999999847832982</v>
      </c>
      <c r="AC784" s="24">
        <f t="shared" si="97"/>
        <v>0</v>
      </c>
      <c r="AD784" s="24">
        <f t="shared" si="98"/>
        <v>0.49999999847832982</v>
      </c>
    </row>
    <row r="785" spans="1:30" ht="54" outlineLevel="2" x14ac:dyDescent="0.3">
      <c r="A785" s="18">
        <v>573</v>
      </c>
      <c r="B785" s="18" t="s">
        <v>282</v>
      </c>
      <c r="C785" s="18" t="s">
        <v>123</v>
      </c>
      <c r="D785" s="19" t="s">
        <v>127</v>
      </c>
      <c r="E785" s="18" t="s">
        <v>139</v>
      </c>
      <c r="F785" s="18" t="s">
        <v>38</v>
      </c>
      <c r="G785" s="18">
        <v>1310</v>
      </c>
      <c r="H785" s="20">
        <v>709200000</v>
      </c>
      <c r="I785" s="18">
        <v>0</v>
      </c>
      <c r="J785" s="25" t="s">
        <v>402</v>
      </c>
      <c r="K785" s="22">
        <v>196776853</v>
      </c>
      <c r="L785" s="22">
        <v>196776853</v>
      </c>
      <c r="M785" s="22">
        <v>0</v>
      </c>
      <c r="N785" s="22">
        <v>0</v>
      </c>
      <c r="O785" s="22">
        <v>0</v>
      </c>
      <c r="P785" s="22">
        <v>0</v>
      </c>
      <c r="Q785" s="22">
        <f t="shared" si="91"/>
        <v>196776853</v>
      </c>
      <c r="R785" s="22">
        <v>0</v>
      </c>
      <c r="S785" s="22">
        <v>0</v>
      </c>
      <c r="T785" s="22">
        <v>0</v>
      </c>
      <c r="U785" s="22">
        <v>85918343.620000005</v>
      </c>
      <c r="V785" s="22">
        <v>85918343.620000005</v>
      </c>
      <c r="W785" s="22">
        <v>22952349</v>
      </c>
      <c r="X785" s="22">
        <v>110858509.38</v>
      </c>
      <c r="Y785" s="22">
        <v>22952349</v>
      </c>
      <c r="Z785" s="22">
        <f t="shared" si="95"/>
        <v>87906160.379999995</v>
      </c>
      <c r="AA785" s="24">
        <f t="shared" si="93"/>
        <v>0.43662830414306913</v>
      </c>
      <c r="AB785" s="24">
        <f t="shared" si="96"/>
        <v>0.43662830414306913</v>
      </c>
      <c r="AC785" s="24">
        <f t="shared" si="97"/>
        <v>0</v>
      </c>
      <c r="AD785" s="24">
        <f t="shared" si="98"/>
        <v>0.43662830414306913</v>
      </c>
    </row>
    <row r="786" spans="1:30" ht="67.5" outlineLevel="2" x14ac:dyDescent="0.3">
      <c r="A786" s="18">
        <v>573</v>
      </c>
      <c r="B786" s="18" t="s">
        <v>282</v>
      </c>
      <c r="C786" s="18" t="s">
        <v>123</v>
      </c>
      <c r="D786" s="19" t="s">
        <v>127</v>
      </c>
      <c r="E786" s="18" t="s">
        <v>403</v>
      </c>
      <c r="F786" s="18" t="s">
        <v>38</v>
      </c>
      <c r="G786" s="18">
        <v>1310</v>
      </c>
      <c r="H786" s="20">
        <v>709200000</v>
      </c>
      <c r="I786" s="18">
        <v>0</v>
      </c>
      <c r="J786" s="25" t="s">
        <v>404</v>
      </c>
      <c r="K786" s="22">
        <v>296262537</v>
      </c>
      <c r="L786" s="22">
        <v>296262537</v>
      </c>
      <c r="M786" s="22">
        <v>0</v>
      </c>
      <c r="N786" s="22">
        <v>0</v>
      </c>
      <c r="O786" s="22">
        <v>0</v>
      </c>
      <c r="P786" s="22">
        <v>0</v>
      </c>
      <c r="Q786" s="22">
        <f t="shared" si="91"/>
        <v>296262537</v>
      </c>
      <c r="R786" s="22">
        <v>0</v>
      </c>
      <c r="S786" s="22">
        <v>0</v>
      </c>
      <c r="T786" s="22">
        <v>0</v>
      </c>
      <c r="U786" s="22">
        <v>128366693</v>
      </c>
      <c r="V786" s="22">
        <v>128366693</v>
      </c>
      <c r="W786" s="22">
        <v>39529157</v>
      </c>
      <c r="X786" s="22">
        <v>167895844</v>
      </c>
      <c r="Y786" s="22">
        <v>39529157</v>
      </c>
      <c r="Z786" s="22">
        <f t="shared" si="95"/>
        <v>128366687</v>
      </c>
      <c r="AA786" s="24">
        <f t="shared" si="93"/>
        <v>0.43328695656177413</v>
      </c>
      <c r="AB786" s="24">
        <f t="shared" si="96"/>
        <v>0.43328695656177413</v>
      </c>
      <c r="AC786" s="24">
        <f t="shared" si="97"/>
        <v>0</v>
      </c>
      <c r="AD786" s="24">
        <f t="shared" si="98"/>
        <v>0.43328695656177413</v>
      </c>
    </row>
    <row r="787" spans="1:30" ht="58.5" customHeight="1" outlineLevel="2" x14ac:dyDescent="0.3">
      <c r="A787" s="18">
        <v>550</v>
      </c>
      <c r="B787" s="18" t="s">
        <v>34</v>
      </c>
      <c r="C787" s="18" t="s">
        <v>123</v>
      </c>
      <c r="D787" s="19" t="s">
        <v>127</v>
      </c>
      <c r="E787" s="18" t="s">
        <v>141</v>
      </c>
      <c r="F787" s="18" t="s">
        <v>38</v>
      </c>
      <c r="G787" s="18">
        <v>1310</v>
      </c>
      <c r="H787" s="20">
        <v>709410000</v>
      </c>
      <c r="I787" s="18">
        <v>0</v>
      </c>
      <c r="J787" s="25" t="s">
        <v>142</v>
      </c>
      <c r="K787" s="22">
        <v>1971517902</v>
      </c>
      <c r="L787" s="22">
        <v>1971517902</v>
      </c>
      <c r="M787" s="22">
        <v>0</v>
      </c>
      <c r="N787" s="22">
        <v>0</v>
      </c>
      <c r="O787" s="22">
        <v>0</v>
      </c>
      <c r="P787" s="22">
        <v>0</v>
      </c>
      <c r="Q787" s="22">
        <f t="shared" si="91"/>
        <v>1971517902</v>
      </c>
      <c r="R787" s="22">
        <v>0</v>
      </c>
      <c r="S787" s="22">
        <v>0</v>
      </c>
      <c r="T787" s="22">
        <v>0</v>
      </c>
      <c r="U787" s="22">
        <v>985758948</v>
      </c>
      <c r="V787" s="22">
        <v>985758948</v>
      </c>
      <c r="W787" s="22">
        <v>0</v>
      </c>
      <c r="X787" s="22">
        <v>985758954</v>
      </c>
      <c r="Y787" s="22">
        <v>0</v>
      </c>
      <c r="Z787" s="22">
        <f t="shared" si="95"/>
        <v>985758954</v>
      </c>
      <c r="AA787" s="24">
        <f t="shared" si="93"/>
        <v>0.49999999847832982</v>
      </c>
      <c r="AB787" s="24">
        <f t="shared" si="96"/>
        <v>0.49999999847832982</v>
      </c>
      <c r="AC787" s="24">
        <f t="shared" si="97"/>
        <v>0</v>
      </c>
      <c r="AD787" s="24">
        <f t="shared" si="98"/>
        <v>0.49999999847832982</v>
      </c>
    </row>
    <row r="788" spans="1:30" ht="54" outlineLevel="2" x14ac:dyDescent="0.3">
      <c r="A788" s="18">
        <v>573</v>
      </c>
      <c r="B788" s="18" t="s">
        <v>282</v>
      </c>
      <c r="C788" s="18" t="s">
        <v>123</v>
      </c>
      <c r="D788" s="19" t="s">
        <v>127</v>
      </c>
      <c r="E788" s="18" t="s">
        <v>141</v>
      </c>
      <c r="F788" s="18" t="s">
        <v>38</v>
      </c>
      <c r="G788" s="18">
        <v>1310</v>
      </c>
      <c r="H788" s="20">
        <v>709200000</v>
      </c>
      <c r="I788" s="18">
        <v>0</v>
      </c>
      <c r="J788" s="25" t="s">
        <v>405</v>
      </c>
      <c r="K788" s="22">
        <v>246740537</v>
      </c>
      <c r="L788" s="22">
        <v>246740537</v>
      </c>
      <c r="M788" s="22">
        <v>0</v>
      </c>
      <c r="N788" s="22">
        <v>0</v>
      </c>
      <c r="O788" s="22">
        <v>0</v>
      </c>
      <c r="P788" s="22">
        <v>0</v>
      </c>
      <c r="Q788" s="22">
        <f t="shared" si="91"/>
        <v>246740537</v>
      </c>
      <c r="R788" s="22">
        <v>0</v>
      </c>
      <c r="S788" s="22">
        <v>0</v>
      </c>
      <c r="T788" s="22">
        <v>0</v>
      </c>
      <c r="U788" s="22">
        <v>106909453</v>
      </c>
      <c r="V788" s="22">
        <v>106909453</v>
      </c>
      <c r="W788" s="22">
        <v>32921630</v>
      </c>
      <c r="X788" s="22">
        <v>139831084</v>
      </c>
      <c r="Y788" s="22">
        <v>32921630</v>
      </c>
      <c r="Z788" s="22">
        <f t="shared" si="95"/>
        <v>106909454</v>
      </c>
      <c r="AA788" s="24">
        <f t="shared" si="93"/>
        <v>0.43328694303684684</v>
      </c>
      <c r="AB788" s="24">
        <f t="shared" si="96"/>
        <v>0.43328694303684684</v>
      </c>
      <c r="AC788" s="24">
        <f t="shared" si="97"/>
        <v>0</v>
      </c>
      <c r="AD788" s="24">
        <f t="shared" si="98"/>
        <v>0.43328694303684684</v>
      </c>
    </row>
    <row r="789" spans="1:30" ht="67.5" outlineLevel="2" x14ac:dyDescent="0.3">
      <c r="A789" s="18">
        <v>573</v>
      </c>
      <c r="B789" s="18" t="s">
        <v>282</v>
      </c>
      <c r="C789" s="18" t="s">
        <v>123</v>
      </c>
      <c r="D789" s="19" t="s">
        <v>127</v>
      </c>
      <c r="E789" s="18" t="s">
        <v>406</v>
      </c>
      <c r="F789" s="18" t="s">
        <v>38</v>
      </c>
      <c r="G789" s="18">
        <v>1310</v>
      </c>
      <c r="H789" s="20">
        <v>709200000</v>
      </c>
      <c r="I789" s="18">
        <v>0</v>
      </c>
      <c r="J789" s="25" t="s">
        <v>407</v>
      </c>
      <c r="K789" s="22">
        <v>365209450</v>
      </c>
      <c r="L789" s="22">
        <v>365209450</v>
      </c>
      <c r="M789" s="22">
        <v>0</v>
      </c>
      <c r="N789" s="22">
        <v>0</v>
      </c>
      <c r="O789" s="22">
        <v>0</v>
      </c>
      <c r="P789" s="22">
        <v>0</v>
      </c>
      <c r="Q789" s="22">
        <f t="shared" si="91"/>
        <v>365209450</v>
      </c>
      <c r="R789" s="22">
        <v>0</v>
      </c>
      <c r="S789" s="22">
        <v>21299289</v>
      </c>
      <c r="T789" s="22">
        <v>0</v>
      </c>
      <c r="U789" s="22">
        <v>161305434</v>
      </c>
      <c r="V789" s="22">
        <v>161305434</v>
      </c>
      <c r="W789" s="22">
        <v>21299292</v>
      </c>
      <c r="X789" s="22">
        <v>182604727</v>
      </c>
      <c r="Y789" s="22">
        <v>0</v>
      </c>
      <c r="Z789" s="22">
        <f t="shared" si="95"/>
        <v>182604727</v>
      </c>
      <c r="AA789" s="24">
        <f t="shared" si="93"/>
        <v>0.44167924460881286</v>
      </c>
      <c r="AB789" s="24">
        <f t="shared" si="96"/>
        <v>0.44167924460881286</v>
      </c>
      <c r="AC789" s="24">
        <f t="shared" si="97"/>
        <v>5.8320749914877616E-2</v>
      </c>
      <c r="AD789" s="24">
        <f t="shared" si="98"/>
        <v>0.49999999452369048</v>
      </c>
    </row>
    <row r="790" spans="1:30" ht="72" customHeight="1" outlineLevel="2" x14ac:dyDescent="0.3">
      <c r="A790" s="18">
        <v>550</v>
      </c>
      <c r="B790" s="18" t="s">
        <v>34</v>
      </c>
      <c r="C790" s="18" t="s">
        <v>123</v>
      </c>
      <c r="D790" s="19" t="s">
        <v>127</v>
      </c>
      <c r="E790" s="18" t="s">
        <v>143</v>
      </c>
      <c r="F790" s="18" t="s">
        <v>38</v>
      </c>
      <c r="G790" s="18">
        <v>1310</v>
      </c>
      <c r="H790" s="20">
        <v>709410000</v>
      </c>
      <c r="I790" s="18">
        <v>0</v>
      </c>
      <c r="J790" s="25" t="s">
        <v>144</v>
      </c>
      <c r="K790" s="22">
        <v>1971517906</v>
      </c>
      <c r="L790" s="22">
        <v>1971517906</v>
      </c>
      <c r="M790" s="22">
        <v>0</v>
      </c>
      <c r="N790" s="22">
        <v>0</v>
      </c>
      <c r="O790" s="22">
        <v>0</v>
      </c>
      <c r="P790" s="22">
        <v>0</v>
      </c>
      <c r="Q790" s="22">
        <f t="shared" si="91"/>
        <v>1971517906</v>
      </c>
      <c r="R790" s="22">
        <v>0</v>
      </c>
      <c r="S790" s="22">
        <v>0</v>
      </c>
      <c r="T790" s="22">
        <v>0</v>
      </c>
      <c r="U790" s="22">
        <v>985758948</v>
      </c>
      <c r="V790" s="22">
        <v>985758948</v>
      </c>
      <c r="W790" s="22">
        <v>0</v>
      </c>
      <c r="X790" s="22">
        <v>985758958</v>
      </c>
      <c r="Y790" s="22">
        <v>0</v>
      </c>
      <c r="Z790" s="22">
        <f t="shared" ref="Z790:Z821" si="99">+Q790-R790-S790-T790-U790-Y790</f>
        <v>985758958</v>
      </c>
      <c r="AA790" s="24">
        <f t="shared" si="93"/>
        <v>0.49999999746388302</v>
      </c>
      <c r="AB790" s="24">
        <f t="shared" si="96"/>
        <v>0.49999999746388302</v>
      </c>
      <c r="AC790" s="24">
        <f t="shared" si="97"/>
        <v>0</v>
      </c>
      <c r="AD790" s="24">
        <f t="shared" si="98"/>
        <v>0.49999999746388302</v>
      </c>
    </row>
    <row r="791" spans="1:30" ht="76.5" customHeight="1" outlineLevel="2" x14ac:dyDescent="0.3">
      <c r="A791" s="18">
        <v>573</v>
      </c>
      <c r="B791" s="18" t="s">
        <v>282</v>
      </c>
      <c r="C791" s="18" t="s">
        <v>123</v>
      </c>
      <c r="D791" s="19" t="s">
        <v>127</v>
      </c>
      <c r="E791" s="18" t="s">
        <v>143</v>
      </c>
      <c r="F791" s="18" t="s">
        <v>38</v>
      </c>
      <c r="G791" s="18">
        <v>1310</v>
      </c>
      <c r="H791" s="20">
        <v>709200000</v>
      </c>
      <c r="I791" s="18">
        <v>0</v>
      </c>
      <c r="J791" s="25" t="s">
        <v>408</v>
      </c>
      <c r="K791" s="22">
        <v>178255583</v>
      </c>
      <c r="L791" s="22">
        <v>178255583</v>
      </c>
      <c r="M791" s="22">
        <v>0</v>
      </c>
      <c r="N791" s="22">
        <v>0</v>
      </c>
      <c r="O791" s="22">
        <v>0</v>
      </c>
      <c r="P791" s="22">
        <v>0</v>
      </c>
      <c r="Q791" s="22">
        <f t="shared" si="91"/>
        <v>178255583</v>
      </c>
      <c r="R791" s="22">
        <v>0</v>
      </c>
      <c r="S791" s="22">
        <v>8102522</v>
      </c>
      <c r="T791" s="22">
        <v>0</v>
      </c>
      <c r="U791" s="22">
        <v>81025265</v>
      </c>
      <c r="V791" s="22">
        <v>81025265</v>
      </c>
      <c r="W791" s="22">
        <v>8102530</v>
      </c>
      <c r="X791" s="22">
        <v>89127796</v>
      </c>
      <c r="Y791" s="22">
        <v>0</v>
      </c>
      <c r="Z791" s="22">
        <f t="shared" si="99"/>
        <v>89127796</v>
      </c>
      <c r="AA791" s="24">
        <f t="shared" si="93"/>
        <v>0.45454545454545453</v>
      </c>
      <c r="AB791" s="24">
        <f t="shared" si="96"/>
        <v>0.45454545454545453</v>
      </c>
      <c r="AC791" s="24">
        <f t="shared" si="97"/>
        <v>4.545452020989435E-2</v>
      </c>
      <c r="AD791" s="24">
        <f t="shared" si="98"/>
        <v>0.49999997475534885</v>
      </c>
    </row>
    <row r="792" spans="1:30" ht="54" outlineLevel="2" x14ac:dyDescent="0.3">
      <c r="A792" s="18">
        <v>573</v>
      </c>
      <c r="B792" s="18" t="s">
        <v>282</v>
      </c>
      <c r="C792" s="18" t="s">
        <v>123</v>
      </c>
      <c r="D792" s="19" t="s">
        <v>127</v>
      </c>
      <c r="E792" s="18" t="s">
        <v>409</v>
      </c>
      <c r="F792" s="18" t="s">
        <v>38</v>
      </c>
      <c r="G792" s="18">
        <v>1310</v>
      </c>
      <c r="H792" s="20">
        <v>709200000</v>
      </c>
      <c r="I792" s="18">
        <v>0</v>
      </c>
      <c r="J792" s="25" t="s">
        <v>410</v>
      </c>
      <c r="K792" s="22">
        <v>196264334</v>
      </c>
      <c r="L792" s="22">
        <v>196264334</v>
      </c>
      <c r="M792" s="22">
        <v>0</v>
      </c>
      <c r="N792" s="22">
        <v>0</v>
      </c>
      <c r="O792" s="22">
        <v>0</v>
      </c>
      <c r="P792" s="22">
        <v>0</v>
      </c>
      <c r="Q792" s="22">
        <f t="shared" si="91"/>
        <v>196264334</v>
      </c>
      <c r="R792" s="22">
        <v>0</v>
      </c>
      <c r="S792" s="22">
        <v>0</v>
      </c>
      <c r="T792" s="22">
        <v>0</v>
      </c>
      <c r="U792" s="22">
        <v>84396161.180000007</v>
      </c>
      <c r="V792" s="22">
        <v>84396161.180000007</v>
      </c>
      <c r="W792" s="22">
        <v>22892568</v>
      </c>
      <c r="X792" s="22">
        <v>111868172.81999999</v>
      </c>
      <c r="Y792" s="22">
        <v>22892568</v>
      </c>
      <c r="Z792" s="22">
        <f t="shared" si="99"/>
        <v>88975604.819999993</v>
      </c>
      <c r="AA792" s="24">
        <f t="shared" si="93"/>
        <v>0.43001272549091885</v>
      </c>
      <c r="AB792" s="24">
        <f t="shared" si="96"/>
        <v>0.43001272549091885</v>
      </c>
      <c r="AC792" s="24">
        <f t="shared" si="97"/>
        <v>0</v>
      </c>
      <c r="AD792" s="24">
        <f t="shared" si="98"/>
        <v>0.43001272549091885</v>
      </c>
    </row>
    <row r="793" spans="1:30" ht="54" outlineLevel="2" x14ac:dyDescent="0.3">
      <c r="A793" s="18">
        <v>550</v>
      </c>
      <c r="B793" s="18" t="s">
        <v>34</v>
      </c>
      <c r="C793" s="18" t="s">
        <v>123</v>
      </c>
      <c r="D793" s="19" t="s">
        <v>127</v>
      </c>
      <c r="E793" s="18" t="s">
        <v>145</v>
      </c>
      <c r="F793" s="18" t="s">
        <v>38</v>
      </c>
      <c r="G793" s="18">
        <v>1310</v>
      </c>
      <c r="H793" s="20">
        <v>709410000</v>
      </c>
      <c r="I793" s="18">
        <v>0</v>
      </c>
      <c r="J793" s="25" t="s">
        <v>146</v>
      </c>
      <c r="K793" s="22">
        <v>1971517902</v>
      </c>
      <c r="L793" s="22">
        <v>1971517902</v>
      </c>
      <c r="M793" s="22">
        <v>0</v>
      </c>
      <c r="N793" s="22">
        <v>0</v>
      </c>
      <c r="O793" s="22">
        <v>0</v>
      </c>
      <c r="P793" s="22">
        <v>0</v>
      </c>
      <c r="Q793" s="22">
        <f t="shared" ref="Q793:Q856" si="100">+L793+P793</f>
        <v>1971517902</v>
      </c>
      <c r="R793" s="22">
        <v>0</v>
      </c>
      <c r="S793" s="22">
        <v>0</v>
      </c>
      <c r="T793" s="22">
        <v>0</v>
      </c>
      <c r="U793" s="22">
        <v>985758948</v>
      </c>
      <c r="V793" s="22">
        <v>985758948</v>
      </c>
      <c r="W793" s="22">
        <v>0</v>
      </c>
      <c r="X793" s="22">
        <v>985758954</v>
      </c>
      <c r="Y793" s="22">
        <v>0</v>
      </c>
      <c r="Z793" s="22">
        <f t="shared" si="99"/>
        <v>985758954</v>
      </c>
      <c r="AA793" s="24">
        <f t="shared" ref="AA793:AA856" si="101">+IFERROR(U793/L793,0)</f>
        <v>0.49999999847832982</v>
      </c>
      <c r="AB793" s="24">
        <f t="shared" si="96"/>
        <v>0.49999999847832982</v>
      </c>
      <c r="AC793" s="24">
        <f t="shared" si="97"/>
        <v>0</v>
      </c>
      <c r="AD793" s="24">
        <f t="shared" si="98"/>
        <v>0.49999999847832982</v>
      </c>
    </row>
    <row r="794" spans="1:30" ht="87" customHeight="1" outlineLevel="2" x14ac:dyDescent="0.3">
      <c r="A794" s="18">
        <v>558</v>
      </c>
      <c r="B794" s="18" t="s">
        <v>34</v>
      </c>
      <c r="C794" s="18" t="s">
        <v>123</v>
      </c>
      <c r="D794" s="19" t="s">
        <v>127</v>
      </c>
      <c r="E794" s="18" t="s">
        <v>145</v>
      </c>
      <c r="F794" s="18" t="s">
        <v>38</v>
      </c>
      <c r="G794" s="18">
        <v>1310</v>
      </c>
      <c r="H794" s="20">
        <v>709600000</v>
      </c>
      <c r="I794" s="18">
        <v>0</v>
      </c>
      <c r="J794" s="25" t="s">
        <v>362</v>
      </c>
      <c r="K794" s="22">
        <v>17714586829</v>
      </c>
      <c r="L794" s="22">
        <v>17714586829</v>
      </c>
      <c r="M794" s="22">
        <v>0</v>
      </c>
      <c r="N794" s="22">
        <v>0</v>
      </c>
      <c r="O794" s="22">
        <v>0</v>
      </c>
      <c r="P794" s="22">
        <v>0</v>
      </c>
      <c r="Q794" s="22">
        <f t="shared" si="100"/>
        <v>17714586829</v>
      </c>
      <c r="R794" s="71">
        <v>0</v>
      </c>
      <c r="S794" s="22">
        <v>0</v>
      </c>
      <c r="T794" s="29">
        <v>0</v>
      </c>
      <c r="U794" s="22">
        <v>11924912423</v>
      </c>
      <c r="V794" s="22">
        <v>11924912423</v>
      </c>
      <c r="W794" s="22">
        <v>5789674406</v>
      </c>
      <c r="X794" s="22">
        <v>5789674406</v>
      </c>
      <c r="Y794" s="22">
        <v>5789674406</v>
      </c>
      <c r="Z794" s="22">
        <f t="shared" si="99"/>
        <v>0</v>
      </c>
      <c r="AA794" s="24">
        <f t="shared" si="101"/>
        <v>0.67316909720288232</v>
      </c>
      <c r="AB794" s="24">
        <f t="shared" si="96"/>
        <v>0.67316909720288232</v>
      </c>
      <c r="AC794" s="24">
        <f t="shared" si="97"/>
        <v>0</v>
      </c>
      <c r="AD794" s="24">
        <f t="shared" si="98"/>
        <v>0.67316909720288232</v>
      </c>
    </row>
    <row r="795" spans="1:30" ht="54" outlineLevel="2" x14ac:dyDescent="0.3">
      <c r="A795" s="18">
        <v>573</v>
      </c>
      <c r="B795" s="18" t="s">
        <v>282</v>
      </c>
      <c r="C795" s="18" t="s">
        <v>123</v>
      </c>
      <c r="D795" s="19" t="s">
        <v>127</v>
      </c>
      <c r="E795" s="18" t="s">
        <v>145</v>
      </c>
      <c r="F795" s="18" t="s">
        <v>38</v>
      </c>
      <c r="G795" s="18">
        <v>1310</v>
      </c>
      <c r="H795" s="20">
        <v>709200000</v>
      </c>
      <c r="I795" s="18">
        <v>0</v>
      </c>
      <c r="J795" s="25" t="s">
        <v>411</v>
      </c>
      <c r="K795" s="22">
        <v>173290162</v>
      </c>
      <c r="L795" s="22">
        <v>173290162</v>
      </c>
      <c r="M795" s="22">
        <v>0</v>
      </c>
      <c r="N795" s="22">
        <v>0</v>
      </c>
      <c r="O795" s="22">
        <v>0</v>
      </c>
      <c r="P795" s="22">
        <v>0</v>
      </c>
      <c r="Q795" s="22">
        <f t="shared" si="100"/>
        <v>173290162</v>
      </c>
      <c r="R795" s="22">
        <v>0</v>
      </c>
      <c r="S795" s="22">
        <v>0</v>
      </c>
      <c r="T795" s="22">
        <v>0</v>
      </c>
      <c r="U795" s="22">
        <v>76538668</v>
      </c>
      <c r="V795" s="22">
        <v>76538668</v>
      </c>
      <c r="W795" s="22">
        <v>20212826</v>
      </c>
      <c r="X795" s="22">
        <v>96751494</v>
      </c>
      <c r="Y795" s="22">
        <v>20212826</v>
      </c>
      <c r="Z795" s="22">
        <f t="shared" si="99"/>
        <v>76538668</v>
      </c>
      <c r="AA795" s="24">
        <f t="shared" si="101"/>
        <v>0.44167924547268878</v>
      </c>
      <c r="AB795" s="24">
        <f t="shared" si="96"/>
        <v>0.44167924547268878</v>
      </c>
      <c r="AC795" s="24">
        <f t="shared" si="97"/>
        <v>0</v>
      </c>
      <c r="AD795" s="24">
        <f t="shared" si="98"/>
        <v>0.44167924547268878</v>
      </c>
    </row>
    <row r="796" spans="1:30" ht="57" customHeight="1" outlineLevel="2" x14ac:dyDescent="0.3">
      <c r="A796" s="18">
        <v>573</v>
      </c>
      <c r="B796" s="18" t="s">
        <v>282</v>
      </c>
      <c r="C796" s="18" t="s">
        <v>123</v>
      </c>
      <c r="D796" s="19" t="s">
        <v>127</v>
      </c>
      <c r="E796" s="18" t="s">
        <v>412</v>
      </c>
      <c r="F796" s="18" t="s">
        <v>38</v>
      </c>
      <c r="G796" s="18">
        <v>1310</v>
      </c>
      <c r="H796" s="20">
        <v>709200000</v>
      </c>
      <c r="I796" s="18">
        <v>0</v>
      </c>
      <c r="J796" s="25" t="s">
        <v>413</v>
      </c>
      <c r="K796" s="22">
        <v>282850713</v>
      </c>
      <c r="L796" s="22">
        <v>282850713</v>
      </c>
      <c r="M796" s="22">
        <v>0</v>
      </c>
      <c r="N796" s="22">
        <v>0</v>
      </c>
      <c r="O796" s="22">
        <v>0</v>
      </c>
      <c r="P796" s="22">
        <v>0</v>
      </c>
      <c r="Q796" s="22">
        <f t="shared" si="100"/>
        <v>282850713</v>
      </c>
      <c r="R796" s="22">
        <v>0</v>
      </c>
      <c r="S796" s="22">
        <v>0</v>
      </c>
      <c r="T796" s="22">
        <v>0</v>
      </c>
      <c r="U796" s="22">
        <v>108128375</v>
      </c>
      <c r="V796" s="22">
        <v>108128375</v>
      </c>
      <c r="W796" s="22">
        <v>66593964</v>
      </c>
      <c r="X796" s="22">
        <v>174722338</v>
      </c>
      <c r="Y796" s="22">
        <v>66593964</v>
      </c>
      <c r="Z796" s="22">
        <f t="shared" si="99"/>
        <v>108128374</v>
      </c>
      <c r="AA796" s="24">
        <f t="shared" si="101"/>
        <v>0.38228072276416714</v>
      </c>
      <c r="AB796" s="24">
        <f t="shared" si="96"/>
        <v>0.38228072276416714</v>
      </c>
      <c r="AC796" s="24">
        <f t="shared" si="97"/>
        <v>0</v>
      </c>
      <c r="AD796" s="24">
        <f t="shared" si="98"/>
        <v>0.38228072276416714</v>
      </c>
    </row>
    <row r="797" spans="1:30" ht="67.5" outlineLevel="2" x14ac:dyDescent="0.3">
      <c r="A797" s="18">
        <v>558</v>
      </c>
      <c r="B797" s="18" t="s">
        <v>34</v>
      </c>
      <c r="C797" s="18" t="s">
        <v>123</v>
      </c>
      <c r="D797" s="19" t="s">
        <v>127</v>
      </c>
      <c r="E797" s="18" t="s">
        <v>363</v>
      </c>
      <c r="F797" s="18" t="s">
        <v>38</v>
      </c>
      <c r="G797" s="18">
        <v>1310</v>
      </c>
      <c r="H797" s="20">
        <v>709600000</v>
      </c>
      <c r="I797" s="18">
        <v>0</v>
      </c>
      <c r="J797" s="25" t="s">
        <v>364</v>
      </c>
      <c r="K797" s="22">
        <v>28698162900</v>
      </c>
      <c r="L797" s="22">
        <v>28698162900</v>
      </c>
      <c r="M797" s="22">
        <v>0</v>
      </c>
      <c r="N797" s="22">
        <v>2533503886.4200001</v>
      </c>
      <c r="O797" s="22">
        <v>0</v>
      </c>
      <c r="P797" s="22">
        <v>0</v>
      </c>
      <c r="Q797" s="22">
        <f t="shared" si="100"/>
        <v>28698162900</v>
      </c>
      <c r="R797" s="71">
        <v>0</v>
      </c>
      <c r="S797" s="22">
        <v>306243.21000000002</v>
      </c>
      <c r="T797" s="29">
        <v>0</v>
      </c>
      <c r="U797" s="22">
        <v>28697856656.790001</v>
      </c>
      <c r="V797" s="22">
        <v>28697856656.790001</v>
      </c>
      <c r="W797" s="22">
        <v>0</v>
      </c>
      <c r="X797" s="22">
        <v>0</v>
      </c>
      <c r="Y797" s="22">
        <v>0</v>
      </c>
      <c r="Z797" s="22">
        <f t="shared" si="99"/>
        <v>0</v>
      </c>
      <c r="AA797" s="24">
        <f t="shared" si="101"/>
        <v>0.99998932882181113</v>
      </c>
      <c r="AB797" s="24">
        <f t="shared" si="96"/>
        <v>0.99998932882181113</v>
      </c>
      <c r="AC797" s="24">
        <f t="shared" si="97"/>
        <v>1.0671178188900726E-5</v>
      </c>
      <c r="AD797" s="24">
        <f t="shared" si="98"/>
        <v>1</v>
      </c>
    </row>
    <row r="798" spans="1:30" ht="54" outlineLevel="2" x14ac:dyDescent="0.3">
      <c r="A798" s="18">
        <v>573</v>
      </c>
      <c r="B798" s="18" t="s">
        <v>282</v>
      </c>
      <c r="C798" s="18" t="s">
        <v>123</v>
      </c>
      <c r="D798" s="19" t="s">
        <v>127</v>
      </c>
      <c r="E798" s="18" t="s">
        <v>363</v>
      </c>
      <c r="F798" s="18" t="s">
        <v>38</v>
      </c>
      <c r="G798" s="18">
        <v>1310</v>
      </c>
      <c r="H798" s="20">
        <v>709200000</v>
      </c>
      <c r="I798" s="18">
        <v>0</v>
      </c>
      <c r="J798" s="25" t="s">
        <v>414</v>
      </c>
      <c r="K798" s="22">
        <v>177512751</v>
      </c>
      <c r="L798" s="22">
        <v>177512751</v>
      </c>
      <c r="M798" s="22">
        <v>0</v>
      </c>
      <c r="N798" s="22">
        <v>0</v>
      </c>
      <c r="O798" s="22">
        <v>0</v>
      </c>
      <c r="P798" s="22">
        <v>0</v>
      </c>
      <c r="Q798" s="22">
        <f t="shared" si="100"/>
        <v>177512751</v>
      </c>
      <c r="R798" s="22">
        <v>0</v>
      </c>
      <c r="S798" s="22">
        <v>10352677</v>
      </c>
      <c r="T798" s="22">
        <v>0</v>
      </c>
      <c r="U798" s="22">
        <v>76320282.540000007</v>
      </c>
      <c r="V798" s="22">
        <v>76320282.540000007</v>
      </c>
      <c r="W798" s="22">
        <v>10352678</v>
      </c>
      <c r="X798" s="22">
        <v>90839791.459999993</v>
      </c>
      <c r="Y798" s="22">
        <v>0</v>
      </c>
      <c r="Z798" s="22">
        <f t="shared" si="99"/>
        <v>90839791.459999993</v>
      </c>
      <c r="AA798" s="24">
        <f t="shared" si="101"/>
        <v>0.42994253714202202</v>
      </c>
      <c r="AB798" s="24">
        <f t="shared" si="96"/>
        <v>0.42994253714202202</v>
      </c>
      <c r="AC798" s="24">
        <f t="shared" si="97"/>
        <v>5.8320751279439073E-2</v>
      </c>
      <c r="AD798" s="24">
        <f t="shared" si="98"/>
        <v>0.48826328842146111</v>
      </c>
    </row>
    <row r="799" spans="1:30" ht="81" outlineLevel="2" x14ac:dyDescent="0.3">
      <c r="A799" s="18">
        <v>558</v>
      </c>
      <c r="B799" s="18" t="s">
        <v>34</v>
      </c>
      <c r="C799" s="18" t="s">
        <v>123</v>
      </c>
      <c r="D799" s="19" t="s">
        <v>127</v>
      </c>
      <c r="E799" s="18" t="s">
        <v>365</v>
      </c>
      <c r="F799" s="18" t="s">
        <v>38</v>
      </c>
      <c r="G799" s="18">
        <v>1310</v>
      </c>
      <c r="H799" s="20">
        <v>709600000</v>
      </c>
      <c r="I799" s="18">
        <v>0</v>
      </c>
      <c r="J799" s="25" t="s">
        <v>366</v>
      </c>
      <c r="K799" s="22">
        <v>12254036500</v>
      </c>
      <c r="L799" s="22">
        <v>12254036500</v>
      </c>
      <c r="M799" s="22">
        <v>0</v>
      </c>
      <c r="N799" s="22">
        <v>261746890</v>
      </c>
      <c r="O799" s="22">
        <v>0</v>
      </c>
      <c r="P799" s="22">
        <v>0</v>
      </c>
      <c r="Q799" s="22">
        <f t="shared" si="100"/>
        <v>12254036500</v>
      </c>
      <c r="R799" s="71">
        <v>0</v>
      </c>
      <c r="S799" s="22">
        <v>22382890.699999999</v>
      </c>
      <c r="T799" s="29">
        <v>0</v>
      </c>
      <c r="U799" s="22">
        <v>11745094395.67</v>
      </c>
      <c r="V799" s="22">
        <v>11745094395.67</v>
      </c>
      <c r="W799" s="22">
        <v>0</v>
      </c>
      <c r="X799" s="22">
        <v>486559213.63</v>
      </c>
      <c r="Y799" s="22">
        <v>0</v>
      </c>
      <c r="Z799" s="22">
        <f t="shared" si="99"/>
        <v>486559213.62999916</v>
      </c>
      <c r="AA799" s="24">
        <f t="shared" si="101"/>
        <v>0.95846739118738544</v>
      </c>
      <c r="AB799" s="24">
        <f t="shared" si="96"/>
        <v>0.95846739118738544</v>
      </c>
      <c r="AC799" s="24">
        <f t="shared" si="97"/>
        <v>1.8265728766190634E-3</v>
      </c>
      <c r="AD799" s="24">
        <f t="shared" si="98"/>
        <v>0.96029396406400447</v>
      </c>
    </row>
    <row r="800" spans="1:30" ht="54" outlineLevel="2" x14ac:dyDescent="0.3">
      <c r="A800" s="18">
        <v>558</v>
      </c>
      <c r="B800" s="18" t="s">
        <v>34</v>
      </c>
      <c r="C800" s="18" t="s">
        <v>123</v>
      </c>
      <c r="D800" s="19" t="s">
        <v>127</v>
      </c>
      <c r="E800" s="18" t="s">
        <v>367</v>
      </c>
      <c r="F800" s="18" t="s">
        <v>38</v>
      </c>
      <c r="G800" s="18">
        <v>1310</v>
      </c>
      <c r="H800" s="20">
        <v>709600000</v>
      </c>
      <c r="I800" s="18">
        <v>0</v>
      </c>
      <c r="J800" s="25" t="s">
        <v>368</v>
      </c>
      <c r="K800" s="22">
        <v>50000000000</v>
      </c>
      <c r="L800" s="22">
        <v>50000000000</v>
      </c>
      <c r="M800" s="22">
        <v>0</v>
      </c>
      <c r="N800" s="22">
        <v>-2295250776.4200001</v>
      </c>
      <c r="O800" s="22">
        <v>0</v>
      </c>
      <c r="P800" s="22">
        <v>0</v>
      </c>
      <c r="Q800" s="22">
        <f t="shared" si="100"/>
        <v>50000000000</v>
      </c>
      <c r="R800" s="71">
        <v>0</v>
      </c>
      <c r="S800" s="22">
        <v>43614239.659999996</v>
      </c>
      <c r="T800" s="29">
        <v>0</v>
      </c>
      <c r="U800" s="22">
        <v>6499451659.0200005</v>
      </c>
      <c r="V800" s="22">
        <v>6499451659.0200005</v>
      </c>
      <c r="W800" s="22">
        <v>0</v>
      </c>
      <c r="X800" s="22">
        <v>43456934101.32</v>
      </c>
      <c r="Y800" s="22">
        <v>0</v>
      </c>
      <c r="Z800" s="22">
        <f t="shared" si="99"/>
        <v>43456934101.319992</v>
      </c>
      <c r="AA800" s="24">
        <f t="shared" si="101"/>
        <v>0.1299890331804</v>
      </c>
      <c r="AB800" s="24">
        <f t="shared" si="96"/>
        <v>0.1299890331804</v>
      </c>
      <c r="AC800" s="24">
        <f t="shared" si="97"/>
        <v>8.722847931999999E-4</v>
      </c>
      <c r="AD800" s="24">
        <f t="shared" si="98"/>
        <v>0.13086131797360001</v>
      </c>
    </row>
    <row r="801" spans="1:30" ht="67.5" outlineLevel="2" x14ac:dyDescent="0.3">
      <c r="A801" s="18">
        <v>573</v>
      </c>
      <c r="B801" s="18" t="s">
        <v>282</v>
      </c>
      <c r="C801" s="18" t="s">
        <v>123</v>
      </c>
      <c r="D801" s="19" t="s">
        <v>127</v>
      </c>
      <c r="E801" s="18" t="s">
        <v>310</v>
      </c>
      <c r="F801" s="18" t="s">
        <v>38</v>
      </c>
      <c r="G801" s="18">
        <v>1310</v>
      </c>
      <c r="H801" s="20">
        <v>709200000</v>
      </c>
      <c r="I801" s="18">
        <v>0</v>
      </c>
      <c r="J801" s="25" t="s">
        <v>415</v>
      </c>
      <c r="K801" s="22">
        <v>181773834</v>
      </c>
      <c r="L801" s="22">
        <v>181773834</v>
      </c>
      <c r="M801" s="22">
        <v>0</v>
      </c>
      <c r="N801" s="22">
        <v>0</v>
      </c>
      <c r="O801" s="22">
        <v>0</v>
      </c>
      <c r="P801" s="22">
        <v>0</v>
      </c>
      <c r="Q801" s="22">
        <f t="shared" si="100"/>
        <v>181773834</v>
      </c>
      <c r="R801" s="22">
        <v>0</v>
      </c>
      <c r="S801" s="22">
        <v>10601185</v>
      </c>
      <c r="T801" s="22">
        <v>0</v>
      </c>
      <c r="U801" s="22">
        <v>80285730</v>
      </c>
      <c r="V801" s="22">
        <v>80285730</v>
      </c>
      <c r="W801" s="22">
        <v>10601189</v>
      </c>
      <c r="X801" s="22">
        <v>90886919</v>
      </c>
      <c r="Y801" s="22">
        <v>0</v>
      </c>
      <c r="Z801" s="22">
        <f t="shared" si="99"/>
        <v>90886919</v>
      </c>
      <c r="AA801" s="24">
        <f t="shared" si="101"/>
        <v>0.44167924631000521</v>
      </c>
      <c r="AB801" s="24">
        <f t="shared" si="96"/>
        <v>0.44167924631000521</v>
      </c>
      <c r="AC801" s="24">
        <f t="shared" si="97"/>
        <v>5.8320742687311092E-2</v>
      </c>
      <c r="AD801" s="24">
        <f t="shared" si="98"/>
        <v>0.49999998899731629</v>
      </c>
    </row>
    <row r="802" spans="1:30" ht="121.5" outlineLevel="2" x14ac:dyDescent="0.3">
      <c r="A802" s="18">
        <v>573</v>
      </c>
      <c r="B802" s="18" t="s">
        <v>282</v>
      </c>
      <c r="C802" s="18" t="s">
        <v>123</v>
      </c>
      <c r="D802" s="19" t="s">
        <v>127</v>
      </c>
      <c r="E802" s="18" t="s">
        <v>416</v>
      </c>
      <c r="F802" s="18" t="s">
        <v>38</v>
      </c>
      <c r="G802" s="18">
        <v>1310</v>
      </c>
      <c r="H802" s="20">
        <v>709200000</v>
      </c>
      <c r="I802" s="18">
        <v>0</v>
      </c>
      <c r="J802" s="25" t="s">
        <v>417</v>
      </c>
      <c r="K802" s="22">
        <v>72812499</v>
      </c>
      <c r="L802" s="22">
        <v>72812499</v>
      </c>
      <c r="M802" s="22">
        <v>0</v>
      </c>
      <c r="N802" s="22">
        <v>0</v>
      </c>
      <c r="O802" s="22">
        <v>0</v>
      </c>
      <c r="P802" s="22">
        <v>0</v>
      </c>
      <c r="Q802" s="22">
        <f t="shared" si="100"/>
        <v>72812499</v>
      </c>
      <c r="R802" s="22">
        <v>0</v>
      </c>
      <c r="S802" s="22">
        <v>24270833</v>
      </c>
      <c r="T802" s="22">
        <v>0</v>
      </c>
      <c r="U802" s="22">
        <v>24270833</v>
      </c>
      <c r="V802" s="22">
        <v>24270833</v>
      </c>
      <c r="W802" s="22">
        <v>0</v>
      </c>
      <c r="X802" s="22">
        <v>24270833</v>
      </c>
      <c r="Y802" s="22">
        <v>0</v>
      </c>
      <c r="Z802" s="22">
        <f t="shared" si="99"/>
        <v>24270833</v>
      </c>
      <c r="AA802" s="24">
        <f t="shared" si="101"/>
        <v>0.33333333333333331</v>
      </c>
      <c r="AB802" s="24">
        <f t="shared" si="96"/>
        <v>0.33333333333333331</v>
      </c>
      <c r="AC802" s="24">
        <f t="shared" si="97"/>
        <v>0.33333333333333331</v>
      </c>
      <c r="AD802" s="24">
        <f t="shared" si="98"/>
        <v>0.66666666666666663</v>
      </c>
    </row>
    <row r="803" spans="1:30" ht="63.75" customHeight="1" outlineLevel="2" x14ac:dyDescent="0.3">
      <c r="A803" s="18">
        <v>558</v>
      </c>
      <c r="B803" s="18" t="s">
        <v>34</v>
      </c>
      <c r="C803" s="18" t="s">
        <v>123</v>
      </c>
      <c r="D803" s="19" t="s">
        <v>127</v>
      </c>
      <c r="E803" s="18" t="s">
        <v>369</v>
      </c>
      <c r="F803" s="18" t="s">
        <v>38</v>
      </c>
      <c r="G803" s="18">
        <v>1310</v>
      </c>
      <c r="H803" s="20">
        <v>709600000</v>
      </c>
      <c r="I803" s="18">
        <v>0</v>
      </c>
      <c r="J803" s="25" t="s">
        <v>370</v>
      </c>
      <c r="K803" s="22">
        <v>272712000</v>
      </c>
      <c r="L803" s="22">
        <v>272712000</v>
      </c>
      <c r="M803" s="22">
        <v>0</v>
      </c>
      <c r="N803" s="22">
        <v>0</v>
      </c>
      <c r="O803" s="22">
        <v>0</v>
      </c>
      <c r="P803" s="22">
        <v>0</v>
      </c>
      <c r="Q803" s="22">
        <f t="shared" si="100"/>
        <v>272712000</v>
      </c>
      <c r="R803" s="71">
        <v>0</v>
      </c>
      <c r="S803" s="22">
        <v>28008877</v>
      </c>
      <c r="T803" s="29">
        <v>0</v>
      </c>
      <c r="U803" s="22">
        <v>22887238.34</v>
      </c>
      <c r="V803" s="22">
        <v>22887238.34</v>
      </c>
      <c r="W803" s="22">
        <v>0</v>
      </c>
      <c r="X803" s="22">
        <v>221815884.66</v>
      </c>
      <c r="Y803" s="22">
        <v>0</v>
      </c>
      <c r="Z803" s="22">
        <f t="shared" si="99"/>
        <v>221815884.66</v>
      </c>
      <c r="AA803" s="24">
        <f t="shared" si="101"/>
        <v>8.3924573689459936E-2</v>
      </c>
      <c r="AB803" s="24">
        <f t="shared" si="96"/>
        <v>8.3924573689459936E-2</v>
      </c>
      <c r="AC803" s="24">
        <f t="shared" si="97"/>
        <v>0.10270496714482678</v>
      </c>
      <c r="AD803" s="24">
        <f t="shared" si="98"/>
        <v>0.18662954083428673</v>
      </c>
    </row>
    <row r="804" spans="1:30" ht="51" customHeight="1" outlineLevel="2" x14ac:dyDescent="0.3">
      <c r="A804" s="18">
        <v>573</v>
      </c>
      <c r="B804" s="18" t="s">
        <v>282</v>
      </c>
      <c r="C804" s="18" t="s">
        <v>123</v>
      </c>
      <c r="D804" s="19" t="s">
        <v>127</v>
      </c>
      <c r="E804" s="18" t="s">
        <v>369</v>
      </c>
      <c r="F804" s="18" t="s">
        <v>38</v>
      </c>
      <c r="G804" s="18">
        <v>1310</v>
      </c>
      <c r="H804" s="20">
        <v>709200000</v>
      </c>
      <c r="I804" s="18">
        <v>0</v>
      </c>
      <c r="J804" s="25" t="s">
        <v>418</v>
      </c>
      <c r="K804" s="22">
        <v>50843499</v>
      </c>
      <c r="L804" s="22">
        <v>50843499</v>
      </c>
      <c r="M804" s="22">
        <v>0</v>
      </c>
      <c r="N804" s="22">
        <v>0</v>
      </c>
      <c r="O804" s="22">
        <v>0</v>
      </c>
      <c r="P804" s="22">
        <v>0</v>
      </c>
      <c r="Q804" s="22">
        <f t="shared" si="100"/>
        <v>50843499</v>
      </c>
      <c r="R804" s="22">
        <v>0</v>
      </c>
      <c r="S804" s="22">
        <v>6565776.0599999996</v>
      </c>
      <c r="T804" s="22">
        <v>0</v>
      </c>
      <c r="U804" s="22">
        <v>18855971.940000001</v>
      </c>
      <c r="V804" s="22">
        <v>18855971.940000001</v>
      </c>
      <c r="W804" s="22">
        <v>0</v>
      </c>
      <c r="X804" s="22">
        <v>25421751</v>
      </c>
      <c r="Y804" s="22">
        <v>0</v>
      </c>
      <c r="Z804" s="22">
        <f t="shared" si="99"/>
        <v>25421750.999999996</v>
      </c>
      <c r="AA804" s="24">
        <f t="shared" si="101"/>
        <v>0.37086298761617492</v>
      </c>
      <c r="AB804" s="24">
        <f t="shared" si="96"/>
        <v>0.37086298761617492</v>
      </c>
      <c r="AC804" s="24">
        <f t="shared" si="97"/>
        <v>0.12913698288152828</v>
      </c>
      <c r="AD804" s="24">
        <f t="shared" si="98"/>
        <v>0.49999997049770317</v>
      </c>
    </row>
    <row r="805" spans="1:30" ht="67.5" outlineLevel="2" x14ac:dyDescent="0.3">
      <c r="A805" s="18">
        <v>558</v>
      </c>
      <c r="B805" s="18" t="s">
        <v>34</v>
      </c>
      <c r="C805" s="18" t="s">
        <v>123</v>
      </c>
      <c r="D805" s="19" t="s">
        <v>127</v>
      </c>
      <c r="E805" s="18" t="s">
        <v>371</v>
      </c>
      <c r="F805" s="18" t="s">
        <v>38</v>
      </c>
      <c r="G805" s="18">
        <v>1310</v>
      </c>
      <c r="H805" s="20">
        <v>709600000</v>
      </c>
      <c r="I805" s="18">
        <v>0</v>
      </c>
      <c r="J805" s="25" t="s">
        <v>372</v>
      </c>
      <c r="K805" s="22">
        <v>11000000000</v>
      </c>
      <c r="L805" s="22">
        <v>11000000000</v>
      </c>
      <c r="M805" s="22">
        <v>0</v>
      </c>
      <c r="N805" s="22">
        <v>0</v>
      </c>
      <c r="O805" s="22">
        <v>0</v>
      </c>
      <c r="P805" s="22">
        <v>0</v>
      </c>
      <c r="Q805" s="22">
        <f t="shared" si="100"/>
        <v>11000000000</v>
      </c>
      <c r="R805" s="71">
        <v>0</v>
      </c>
      <c r="S805" s="22">
        <v>0</v>
      </c>
      <c r="T805" s="29">
        <v>0</v>
      </c>
      <c r="U805" s="22">
        <v>0</v>
      </c>
      <c r="V805" s="22">
        <v>0</v>
      </c>
      <c r="W805" s="22">
        <v>0</v>
      </c>
      <c r="X805" s="22">
        <v>11000000000</v>
      </c>
      <c r="Y805" s="22">
        <v>0</v>
      </c>
      <c r="Z805" s="22">
        <f t="shared" si="99"/>
        <v>11000000000</v>
      </c>
      <c r="AA805" s="24">
        <f t="shared" si="101"/>
        <v>0</v>
      </c>
      <c r="AB805" s="24">
        <f t="shared" si="96"/>
        <v>0</v>
      </c>
      <c r="AC805" s="24">
        <f t="shared" si="97"/>
        <v>0</v>
      </c>
      <c r="AD805" s="24">
        <f t="shared" si="98"/>
        <v>0</v>
      </c>
    </row>
    <row r="806" spans="1:30" ht="59.25" customHeight="1" outlineLevel="2" x14ac:dyDescent="0.3">
      <c r="A806" s="18">
        <v>573</v>
      </c>
      <c r="B806" s="18" t="s">
        <v>282</v>
      </c>
      <c r="C806" s="18" t="s">
        <v>123</v>
      </c>
      <c r="D806" s="19" t="s">
        <v>127</v>
      </c>
      <c r="E806" s="18" t="s">
        <v>371</v>
      </c>
      <c r="F806" s="18" t="s">
        <v>38</v>
      </c>
      <c r="G806" s="18">
        <v>1310</v>
      </c>
      <c r="H806" s="20">
        <v>709200000</v>
      </c>
      <c r="I806" s="18">
        <v>0</v>
      </c>
      <c r="J806" s="25" t="s">
        <v>419</v>
      </c>
      <c r="K806" s="22">
        <v>1116673</v>
      </c>
      <c r="L806" s="22">
        <v>1116673</v>
      </c>
      <c r="M806" s="22">
        <v>0</v>
      </c>
      <c r="N806" s="22">
        <v>0</v>
      </c>
      <c r="O806" s="22">
        <v>0</v>
      </c>
      <c r="P806" s="22">
        <v>0</v>
      </c>
      <c r="Q806" s="22">
        <f t="shared" si="100"/>
        <v>1116673</v>
      </c>
      <c r="R806" s="22">
        <v>0</v>
      </c>
      <c r="S806" s="22">
        <v>144203.31</v>
      </c>
      <c r="T806" s="22">
        <v>0</v>
      </c>
      <c r="U806" s="22">
        <v>414132.69</v>
      </c>
      <c r="V806" s="22">
        <v>414132.69</v>
      </c>
      <c r="W806" s="22">
        <v>0</v>
      </c>
      <c r="X806" s="22">
        <v>558337</v>
      </c>
      <c r="Y806" s="22">
        <v>0</v>
      </c>
      <c r="Z806" s="22">
        <f t="shared" si="99"/>
        <v>558337</v>
      </c>
      <c r="AA806" s="24">
        <f t="shared" si="101"/>
        <v>0.37086299212034318</v>
      </c>
      <c r="AB806" s="24">
        <f t="shared" si="96"/>
        <v>0.37086299212034318</v>
      </c>
      <c r="AC806" s="24">
        <f t="shared" si="97"/>
        <v>0.1291365601210023</v>
      </c>
      <c r="AD806" s="24">
        <f t="shared" si="98"/>
        <v>0.49999955224134551</v>
      </c>
    </row>
    <row r="807" spans="1:30" ht="81" outlineLevel="2" x14ac:dyDescent="0.3">
      <c r="A807" s="18">
        <v>558</v>
      </c>
      <c r="B807" s="18" t="s">
        <v>34</v>
      </c>
      <c r="C807" s="18" t="s">
        <v>123</v>
      </c>
      <c r="D807" s="19" t="s">
        <v>127</v>
      </c>
      <c r="E807" s="18" t="s">
        <v>373</v>
      </c>
      <c r="F807" s="18" t="s">
        <v>38</v>
      </c>
      <c r="G807" s="18">
        <v>1310</v>
      </c>
      <c r="H807" s="20">
        <v>709600000</v>
      </c>
      <c r="I807" s="18">
        <v>0</v>
      </c>
      <c r="J807" s="25" t="s">
        <v>374</v>
      </c>
      <c r="K807" s="22">
        <v>698259184</v>
      </c>
      <c r="L807" s="22">
        <v>698259184</v>
      </c>
      <c r="M807" s="22">
        <v>0</v>
      </c>
      <c r="N807" s="22">
        <v>0</v>
      </c>
      <c r="O807" s="22">
        <v>0</v>
      </c>
      <c r="P807" s="22">
        <v>0</v>
      </c>
      <c r="Q807" s="22">
        <f t="shared" si="100"/>
        <v>698259184</v>
      </c>
      <c r="R807" s="71">
        <v>0</v>
      </c>
      <c r="S807" s="22">
        <v>0</v>
      </c>
      <c r="T807" s="29">
        <v>0</v>
      </c>
      <c r="U807" s="22">
        <v>349129590</v>
      </c>
      <c r="V807" s="22">
        <v>349129590</v>
      </c>
      <c r="W807" s="22">
        <v>0</v>
      </c>
      <c r="X807" s="22">
        <v>349129594</v>
      </c>
      <c r="Y807" s="22">
        <v>0</v>
      </c>
      <c r="Z807" s="22">
        <f t="shared" si="99"/>
        <v>349129594</v>
      </c>
      <c r="AA807" s="24">
        <f t="shared" si="101"/>
        <v>0.49999999713573406</v>
      </c>
      <c r="AB807" s="24">
        <f t="shared" si="96"/>
        <v>0.49999999713573406</v>
      </c>
      <c r="AC807" s="24">
        <f t="shared" si="97"/>
        <v>0</v>
      </c>
      <c r="AD807" s="24">
        <f t="shared" si="98"/>
        <v>0.49999999713573406</v>
      </c>
    </row>
    <row r="808" spans="1:30" ht="54" outlineLevel="2" x14ac:dyDescent="0.3">
      <c r="A808" s="18">
        <v>573</v>
      </c>
      <c r="B808" s="18" t="s">
        <v>282</v>
      </c>
      <c r="C808" s="18" t="s">
        <v>123</v>
      </c>
      <c r="D808" s="19" t="s">
        <v>127</v>
      </c>
      <c r="E808" s="18" t="s">
        <v>373</v>
      </c>
      <c r="F808" s="18" t="s">
        <v>38</v>
      </c>
      <c r="G808" s="18">
        <v>1310</v>
      </c>
      <c r="H808" s="20">
        <v>709200000</v>
      </c>
      <c r="I808" s="18">
        <v>0</v>
      </c>
      <c r="J808" s="25" t="s">
        <v>420</v>
      </c>
      <c r="K808" s="22">
        <v>25421749</v>
      </c>
      <c r="L808" s="22">
        <v>25421749</v>
      </c>
      <c r="M808" s="22">
        <v>0</v>
      </c>
      <c r="N808" s="22">
        <v>0</v>
      </c>
      <c r="O808" s="22">
        <v>0</v>
      </c>
      <c r="P808" s="22">
        <v>0</v>
      </c>
      <c r="Q808" s="22">
        <f t="shared" si="100"/>
        <v>25421749</v>
      </c>
      <c r="R808" s="22">
        <v>0</v>
      </c>
      <c r="S808" s="58">
        <v>2138385.2999999998</v>
      </c>
      <c r="T808" s="22">
        <v>0</v>
      </c>
      <c r="U808" s="22">
        <v>10572488.699999999</v>
      </c>
      <c r="V808" s="22">
        <v>10572488.699999999</v>
      </c>
      <c r="W808" s="22">
        <v>0</v>
      </c>
      <c r="X808" s="22">
        <v>12710875</v>
      </c>
      <c r="Y808" s="22">
        <v>0</v>
      </c>
      <c r="Z808" s="22">
        <f t="shared" si="99"/>
        <v>12710875</v>
      </c>
      <c r="AA808" s="24">
        <f t="shared" si="101"/>
        <v>0.41588360816559078</v>
      </c>
      <c r="AB808" s="24">
        <f t="shared" si="96"/>
        <v>0.41588360816559078</v>
      </c>
      <c r="AC808" s="24">
        <f t="shared" si="97"/>
        <v>8.4116372166210901E-2</v>
      </c>
      <c r="AD808" s="24">
        <f t="shared" si="98"/>
        <v>0.49999998033180171</v>
      </c>
    </row>
    <row r="809" spans="1:30" ht="94.5" outlineLevel="2" x14ac:dyDescent="0.3">
      <c r="A809" s="18">
        <v>558</v>
      </c>
      <c r="B809" s="18" t="s">
        <v>34</v>
      </c>
      <c r="C809" s="18" t="s">
        <v>123</v>
      </c>
      <c r="D809" s="19" t="s">
        <v>127</v>
      </c>
      <c r="E809" s="18" t="s">
        <v>170</v>
      </c>
      <c r="F809" s="18" t="s">
        <v>38</v>
      </c>
      <c r="G809" s="18">
        <v>1310</v>
      </c>
      <c r="H809" s="20">
        <v>709600000</v>
      </c>
      <c r="I809" s="18">
        <v>0</v>
      </c>
      <c r="J809" s="25" t="s">
        <v>375</v>
      </c>
      <c r="K809" s="22">
        <v>100000000</v>
      </c>
      <c r="L809" s="22">
        <v>100000000</v>
      </c>
      <c r="M809" s="22">
        <v>0</v>
      </c>
      <c r="N809" s="22">
        <v>0</v>
      </c>
      <c r="O809" s="22">
        <v>0</v>
      </c>
      <c r="P809" s="22">
        <v>0</v>
      </c>
      <c r="Q809" s="22">
        <f t="shared" si="100"/>
        <v>100000000</v>
      </c>
      <c r="R809" s="71">
        <v>0</v>
      </c>
      <c r="S809" s="22">
        <v>0</v>
      </c>
      <c r="T809" s="29">
        <v>0</v>
      </c>
      <c r="U809" s="22">
        <v>100000000</v>
      </c>
      <c r="V809" s="22">
        <v>100000000</v>
      </c>
      <c r="W809" s="22">
        <v>0</v>
      </c>
      <c r="X809" s="22">
        <v>0</v>
      </c>
      <c r="Y809" s="22">
        <v>0</v>
      </c>
      <c r="Z809" s="22">
        <f t="shared" si="99"/>
        <v>0</v>
      </c>
      <c r="AA809" s="24">
        <f t="shared" si="101"/>
        <v>1</v>
      </c>
      <c r="AB809" s="24">
        <f t="shared" si="96"/>
        <v>1</v>
      </c>
      <c r="AC809" s="24">
        <f t="shared" si="97"/>
        <v>0</v>
      </c>
      <c r="AD809" s="24">
        <f t="shared" si="98"/>
        <v>1</v>
      </c>
    </row>
    <row r="810" spans="1:30" ht="54" outlineLevel="2" x14ac:dyDescent="0.3">
      <c r="A810" s="18">
        <v>573</v>
      </c>
      <c r="B810" s="18" t="s">
        <v>282</v>
      </c>
      <c r="C810" s="18" t="s">
        <v>123</v>
      </c>
      <c r="D810" s="19" t="s">
        <v>127</v>
      </c>
      <c r="E810" s="18" t="s">
        <v>170</v>
      </c>
      <c r="F810" s="18" t="s">
        <v>38</v>
      </c>
      <c r="G810" s="18">
        <v>1310</v>
      </c>
      <c r="H810" s="20">
        <v>709200000</v>
      </c>
      <c r="I810" s="18">
        <v>0</v>
      </c>
      <c r="J810" s="25" t="s">
        <v>421</v>
      </c>
      <c r="K810" s="22">
        <v>558336</v>
      </c>
      <c r="L810" s="22">
        <v>558336</v>
      </c>
      <c r="M810" s="22">
        <v>0</v>
      </c>
      <c r="N810" s="22">
        <v>0</v>
      </c>
      <c r="O810" s="22">
        <v>0</v>
      </c>
      <c r="P810" s="22">
        <v>0</v>
      </c>
      <c r="Q810" s="22">
        <f t="shared" si="100"/>
        <v>558336</v>
      </c>
      <c r="R810" s="22">
        <v>0</v>
      </c>
      <c r="S810" s="22">
        <v>46965.21</v>
      </c>
      <c r="T810" s="22">
        <v>0</v>
      </c>
      <c r="U810" s="22">
        <v>232202.79</v>
      </c>
      <c r="V810" s="22">
        <v>232202.79</v>
      </c>
      <c r="W810" s="22">
        <v>0</v>
      </c>
      <c r="X810" s="22">
        <v>279168</v>
      </c>
      <c r="Y810" s="22">
        <v>0</v>
      </c>
      <c r="Z810" s="22">
        <f t="shared" si="99"/>
        <v>279168</v>
      </c>
      <c r="AA810" s="24">
        <f t="shared" si="101"/>
        <v>0.41588360772008254</v>
      </c>
      <c r="AB810" s="24">
        <f t="shared" si="96"/>
        <v>0.41588360772008254</v>
      </c>
      <c r="AC810" s="24">
        <f t="shared" si="97"/>
        <v>8.4116392279917462E-2</v>
      </c>
      <c r="AD810" s="24">
        <f t="shared" si="98"/>
        <v>0.5</v>
      </c>
    </row>
    <row r="811" spans="1:30" ht="81" outlineLevel="2" x14ac:dyDescent="0.3">
      <c r="A811" s="18">
        <v>558</v>
      </c>
      <c r="B811" s="18" t="s">
        <v>34</v>
      </c>
      <c r="C811" s="18" t="s">
        <v>123</v>
      </c>
      <c r="D811" s="19" t="s">
        <v>127</v>
      </c>
      <c r="E811" s="18" t="s">
        <v>376</v>
      </c>
      <c r="F811" s="18" t="s">
        <v>38</v>
      </c>
      <c r="G811" s="18">
        <v>1310</v>
      </c>
      <c r="H811" s="20">
        <v>709600000</v>
      </c>
      <c r="I811" s="18">
        <v>0</v>
      </c>
      <c r="J811" s="25" t="s">
        <v>377</v>
      </c>
      <c r="K811" s="22">
        <v>87806632</v>
      </c>
      <c r="L811" s="22">
        <v>87806632</v>
      </c>
      <c r="M811" s="22">
        <v>0</v>
      </c>
      <c r="N811" s="22">
        <v>0</v>
      </c>
      <c r="O811" s="22">
        <v>0</v>
      </c>
      <c r="P811" s="22">
        <v>0</v>
      </c>
      <c r="Q811" s="22">
        <f t="shared" si="100"/>
        <v>87806632</v>
      </c>
      <c r="R811" s="71">
        <v>0</v>
      </c>
      <c r="S811" s="22">
        <v>1</v>
      </c>
      <c r="T811" s="29">
        <v>0</v>
      </c>
      <c r="U811" s="22">
        <v>7336477.7800000003</v>
      </c>
      <c r="V811" s="22">
        <v>7336477.7800000003</v>
      </c>
      <c r="W811" s="22">
        <v>0</v>
      </c>
      <c r="X811" s="22">
        <v>80470153.219999999</v>
      </c>
      <c r="Y811" s="22">
        <v>0</v>
      </c>
      <c r="Z811" s="22">
        <f t="shared" si="99"/>
        <v>80470153.219999999</v>
      </c>
      <c r="AA811" s="24">
        <f t="shared" si="101"/>
        <v>8.3552661261395378E-2</v>
      </c>
      <c r="AB811" s="24">
        <f t="shared" si="96"/>
        <v>8.3552661261395378E-2</v>
      </c>
      <c r="AC811" s="24">
        <f t="shared" si="97"/>
        <v>1.1388661394050508E-8</v>
      </c>
      <c r="AD811" s="24">
        <f t="shared" si="98"/>
        <v>8.3552672650056767E-2</v>
      </c>
    </row>
    <row r="812" spans="1:30" ht="67.5" outlineLevel="2" x14ac:dyDescent="0.3">
      <c r="A812" s="18">
        <v>550</v>
      </c>
      <c r="B812" s="18" t="s">
        <v>34</v>
      </c>
      <c r="C812" s="18" t="s">
        <v>123</v>
      </c>
      <c r="D812" s="19" t="s">
        <v>127</v>
      </c>
      <c r="E812" s="18" t="s">
        <v>147</v>
      </c>
      <c r="F812" s="18" t="s">
        <v>38</v>
      </c>
      <c r="G812" s="18">
        <v>1310</v>
      </c>
      <c r="H812" s="20">
        <v>709410000</v>
      </c>
      <c r="I812" s="18">
        <v>0</v>
      </c>
      <c r="J812" s="25" t="s">
        <v>148</v>
      </c>
      <c r="K812" s="22">
        <v>2880435027</v>
      </c>
      <c r="L812" s="22">
        <v>2880435027</v>
      </c>
      <c r="M812" s="22">
        <v>0</v>
      </c>
      <c r="N812" s="22">
        <v>0</v>
      </c>
      <c r="O812" s="22">
        <v>0</v>
      </c>
      <c r="P812" s="22">
        <v>0</v>
      </c>
      <c r="Q812" s="22">
        <f t="shared" si="100"/>
        <v>2880435027</v>
      </c>
      <c r="R812" s="22">
        <v>0</v>
      </c>
      <c r="S812" s="22">
        <v>0</v>
      </c>
      <c r="T812" s="22">
        <v>0</v>
      </c>
      <c r="U812" s="22">
        <v>868398412</v>
      </c>
      <c r="V812" s="22">
        <v>868398412</v>
      </c>
      <c r="W812" s="22">
        <v>0</v>
      </c>
      <c r="X812" s="22">
        <v>2012036615</v>
      </c>
      <c r="Y812" s="22">
        <v>0</v>
      </c>
      <c r="Z812" s="22">
        <f t="shared" si="99"/>
        <v>2012036615</v>
      </c>
      <c r="AA812" s="24">
        <f t="shared" si="101"/>
        <v>0.30148168726598396</v>
      </c>
      <c r="AB812" s="24">
        <f t="shared" si="96"/>
        <v>0.30148168726598396</v>
      </c>
      <c r="AC812" s="24">
        <f t="shared" si="97"/>
        <v>0</v>
      </c>
      <c r="AD812" s="24">
        <f t="shared" si="98"/>
        <v>0.30148168726598396</v>
      </c>
    </row>
    <row r="813" spans="1:30" ht="121.5" outlineLevel="2" x14ac:dyDescent="0.3">
      <c r="A813" s="18">
        <v>558</v>
      </c>
      <c r="B813" s="18" t="s">
        <v>34</v>
      </c>
      <c r="C813" s="18" t="s">
        <v>123</v>
      </c>
      <c r="D813" s="19" t="s">
        <v>127</v>
      </c>
      <c r="E813" s="18" t="s">
        <v>174</v>
      </c>
      <c r="F813" s="18" t="s">
        <v>38</v>
      </c>
      <c r="G813" s="18">
        <v>1310</v>
      </c>
      <c r="H813" s="20">
        <v>709600000</v>
      </c>
      <c r="I813" s="18">
        <v>0</v>
      </c>
      <c r="J813" s="25" t="s">
        <v>378</v>
      </c>
      <c r="K813" s="22">
        <v>1617495395</v>
      </c>
      <c r="L813" s="22">
        <v>1617495395</v>
      </c>
      <c r="M813" s="22">
        <v>0</v>
      </c>
      <c r="N813" s="22">
        <v>0</v>
      </c>
      <c r="O813" s="22">
        <v>0</v>
      </c>
      <c r="P813" s="22">
        <v>0</v>
      </c>
      <c r="Q813" s="22">
        <f t="shared" si="100"/>
        <v>1617495395</v>
      </c>
      <c r="R813" s="71">
        <v>0</v>
      </c>
      <c r="S813" s="22">
        <v>0</v>
      </c>
      <c r="T813" s="29">
        <v>0</v>
      </c>
      <c r="U813" s="22">
        <v>808747680</v>
      </c>
      <c r="V813" s="22">
        <v>808747680</v>
      </c>
      <c r="W813" s="22">
        <v>0</v>
      </c>
      <c r="X813" s="22">
        <v>808747715</v>
      </c>
      <c r="Y813" s="22">
        <v>0</v>
      </c>
      <c r="Z813" s="22">
        <f t="shared" si="99"/>
        <v>808747715</v>
      </c>
      <c r="AA813" s="24">
        <f t="shared" si="101"/>
        <v>0.49999998918080379</v>
      </c>
      <c r="AB813" s="24">
        <f t="shared" si="96"/>
        <v>0.49999998918080379</v>
      </c>
      <c r="AC813" s="24">
        <f t="shared" si="97"/>
        <v>0</v>
      </c>
      <c r="AD813" s="24">
        <f t="shared" si="98"/>
        <v>0.49999998918080379</v>
      </c>
    </row>
    <row r="814" spans="1:30" ht="81" outlineLevel="2" x14ac:dyDescent="0.3">
      <c r="A814" s="18">
        <v>550</v>
      </c>
      <c r="B814" s="18" t="s">
        <v>34</v>
      </c>
      <c r="C814" s="18" t="s">
        <v>123</v>
      </c>
      <c r="D814" s="19" t="s">
        <v>127</v>
      </c>
      <c r="E814" s="18" t="s">
        <v>149</v>
      </c>
      <c r="F814" s="18" t="s">
        <v>38</v>
      </c>
      <c r="G814" s="18">
        <v>1310</v>
      </c>
      <c r="H814" s="20">
        <v>709410000</v>
      </c>
      <c r="I814" s="18">
        <v>0</v>
      </c>
      <c r="J814" s="25" t="s">
        <v>150</v>
      </c>
      <c r="K814" s="22">
        <v>330482748</v>
      </c>
      <c r="L814" s="22">
        <v>330482748</v>
      </c>
      <c r="M814" s="22">
        <v>0</v>
      </c>
      <c r="N814" s="22">
        <v>0</v>
      </c>
      <c r="O814" s="22">
        <v>0</v>
      </c>
      <c r="P814" s="22">
        <v>0</v>
      </c>
      <c r="Q814" s="22">
        <f t="shared" si="100"/>
        <v>330482748</v>
      </c>
      <c r="R814" s="22">
        <v>0</v>
      </c>
      <c r="S814" s="22">
        <v>27799016.32</v>
      </c>
      <c r="T814" s="22">
        <v>0</v>
      </c>
      <c r="U814" s="22">
        <v>137442357.68000001</v>
      </c>
      <c r="V814" s="22">
        <v>137442357.68000001</v>
      </c>
      <c r="W814" s="22">
        <v>0</v>
      </c>
      <c r="X814" s="22">
        <v>165241374</v>
      </c>
      <c r="Y814" s="22">
        <v>0</v>
      </c>
      <c r="Z814" s="22">
        <f t="shared" si="99"/>
        <v>165241374</v>
      </c>
      <c r="AA814" s="24">
        <f t="shared" si="101"/>
        <v>0.41588360818156839</v>
      </c>
      <c r="AB814" s="24">
        <f t="shared" si="96"/>
        <v>0.41588360818156839</v>
      </c>
      <c r="AC814" s="24">
        <f t="shared" si="97"/>
        <v>8.4116391818431627E-2</v>
      </c>
      <c r="AD814" s="24">
        <f t="shared" si="98"/>
        <v>0.5</v>
      </c>
    </row>
    <row r="815" spans="1:30" ht="67.5" outlineLevel="2" x14ac:dyDescent="0.3">
      <c r="A815" s="18">
        <v>558</v>
      </c>
      <c r="B815" s="18" t="s">
        <v>34</v>
      </c>
      <c r="C815" s="18" t="s">
        <v>123</v>
      </c>
      <c r="D815" s="19" t="s">
        <v>127</v>
      </c>
      <c r="E815" s="18" t="s">
        <v>149</v>
      </c>
      <c r="F815" s="18" t="s">
        <v>38</v>
      </c>
      <c r="G815" s="18">
        <v>1310</v>
      </c>
      <c r="H815" s="20">
        <v>709600000</v>
      </c>
      <c r="I815" s="18">
        <v>0</v>
      </c>
      <c r="J815" s="25" t="s">
        <v>379</v>
      </c>
      <c r="K815" s="22">
        <v>65978249</v>
      </c>
      <c r="L815" s="22">
        <v>65978249</v>
      </c>
      <c r="M815" s="22">
        <v>0</v>
      </c>
      <c r="N815" s="22">
        <v>0</v>
      </c>
      <c r="O815" s="22">
        <v>0</v>
      </c>
      <c r="P815" s="22">
        <v>0</v>
      </c>
      <c r="Q815" s="22">
        <f t="shared" si="100"/>
        <v>65978249</v>
      </c>
      <c r="R815" s="71">
        <v>0</v>
      </c>
      <c r="S815" s="22">
        <v>697383.02</v>
      </c>
      <c r="T815" s="29">
        <v>0</v>
      </c>
      <c r="U815" s="22">
        <v>18608640.030000001</v>
      </c>
      <c r="V815" s="22">
        <v>18608640.030000001</v>
      </c>
      <c r="W815" s="22">
        <v>0</v>
      </c>
      <c r="X815" s="22">
        <v>46672225.950000003</v>
      </c>
      <c r="Y815" s="22">
        <v>0</v>
      </c>
      <c r="Z815" s="22">
        <f t="shared" si="99"/>
        <v>46672225.949999996</v>
      </c>
      <c r="AA815" s="24">
        <f t="shared" si="101"/>
        <v>0.282042041309705</v>
      </c>
      <c r="AB815" s="24">
        <f t="shared" si="96"/>
        <v>0.282042041309705</v>
      </c>
      <c r="AC815" s="24">
        <f t="shared" si="97"/>
        <v>1.0569892814221245E-2</v>
      </c>
      <c r="AD815" s="24">
        <f t="shared" si="98"/>
        <v>0.29261193412392628</v>
      </c>
    </row>
    <row r="816" spans="1:30" ht="54" outlineLevel="2" x14ac:dyDescent="0.3">
      <c r="A816" s="18">
        <v>573</v>
      </c>
      <c r="B816" s="18" t="s">
        <v>282</v>
      </c>
      <c r="C816" s="18" t="s">
        <v>123</v>
      </c>
      <c r="D816" s="19" t="s">
        <v>127</v>
      </c>
      <c r="E816" s="18" t="s">
        <v>149</v>
      </c>
      <c r="F816" s="18" t="s">
        <v>38</v>
      </c>
      <c r="G816" s="18">
        <v>1310</v>
      </c>
      <c r="H816" s="20">
        <v>709200000</v>
      </c>
      <c r="I816" s="18">
        <v>0</v>
      </c>
      <c r="J816" s="25" t="s">
        <v>422</v>
      </c>
      <c r="K816" s="22">
        <v>189381856</v>
      </c>
      <c r="L816" s="22">
        <v>189381856</v>
      </c>
      <c r="M816" s="22">
        <v>0</v>
      </c>
      <c r="N816" s="22">
        <v>0</v>
      </c>
      <c r="O816" s="22">
        <v>0</v>
      </c>
      <c r="P816" s="22">
        <v>0</v>
      </c>
      <c r="Q816" s="22">
        <f t="shared" si="100"/>
        <v>189381856</v>
      </c>
      <c r="R816" s="22">
        <v>0</v>
      </c>
      <c r="S816" s="22">
        <v>0</v>
      </c>
      <c r="T816" s="22">
        <v>0</v>
      </c>
      <c r="U816" s="22">
        <v>94690928</v>
      </c>
      <c r="V816" s="22">
        <v>94690928</v>
      </c>
      <c r="W816" s="22">
        <v>0</v>
      </c>
      <c r="X816" s="22">
        <v>94690928</v>
      </c>
      <c r="Y816" s="22">
        <v>0</v>
      </c>
      <c r="Z816" s="22">
        <f t="shared" si="99"/>
        <v>94690928</v>
      </c>
      <c r="AA816" s="24">
        <f t="shared" si="101"/>
        <v>0.5</v>
      </c>
      <c r="AB816" s="24">
        <f t="shared" si="96"/>
        <v>0.5</v>
      </c>
      <c r="AC816" s="24">
        <f t="shared" si="97"/>
        <v>0</v>
      </c>
      <c r="AD816" s="24">
        <f t="shared" si="98"/>
        <v>0.5</v>
      </c>
    </row>
    <row r="817" spans="1:30" ht="58.5" customHeight="1" outlineLevel="2" x14ac:dyDescent="0.3">
      <c r="A817" s="18">
        <v>550</v>
      </c>
      <c r="B817" s="18" t="s">
        <v>34</v>
      </c>
      <c r="C817" s="18" t="s">
        <v>123</v>
      </c>
      <c r="D817" s="19" t="s">
        <v>127</v>
      </c>
      <c r="E817" s="18" t="s">
        <v>151</v>
      </c>
      <c r="F817" s="18" t="s">
        <v>38</v>
      </c>
      <c r="G817" s="18">
        <v>1310</v>
      </c>
      <c r="H817" s="20">
        <v>709410000</v>
      </c>
      <c r="I817" s="18">
        <v>0</v>
      </c>
      <c r="J817" s="25" t="s">
        <v>152</v>
      </c>
      <c r="K817" s="22">
        <v>50843499</v>
      </c>
      <c r="L817" s="22">
        <v>50843499</v>
      </c>
      <c r="M817" s="22">
        <v>0</v>
      </c>
      <c r="N817" s="22">
        <v>0</v>
      </c>
      <c r="O817" s="22">
        <v>0</v>
      </c>
      <c r="P817" s="22">
        <v>0</v>
      </c>
      <c r="Q817" s="22">
        <f t="shared" si="100"/>
        <v>50843499</v>
      </c>
      <c r="R817" s="22">
        <v>0</v>
      </c>
      <c r="S817" s="22">
        <v>4276770.18</v>
      </c>
      <c r="T817" s="22">
        <v>0</v>
      </c>
      <c r="U817" s="22">
        <v>21144977.82</v>
      </c>
      <c r="V817" s="22">
        <v>21144977.82</v>
      </c>
      <c r="W817" s="22">
        <v>0</v>
      </c>
      <c r="X817" s="22">
        <v>25421751</v>
      </c>
      <c r="Y817" s="22">
        <v>0</v>
      </c>
      <c r="Z817" s="22">
        <f t="shared" si="99"/>
        <v>25421751</v>
      </c>
      <c r="AA817" s="24">
        <f t="shared" si="101"/>
        <v>0.41588360824655285</v>
      </c>
      <c r="AB817" s="24">
        <f t="shared" si="96"/>
        <v>0.41588360824655285</v>
      </c>
      <c r="AC817" s="24">
        <f t="shared" si="97"/>
        <v>8.4116362251150337E-2</v>
      </c>
      <c r="AD817" s="24">
        <f t="shared" si="98"/>
        <v>0.49999997049770317</v>
      </c>
    </row>
    <row r="818" spans="1:30" ht="81" outlineLevel="2" x14ac:dyDescent="0.3">
      <c r="A818" s="18">
        <v>550</v>
      </c>
      <c r="B818" s="18" t="s">
        <v>34</v>
      </c>
      <c r="C818" s="18" t="s">
        <v>123</v>
      </c>
      <c r="D818" s="19" t="s">
        <v>127</v>
      </c>
      <c r="E818" s="18" t="s">
        <v>153</v>
      </c>
      <c r="F818" s="18" t="s">
        <v>38</v>
      </c>
      <c r="G818" s="18">
        <v>1310</v>
      </c>
      <c r="H818" s="20">
        <v>709410000</v>
      </c>
      <c r="I818" s="18">
        <v>0</v>
      </c>
      <c r="J818" s="25" t="s">
        <v>154</v>
      </c>
      <c r="K818" s="22">
        <v>7258377</v>
      </c>
      <c r="L818" s="22">
        <v>7258377</v>
      </c>
      <c r="M818" s="22">
        <v>0</v>
      </c>
      <c r="N818" s="22">
        <v>0</v>
      </c>
      <c r="O818" s="22">
        <v>0</v>
      </c>
      <c r="P818" s="22">
        <v>0</v>
      </c>
      <c r="Q818" s="22">
        <f t="shared" si="100"/>
        <v>7258377</v>
      </c>
      <c r="R818" s="22">
        <v>0</v>
      </c>
      <c r="S818" s="22">
        <v>610549.98</v>
      </c>
      <c r="T818" s="22">
        <v>0</v>
      </c>
      <c r="U818" s="22">
        <v>3018640.02</v>
      </c>
      <c r="V818" s="22">
        <v>3018640.02</v>
      </c>
      <c r="W818" s="22">
        <v>0</v>
      </c>
      <c r="X818" s="22">
        <v>3629187</v>
      </c>
      <c r="Y818" s="22">
        <v>0</v>
      </c>
      <c r="Z818" s="22">
        <f t="shared" si="99"/>
        <v>3629186.9999999995</v>
      </c>
      <c r="AA818" s="24">
        <f t="shared" si="101"/>
        <v>0.4158836086910338</v>
      </c>
      <c r="AB818" s="24">
        <f t="shared" si="96"/>
        <v>0.4158836086910338</v>
      </c>
      <c r="AC818" s="24">
        <f t="shared" si="97"/>
        <v>8.411659796673554E-2</v>
      </c>
      <c r="AD818" s="24">
        <f t="shared" si="98"/>
        <v>0.50000020665776934</v>
      </c>
    </row>
    <row r="819" spans="1:30" ht="54" outlineLevel="2" x14ac:dyDescent="0.3">
      <c r="A819" s="18">
        <v>573</v>
      </c>
      <c r="B819" s="18" t="s">
        <v>282</v>
      </c>
      <c r="C819" s="18" t="s">
        <v>123</v>
      </c>
      <c r="D819" s="19" t="s">
        <v>127</v>
      </c>
      <c r="E819" s="18" t="s">
        <v>153</v>
      </c>
      <c r="F819" s="18" t="s">
        <v>38</v>
      </c>
      <c r="G819" s="18">
        <v>1310</v>
      </c>
      <c r="H819" s="20">
        <v>709200000</v>
      </c>
      <c r="I819" s="18">
        <v>0</v>
      </c>
      <c r="J819" s="25" t="s">
        <v>423</v>
      </c>
      <c r="K819" s="22">
        <v>136615013</v>
      </c>
      <c r="L819" s="22">
        <v>136615013</v>
      </c>
      <c r="M819" s="22">
        <v>0</v>
      </c>
      <c r="N819" s="22">
        <v>0</v>
      </c>
      <c r="O819" s="22">
        <v>0</v>
      </c>
      <c r="P819" s="22">
        <v>0</v>
      </c>
      <c r="Q819" s="22">
        <f t="shared" si="100"/>
        <v>136615013</v>
      </c>
      <c r="R819" s="22">
        <v>0</v>
      </c>
      <c r="S819" s="22">
        <v>0</v>
      </c>
      <c r="T819" s="22">
        <v>0</v>
      </c>
      <c r="U819" s="22">
        <v>68307505</v>
      </c>
      <c r="V819" s="22">
        <v>68307505</v>
      </c>
      <c r="W819" s="22">
        <v>0</v>
      </c>
      <c r="X819" s="22">
        <v>68307508</v>
      </c>
      <c r="Y819" s="22">
        <v>0</v>
      </c>
      <c r="Z819" s="22">
        <f t="shared" si="99"/>
        <v>68307508</v>
      </c>
      <c r="AA819" s="24">
        <f t="shared" si="101"/>
        <v>0.4999999890202404</v>
      </c>
      <c r="AB819" s="24">
        <f t="shared" si="96"/>
        <v>0.4999999890202404</v>
      </c>
      <c r="AC819" s="24">
        <f t="shared" si="97"/>
        <v>0</v>
      </c>
      <c r="AD819" s="24">
        <f t="shared" si="98"/>
        <v>0.4999999890202404</v>
      </c>
    </row>
    <row r="820" spans="1:30" ht="54" outlineLevel="2" x14ac:dyDescent="0.3">
      <c r="A820" s="18">
        <v>550</v>
      </c>
      <c r="B820" s="18" t="s">
        <v>34</v>
      </c>
      <c r="C820" s="18" t="s">
        <v>123</v>
      </c>
      <c r="D820" s="19" t="s">
        <v>127</v>
      </c>
      <c r="E820" s="18" t="s">
        <v>155</v>
      </c>
      <c r="F820" s="18" t="s">
        <v>38</v>
      </c>
      <c r="G820" s="18">
        <v>1310</v>
      </c>
      <c r="H820" s="20">
        <v>709410000</v>
      </c>
      <c r="I820" s="18">
        <v>0</v>
      </c>
      <c r="J820" s="25" t="s">
        <v>156</v>
      </c>
      <c r="K820" s="22">
        <v>1116673</v>
      </c>
      <c r="L820" s="22">
        <v>1116673</v>
      </c>
      <c r="M820" s="22">
        <v>0</v>
      </c>
      <c r="N820" s="22">
        <v>0</v>
      </c>
      <c r="O820" s="22">
        <v>0</v>
      </c>
      <c r="P820" s="22">
        <v>0</v>
      </c>
      <c r="Q820" s="22">
        <f t="shared" si="100"/>
        <v>1116673</v>
      </c>
      <c r="R820" s="22">
        <v>0</v>
      </c>
      <c r="S820" s="22">
        <v>93930</v>
      </c>
      <c r="T820" s="22">
        <v>0</v>
      </c>
      <c r="U820" s="22">
        <v>464406</v>
      </c>
      <c r="V820" s="22">
        <v>464406</v>
      </c>
      <c r="W820" s="22">
        <v>0</v>
      </c>
      <c r="X820" s="22">
        <v>558337</v>
      </c>
      <c r="Y820" s="22">
        <v>0</v>
      </c>
      <c r="Z820" s="22">
        <f t="shared" si="99"/>
        <v>558337</v>
      </c>
      <c r="AA820" s="24">
        <f t="shared" si="101"/>
        <v>0.41588361140638308</v>
      </c>
      <c r="AB820" s="24">
        <f t="shared" si="96"/>
        <v>0.41588361140638308</v>
      </c>
      <c r="AC820" s="24">
        <f t="shared" si="97"/>
        <v>8.4115940834962433E-2</v>
      </c>
      <c r="AD820" s="24">
        <f t="shared" si="98"/>
        <v>0.49999955224134551</v>
      </c>
    </row>
    <row r="821" spans="1:30" ht="55.5" customHeight="1" outlineLevel="2" x14ac:dyDescent="0.3">
      <c r="A821" s="18">
        <v>550</v>
      </c>
      <c r="B821" s="18" t="s">
        <v>34</v>
      </c>
      <c r="C821" s="18" t="s">
        <v>123</v>
      </c>
      <c r="D821" s="19" t="s">
        <v>127</v>
      </c>
      <c r="E821" s="18" t="s">
        <v>157</v>
      </c>
      <c r="F821" s="18" t="s">
        <v>38</v>
      </c>
      <c r="G821" s="18">
        <v>1310</v>
      </c>
      <c r="H821" s="20">
        <v>709410000</v>
      </c>
      <c r="I821" s="18">
        <v>0</v>
      </c>
      <c r="J821" s="25" t="s">
        <v>158</v>
      </c>
      <c r="K821" s="22">
        <v>101686999</v>
      </c>
      <c r="L821" s="22">
        <v>101686999</v>
      </c>
      <c r="M821" s="22">
        <v>0</v>
      </c>
      <c r="N821" s="22">
        <v>0</v>
      </c>
      <c r="O821" s="22">
        <v>0</v>
      </c>
      <c r="P821" s="22">
        <v>0</v>
      </c>
      <c r="Q821" s="22">
        <f t="shared" si="100"/>
        <v>101686999</v>
      </c>
      <c r="R821" s="22">
        <v>0</v>
      </c>
      <c r="S821" s="22">
        <v>8553545.9499999993</v>
      </c>
      <c r="T821" s="22">
        <v>0</v>
      </c>
      <c r="U821" s="22">
        <v>42289956.049999997</v>
      </c>
      <c r="V821" s="22">
        <v>42289956.049999997</v>
      </c>
      <c r="W821" s="22">
        <v>0</v>
      </c>
      <c r="X821" s="22">
        <v>50843497</v>
      </c>
      <c r="Y821" s="22">
        <v>0</v>
      </c>
      <c r="Z821" s="22">
        <f t="shared" si="99"/>
        <v>50843497</v>
      </c>
      <c r="AA821" s="24">
        <f t="shared" si="101"/>
        <v>0.4158836081886928</v>
      </c>
      <c r="AB821" s="24">
        <f t="shared" si="96"/>
        <v>0.4158836081886928</v>
      </c>
      <c r="AC821" s="24">
        <f t="shared" si="97"/>
        <v>8.4116416396554289E-2</v>
      </c>
      <c r="AD821" s="24">
        <f t="shared" si="98"/>
        <v>0.50000002458524706</v>
      </c>
    </row>
    <row r="822" spans="1:30" ht="54" outlineLevel="2" x14ac:dyDescent="0.3">
      <c r="A822" s="18">
        <v>573</v>
      </c>
      <c r="B822" s="18" t="s">
        <v>282</v>
      </c>
      <c r="C822" s="18" t="s">
        <v>123</v>
      </c>
      <c r="D822" s="19" t="s">
        <v>127</v>
      </c>
      <c r="E822" s="18" t="s">
        <v>157</v>
      </c>
      <c r="F822" s="18" t="s">
        <v>38</v>
      </c>
      <c r="G822" s="18">
        <v>1310</v>
      </c>
      <c r="H822" s="20">
        <v>709200000</v>
      </c>
      <c r="I822" s="18">
        <v>0</v>
      </c>
      <c r="J822" s="25" t="s">
        <v>424</v>
      </c>
      <c r="K822" s="22">
        <v>131761698</v>
      </c>
      <c r="L822" s="22">
        <v>131761698</v>
      </c>
      <c r="M822" s="22">
        <v>0</v>
      </c>
      <c r="N822" s="22">
        <v>0</v>
      </c>
      <c r="O822" s="22">
        <v>0</v>
      </c>
      <c r="P822" s="22">
        <v>0</v>
      </c>
      <c r="Q822" s="22">
        <f t="shared" si="100"/>
        <v>131761698</v>
      </c>
      <c r="R822" s="22">
        <v>0</v>
      </c>
      <c r="S822" s="22">
        <v>0</v>
      </c>
      <c r="T822" s="22">
        <v>0</v>
      </c>
      <c r="U822" s="22">
        <v>65880849</v>
      </c>
      <c r="V822" s="22">
        <v>65880849</v>
      </c>
      <c r="W822" s="22">
        <v>0</v>
      </c>
      <c r="X822" s="22">
        <v>65880849</v>
      </c>
      <c r="Y822" s="22">
        <v>0</v>
      </c>
      <c r="Z822" s="22">
        <f t="shared" ref="Z822:Z853" si="102">+Q822-R822-S822-T822-U822-Y822</f>
        <v>65880849</v>
      </c>
      <c r="AA822" s="24">
        <f t="shared" si="101"/>
        <v>0.5</v>
      </c>
      <c r="AB822" s="24">
        <f t="shared" si="96"/>
        <v>0.5</v>
      </c>
      <c r="AC822" s="24">
        <f t="shared" si="97"/>
        <v>0</v>
      </c>
      <c r="AD822" s="24">
        <f t="shared" si="98"/>
        <v>0.5</v>
      </c>
    </row>
    <row r="823" spans="1:30" ht="53.25" customHeight="1" outlineLevel="2" x14ac:dyDescent="0.3">
      <c r="A823" s="18">
        <v>550</v>
      </c>
      <c r="B823" s="18" t="s">
        <v>34</v>
      </c>
      <c r="C823" s="18" t="s">
        <v>123</v>
      </c>
      <c r="D823" s="19" t="s">
        <v>127</v>
      </c>
      <c r="E823" s="18" t="s">
        <v>159</v>
      </c>
      <c r="F823" s="18" t="s">
        <v>38</v>
      </c>
      <c r="G823" s="18">
        <v>1310</v>
      </c>
      <c r="H823" s="20">
        <v>709410000</v>
      </c>
      <c r="I823" s="18">
        <v>0</v>
      </c>
      <c r="J823" s="25" t="s">
        <v>160</v>
      </c>
      <c r="K823" s="22">
        <v>2233346</v>
      </c>
      <c r="L823" s="22">
        <v>2233346</v>
      </c>
      <c r="M823" s="22">
        <v>0</v>
      </c>
      <c r="N823" s="22">
        <v>0</v>
      </c>
      <c r="O823" s="22">
        <v>0</v>
      </c>
      <c r="P823" s="22">
        <v>0</v>
      </c>
      <c r="Q823" s="22">
        <f t="shared" si="100"/>
        <v>2233346</v>
      </c>
      <c r="R823" s="22">
        <v>0</v>
      </c>
      <c r="S823" s="22">
        <v>187860.01</v>
      </c>
      <c r="T823" s="22">
        <v>0</v>
      </c>
      <c r="U823" s="22">
        <v>928811.99</v>
      </c>
      <c r="V823" s="22">
        <v>928811.99</v>
      </c>
      <c r="W823" s="22">
        <v>0</v>
      </c>
      <c r="X823" s="22">
        <v>1116674</v>
      </c>
      <c r="Y823" s="22">
        <v>0</v>
      </c>
      <c r="Z823" s="22">
        <f t="shared" si="102"/>
        <v>1116674</v>
      </c>
      <c r="AA823" s="24">
        <f t="shared" si="101"/>
        <v>0.4158836069287965</v>
      </c>
      <c r="AB823" s="24">
        <f t="shared" si="96"/>
        <v>0.4158836069287965</v>
      </c>
      <c r="AC823" s="24">
        <f t="shared" si="97"/>
        <v>8.4115945312548984E-2</v>
      </c>
      <c r="AD823" s="24">
        <f t="shared" si="98"/>
        <v>0.49999955224134551</v>
      </c>
    </row>
    <row r="824" spans="1:30" ht="54" outlineLevel="2" x14ac:dyDescent="0.3">
      <c r="A824" s="18">
        <v>573</v>
      </c>
      <c r="B824" s="18" t="s">
        <v>282</v>
      </c>
      <c r="C824" s="18" t="s">
        <v>123</v>
      </c>
      <c r="D824" s="19" t="s">
        <v>127</v>
      </c>
      <c r="E824" s="18" t="s">
        <v>425</v>
      </c>
      <c r="F824" s="18" t="s">
        <v>38</v>
      </c>
      <c r="G824" s="18">
        <v>1310</v>
      </c>
      <c r="H824" s="20">
        <v>709200000</v>
      </c>
      <c r="I824" s="18">
        <v>0</v>
      </c>
      <c r="J824" s="25" t="s">
        <v>426</v>
      </c>
      <c r="K824" s="22">
        <v>128602737</v>
      </c>
      <c r="L824" s="22">
        <v>128602737</v>
      </c>
      <c r="M824" s="22">
        <v>0</v>
      </c>
      <c r="N824" s="22">
        <v>0</v>
      </c>
      <c r="O824" s="22">
        <v>0</v>
      </c>
      <c r="P824" s="22">
        <v>0</v>
      </c>
      <c r="Q824" s="22">
        <f t="shared" si="100"/>
        <v>128602737</v>
      </c>
      <c r="R824" s="22">
        <v>0</v>
      </c>
      <c r="S824" s="22">
        <v>0</v>
      </c>
      <c r="T824" s="22">
        <v>0</v>
      </c>
      <c r="U824" s="22">
        <v>64301368</v>
      </c>
      <c r="V824" s="22">
        <v>64301368</v>
      </c>
      <c r="W824" s="22">
        <v>0</v>
      </c>
      <c r="X824" s="22">
        <v>64301369</v>
      </c>
      <c r="Y824" s="22">
        <v>0</v>
      </c>
      <c r="Z824" s="22">
        <f t="shared" si="102"/>
        <v>64301369</v>
      </c>
      <c r="AA824" s="24">
        <f t="shared" si="101"/>
        <v>0.49999999611205787</v>
      </c>
      <c r="AB824" s="24">
        <f t="shared" si="96"/>
        <v>0.49999999611205787</v>
      </c>
      <c r="AC824" s="24">
        <f t="shared" si="97"/>
        <v>0</v>
      </c>
      <c r="AD824" s="24">
        <f t="shared" si="98"/>
        <v>0.49999999611205787</v>
      </c>
    </row>
    <row r="825" spans="1:30" ht="67.5" outlineLevel="2" x14ac:dyDescent="0.3">
      <c r="A825" s="18">
        <v>550</v>
      </c>
      <c r="B825" s="18" t="s">
        <v>34</v>
      </c>
      <c r="C825" s="18" t="s">
        <v>123</v>
      </c>
      <c r="D825" s="19" t="s">
        <v>127</v>
      </c>
      <c r="E825" s="18" t="s">
        <v>161</v>
      </c>
      <c r="F825" s="18" t="s">
        <v>38</v>
      </c>
      <c r="G825" s="18">
        <v>1310</v>
      </c>
      <c r="H825" s="20">
        <v>709410000</v>
      </c>
      <c r="I825" s="18">
        <v>0</v>
      </c>
      <c r="J825" s="25" t="s">
        <v>162</v>
      </c>
      <c r="K825" s="22">
        <v>119080000</v>
      </c>
      <c r="L825" s="22">
        <v>119080000</v>
      </c>
      <c r="M825" s="22">
        <v>0</v>
      </c>
      <c r="N825" s="22">
        <v>0</v>
      </c>
      <c r="O825" s="22">
        <v>0</v>
      </c>
      <c r="P825" s="22">
        <v>0</v>
      </c>
      <c r="Q825" s="22">
        <f t="shared" si="100"/>
        <v>119080000</v>
      </c>
      <c r="R825" s="22">
        <v>0</v>
      </c>
      <c r="S825" s="22">
        <v>0</v>
      </c>
      <c r="T825" s="22">
        <v>0</v>
      </c>
      <c r="U825" s="22">
        <v>0</v>
      </c>
      <c r="V825" s="22">
        <v>0</v>
      </c>
      <c r="W825" s="22">
        <v>119080000</v>
      </c>
      <c r="X825" s="22">
        <v>119080000</v>
      </c>
      <c r="Y825" s="22">
        <v>119080000</v>
      </c>
      <c r="Z825" s="22">
        <f t="shared" si="102"/>
        <v>0</v>
      </c>
      <c r="AA825" s="24">
        <f t="shared" si="101"/>
        <v>0</v>
      </c>
      <c r="AB825" s="24">
        <f t="shared" si="96"/>
        <v>0</v>
      </c>
      <c r="AC825" s="24">
        <f t="shared" si="97"/>
        <v>0</v>
      </c>
      <c r="AD825" s="24">
        <f t="shared" si="98"/>
        <v>0</v>
      </c>
    </row>
    <row r="826" spans="1:30" ht="108" outlineLevel="2" x14ac:dyDescent="0.3">
      <c r="A826" s="18">
        <v>553</v>
      </c>
      <c r="B826" s="18" t="s">
        <v>282</v>
      </c>
      <c r="C826" s="18">
        <v>6</v>
      </c>
      <c r="D826" s="19">
        <v>60103</v>
      </c>
      <c r="E826" s="18"/>
      <c r="F826" s="18" t="s">
        <v>38</v>
      </c>
      <c r="G826" s="18">
        <v>1310</v>
      </c>
      <c r="H826" s="20">
        <v>709800000</v>
      </c>
      <c r="I826" s="18">
        <v>0</v>
      </c>
      <c r="J826" s="25" t="s">
        <v>303</v>
      </c>
      <c r="K826" s="22">
        <v>0</v>
      </c>
      <c r="L826" s="22">
        <v>0</v>
      </c>
      <c r="M826" s="22">
        <v>262414854</v>
      </c>
      <c r="N826" s="22">
        <v>0</v>
      </c>
      <c r="O826" s="22">
        <v>0</v>
      </c>
      <c r="P826" s="22">
        <v>0</v>
      </c>
      <c r="Q826" s="22">
        <f t="shared" si="100"/>
        <v>0</v>
      </c>
      <c r="R826" s="22">
        <v>0</v>
      </c>
      <c r="S826" s="22">
        <v>0</v>
      </c>
      <c r="T826" s="22">
        <v>0</v>
      </c>
      <c r="U826" s="22">
        <v>0</v>
      </c>
      <c r="V826" s="22">
        <v>0</v>
      </c>
      <c r="W826" s="22">
        <v>0</v>
      </c>
      <c r="X826" s="22">
        <v>0</v>
      </c>
      <c r="Y826" s="22">
        <v>0</v>
      </c>
      <c r="Z826" s="22">
        <f t="shared" si="102"/>
        <v>0</v>
      </c>
      <c r="AA826" s="24">
        <f t="shared" si="101"/>
        <v>0</v>
      </c>
      <c r="AB826" s="24">
        <f t="shared" si="96"/>
        <v>0</v>
      </c>
      <c r="AC826" s="24">
        <f t="shared" si="97"/>
        <v>0</v>
      </c>
      <c r="AD826" s="24">
        <f t="shared" si="98"/>
        <v>0</v>
      </c>
    </row>
    <row r="827" spans="1:30" ht="67.5" outlineLevel="2" x14ac:dyDescent="0.3">
      <c r="A827" s="18">
        <v>558</v>
      </c>
      <c r="B827" s="18" t="s">
        <v>34</v>
      </c>
      <c r="C827" s="18" t="s">
        <v>123</v>
      </c>
      <c r="D827" s="19" t="s">
        <v>380</v>
      </c>
      <c r="E827" s="18" t="s">
        <v>37</v>
      </c>
      <c r="F827" s="18" t="s">
        <v>38</v>
      </c>
      <c r="G827" s="18">
        <v>1320</v>
      </c>
      <c r="H827" s="20">
        <v>709600000</v>
      </c>
      <c r="I827" s="18">
        <v>0</v>
      </c>
      <c r="J827" s="25" t="s">
        <v>381</v>
      </c>
      <c r="K827" s="22">
        <v>5103470151</v>
      </c>
      <c r="L827" s="22">
        <v>5103470151</v>
      </c>
      <c r="M827" s="22">
        <v>0</v>
      </c>
      <c r="N827" s="22">
        <v>0</v>
      </c>
      <c r="O827" s="22">
        <v>0</v>
      </c>
      <c r="P827" s="22">
        <v>0</v>
      </c>
      <c r="Q827" s="22">
        <f t="shared" si="100"/>
        <v>5103470151</v>
      </c>
      <c r="R827" s="71">
        <v>0</v>
      </c>
      <c r="S827" s="22">
        <v>178670134</v>
      </c>
      <c r="T827" s="29">
        <v>0</v>
      </c>
      <c r="U827" s="22">
        <v>2373064940</v>
      </c>
      <c r="V827" s="22">
        <v>2371175300</v>
      </c>
      <c r="W827" s="22">
        <v>0</v>
      </c>
      <c r="X827" s="22">
        <v>2551735077</v>
      </c>
      <c r="Y827" s="22">
        <v>0</v>
      </c>
      <c r="Z827" s="22">
        <f t="shared" si="102"/>
        <v>2551735077</v>
      </c>
      <c r="AA827" s="24">
        <f t="shared" si="101"/>
        <v>0.46499046135010891</v>
      </c>
      <c r="AB827" s="24">
        <f t="shared" si="96"/>
        <v>0.46499046135010891</v>
      </c>
      <c r="AC827" s="24">
        <f t="shared" si="97"/>
        <v>3.5009538355973424E-2</v>
      </c>
      <c r="AD827" s="24">
        <f t="shared" si="98"/>
        <v>0.49999999970608233</v>
      </c>
    </row>
    <row r="828" spans="1:30" ht="40.5" outlineLevel="2" x14ac:dyDescent="0.3">
      <c r="A828" s="18">
        <v>553</v>
      </c>
      <c r="B828" s="18" t="s">
        <v>282</v>
      </c>
      <c r="C828" s="18" t="s">
        <v>123</v>
      </c>
      <c r="D828" s="19" t="s">
        <v>304</v>
      </c>
      <c r="E828" s="18" t="s">
        <v>37</v>
      </c>
      <c r="F828" s="18" t="s">
        <v>38</v>
      </c>
      <c r="G828" s="18">
        <v>1320</v>
      </c>
      <c r="H828" s="20">
        <v>709800000</v>
      </c>
      <c r="I828" s="18">
        <v>0</v>
      </c>
      <c r="J828" s="25" t="s">
        <v>305</v>
      </c>
      <c r="K828" s="22">
        <v>1400000</v>
      </c>
      <c r="L828" s="22">
        <v>1400000</v>
      </c>
      <c r="M828" s="22">
        <v>0</v>
      </c>
      <c r="N828" s="22">
        <v>0</v>
      </c>
      <c r="O828" s="22">
        <v>0</v>
      </c>
      <c r="P828" s="22">
        <v>0</v>
      </c>
      <c r="Q828" s="22">
        <f t="shared" si="100"/>
        <v>1400000</v>
      </c>
      <c r="R828" s="71">
        <v>0</v>
      </c>
      <c r="S828" s="22">
        <v>0</v>
      </c>
      <c r="T828" s="29">
        <v>0</v>
      </c>
      <c r="U828" s="22">
        <v>0</v>
      </c>
      <c r="V828" s="22">
        <v>0</v>
      </c>
      <c r="W828" s="22">
        <v>0</v>
      </c>
      <c r="X828" s="22">
        <v>1400000</v>
      </c>
      <c r="Y828" s="22">
        <v>0</v>
      </c>
      <c r="Z828" s="22">
        <f t="shared" si="102"/>
        <v>1400000</v>
      </c>
      <c r="AA828" s="24">
        <f t="shared" si="101"/>
        <v>0</v>
      </c>
      <c r="AB828" s="24">
        <f t="shared" si="96"/>
        <v>0</v>
      </c>
      <c r="AC828" s="24">
        <f t="shared" si="97"/>
        <v>0</v>
      </c>
      <c r="AD828" s="24">
        <f t="shared" si="98"/>
        <v>0</v>
      </c>
    </row>
    <row r="829" spans="1:30" ht="14.5" outlineLevel="2" x14ac:dyDescent="0.35">
      <c r="A829" s="18">
        <v>551</v>
      </c>
      <c r="B829" s="18" t="s">
        <v>34</v>
      </c>
      <c r="C829" s="18" t="s">
        <v>123</v>
      </c>
      <c r="D829" s="19" t="s">
        <v>273</v>
      </c>
      <c r="E829" s="18" t="s">
        <v>37</v>
      </c>
      <c r="F829" s="18" t="s">
        <v>38</v>
      </c>
      <c r="G829" s="18">
        <v>1320</v>
      </c>
      <c r="H829" s="20">
        <v>709800000</v>
      </c>
      <c r="I829" s="18">
        <v>0</v>
      </c>
      <c r="J829" s="25" t="s">
        <v>274</v>
      </c>
      <c r="K829" s="22">
        <v>15000000001</v>
      </c>
      <c r="L829" s="22">
        <v>15000000001</v>
      </c>
      <c r="M829" s="22">
        <v>0</v>
      </c>
      <c r="N829" s="22">
        <v>0</v>
      </c>
      <c r="O829" s="22">
        <v>0</v>
      </c>
      <c r="P829" s="22">
        <v>0</v>
      </c>
      <c r="Q829" s="22">
        <f t="shared" si="100"/>
        <v>15000000001</v>
      </c>
      <c r="R829" s="71">
        <v>0</v>
      </c>
      <c r="S829" s="22">
        <v>1981342791.51</v>
      </c>
      <c r="T829" s="27">
        <v>0</v>
      </c>
      <c r="U829" s="22">
        <v>13018657209.49</v>
      </c>
      <c r="V829" s="22">
        <v>12891103978.809999</v>
      </c>
      <c r="W829" s="27">
        <v>0</v>
      </c>
      <c r="X829" s="22">
        <v>0</v>
      </c>
      <c r="Y829" s="22">
        <v>0</v>
      </c>
      <c r="Z829" s="22">
        <f t="shared" si="102"/>
        <v>0</v>
      </c>
      <c r="AA829" s="24">
        <f t="shared" si="101"/>
        <v>0.86791048057480591</v>
      </c>
      <c r="AB829" s="24">
        <f t="shared" si="96"/>
        <v>0.86791048057480591</v>
      </c>
      <c r="AC829" s="24">
        <f t="shared" si="97"/>
        <v>0.13208951942519404</v>
      </c>
      <c r="AD829" s="24">
        <f t="shared" si="98"/>
        <v>1</v>
      </c>
    </row>
    <row r="830" spans="1:30" ht="12.75" customHeight="1" outlineLevel="2" x14ac:dyDescent="0.3">
      <c r="A830" s="18">
        <v>551</v>
      </c>
      <c r="B830" s="18" t="s">
        <v>34</v>
      </c>
      <c r="C830" s="18" t="s">
        <v>123</v>
      </c>
      <c r="D830" s="19" t="s">
        <v>273</v>
      </c>
      <c r="E830" s="18"/>
      <c r="F830" s="19"/>
      <c r="G830" s="19">
        <v>1320</v>
      </c>
      <c r="H830" s="20">
        <v>709800000</v>
      </c>
      <c r="I830" s="19">
        <v>0</v>
      </c>
      <c r="J830" s="25" t="s">
        <v>274</v>
      </c>
      <c r="K830" s="22">
        <v>0</v>
      </c>
      <c r="L830" s="22">
        <v>0</v>
      </c>
      <c r="M830" s="22">
        <v>0</v>
      </c>
      <c r="N830" s="22">
        <v>0</v>
      </c>
      <c r="O830" s="22">
        <v>7000000000</v>
      </c>
      <c r="P830" s="22">
        <v>0</v>
      </c>
      <c r="Q830" s="22">
        <f t="shared" si="100"/>
        <v>0</v>
      </c>
      <c r="R830" s="22">
        <v>0</v>
      </c>
      <c r="S830" s="22">
        <v>0</v>
      </c>
      <c r="T830" s="22">
        <v>0</v>
      </c>
      <c r="U830" s="22">
        <v>0</v>
      </c>
      <c r="V830" s="22">
        <v>0</v>
      </c>
      <c r="W830" s="22">
        <v>0</v>
      </c>
      <c r="X830" s="22">
        <v>0</v>
      </c>
      <c r="Y830" s="22">
        <v>0</v>
      </c>
      <c r="Z830" s="22">
        <f t="shared" si="102"/>
        <v>0</v>
      </c>
      <c r="AA830" s="24">
        <f t="shared" si="101"/>
        <v>0</v>
      </c>
      <c r="AB830" s="24">
        <f t="shared" si="96"/>
        <v>0</v>
      </c>
      <c r="AC830" s="24">
        <f t="shared" si="97"/>
        <v>0</v>
      </c>
      <c r="AD830" s="24">
        <f t="shared" si="98"/>
        <v>0</v>
      </c>
    </row>
    <row r="831" spans="1:30" ht="12.75" customHeight="1" outlineLevel="2" x14ac:dyDescent="0.3">
      <c r="A831" s="18">
        <v>550</v>
      </c>
      <c r="B831" s="18" t="s">
        <v>34</v>
      </c>
      <c r="C831" s="18" t="s">
        <v>123</v>
      </c>
      <c r="D831" s="19" t="s">
        <v>163</v>
      </c>
      <c r="E831" s="18" t="s">
        <v>37</v>
      </c>
      <c r="F831" s="18" t="s">
        <v>38</v>
      </c>
      <c r="G831" s="18">
        <v>1320</v>
      </c>
      <c r="H831" s="20">
        <v>709800000</v>
      </c>
      <c r="I831" s="18">
        <v>0</v>
      </c>
      <c r="J831" s="25" t="s">
        <v>164</v>
      </c>
      <c r="K831" s="22">
        <v>36698589</v>
      </c>
      <c r="L831" s="22">
        <v>36698589</v>
      </c>
      <c r="M831" s="22">
        <v>0</v>
      </c>
      <c r="N831" s="22">
        <v>0</v>
      </c>
      <c r="O831" s="22">
        <v>0</v>
      </c>
      <c r="P831" s="22">
        <v>-1497190</v>
      </c>
      <c r="Q831" s="22">
        <f t="shared" si="100"/>
        <v>35201399</v>
      </c>
      <c r="R831" s="22">
        <v>0</v>
      </c>
      <c r="S831" s="22">
        <v>0</v>
      </c>
      <c r="T831" s="22">
        <v>0</v>
      </c>
      <c r="U831" s="22">
        <v>12193348.300000001</v>
      </c>
      <c r="V831" s="22">
        <v>12193348.300000001</v>
      </c>
      <c r="W831" s="22">
        <v>23008050.699999999</v>
      </c>
      <c r="X831" s="22">
        <v>24505240.699999999</v>
      </c>
      <c r="Y831" s="22">
        <v>0</v>
      </c>
      <c r="Z831" s="22">
        <f t="shared" si="102"/>
        <v>23008050.699999999</v>
      </c>
      <c r="AA831" s="24">
        <f t="shared" si="101"/>
        <v>0.3322565971133114</v>
      </c>
      <c r="AB831" s="24">
        <f t="shared" si="96"/>
        <v>0.34638817337913191</v>
      </c>
      <c r="AC831" s="24">
        <f t="shared" si="97"/>
        <v>0</v>
      </c>
      <c r="AD831" s="24">
        <f t="shared" si="98"/>
        <v>0.34638817337913191</v>
      </c>
    </row>
    <row r="832" spans="1:30" ht="27" outlineLevel="2" x14ac:dyDescent="0.3">
      <c r="A832" s="18">
        <v>550</v>
      </c>
      <c r="B832" s="18" t="s">
        <v>34</v>
      </c>
      <c r="C832" s="18" t="s">
        <v>123</v>
      </c>
      <c r="D832" s="19">
        <v>60399</v>
      </c>
      <c r="E832" s="18" t="s">
        <v>37</v>
      </c>
      <c r="F832" s="19"/>
      <c r="G832" s="19">
        <v>1111</v>
      </c>
      <c r="H832" s="20">
        <v>709800000</v>
      </c>
      <c r="I832" s="19">
        <v>0</v>
      </c>
      <c r="J832" s="25" t="s">
        <v>165</v>
      </c>
      <c r="K832" s="22">
        <v>0</v>
      </c>
      <c r="L832" s="22">
        <v>0</v>
      </c>
      <c r="M832" s="22">
        <v>0</v>
      </c>
      <c r="N832" s="22">
        <v>0</v>
      </c>
      <c r="O832" s="22">
        <v>547172</v>
      </c>
      <c r="P832" s="22">
        <v>0</v>
      </c>
      <c r="Q832" s="22">
        <f t="shared" si="100"/>
        <v>0</v>
      </c>
      <c r="R832" s="22">
        <v>0</v>
      </c>
      <c r="S832" s="22">
        <v>0</v>
      </c>
      <c r="T832" s="22">
        <v>0</v>
      </c>
      <c r="U832" s="22">
        <v>0</v>
      </c>
      <c r="V832" s="22">
        <v>0</v>
      </c>
      <c r="W832" s="22">
        <v>0</v>
      </c>
      <c r="X832" s="22">
        <v>0</v>
      </c>
      <c r="Y832" s="22">
        <v>0</v>
      </c>
      <c r="Z832" s="22">
        <f t="shared" si="102"/>
        <v>0</v>
      </c>
      <c r="AA832" s="24">
        <f t="shared" si="101"/>
        <v>0</v>
      </c>
      <c r="AB832" s="24">
        <f t="shared" si="96"/>
        <v>0</v>
      </c>
      <c r="AC832" s="24">
        <f t="shared" si="97"/>
        <v>0</v>
      </c>
      <c r="AD832" s="24">
        <f t="shared" si="98"/>
        <v>0</v>
      </c>
    </row>
    <row r="833" spans="1:30" ht="12.75" customHeight="1" outlineLevel="2" x14ac:dyDescent="0.35">
      <c r="A833" s="18">
        <v>551</v>
      </c>
      <c r="B833" s="18" t="s">
        <v>34</v>
      </c>
      <c r="C833" s="18" t="s">
        <v>123</v>
      </c>
      <c r="D833" s="19" t="s">
        <v>163</v>
      </c>
      <c r="E833" s="18" t="s">
        <v>37</v>
      </c>
      <c r="F833" s="18" t="s">
        <v>38</v>
      </c>
      <c r="G833" s="18">
        <v>1320</v>
      </c>
      <c r="H833" s="20">
        <v>709800000</v>
      </c>
      <c r="I833" s="18">
        <v>0</v>
      </c>
      <c r="J833" s="25" t="s">
        <v>164</v>
      </c>
      <c r="K833" s="22">
        <v>41987796</v>
      </c>
      <c r="L833" s="22">
        <v>41987796</v>
      </c>
      <c r="M833" s="22">
        <v>0</v>
      </c>
      <c r="N833" s="22">
        <v>0</v>
      </c>
      <c r="O833" s="22">
        <v>0</v>
      </c>
      <c r="P833" s="22">
        <v>7500000</v>
      </c>
      <c r="Q833" s="22">
        <f t="shared" si="100"/>
        <v>49487796</v>
      </c>
      <c r="R833" s="71">
        <v>0</v>
      </c>
      <c r="S833" s="22">
        <v>0</v>
      </c>
      <c r="T833" s="27">
        <v>0</v>
      </c>
      <c r="U833" s="22">
        <v>26749804.219999999</v>
      </c>
      <c r="V833" s="22">
        <v>26749804.219999999</v>
      </c>
      <c r="W833" s="22">
        <v>15237991.779999999</v>
      </c>
      <c r="X833" s="22">
        <v>15237991.779999999</v>
      </c>
      <c r="Y833" s="22">
        <v>0</v>
      </c>
      <c r="Z833" s="22">
        <f t="shared" si="102"/>
        <v>22737991.780000001</v>
      </c>
      <c r="AA833" s="24">
        <f t="shared" si="101"/>
        <v>0.63708521923846628</v>
      </c>
      <c r="AB833" s="24">
        <f t="shared" si="96"/>
        <v>0.54053335129331681</v>
      </c>
      <c r="AC833" s="24">
        <f t="shared" si="97"/>
        <v>0</v>
      </c>
      <c r="AD833" s="24">
        <f t="shared" si="98"/>
        <v>0.54053335129331681</v>
      </c>
    </row>
    <row r="834" spans="1:30" ht="27" outlineLevel="2" x14ac:dyDescent="0.3">
      <c r="A834" s="18">
        <v>551</v>
      </c>
      <c r="B834" s="18" t="s">
        <v>34</v>
      </c>
      <c r="C834" s="18" t="s">
        <v>123</v>
      </c>
      <c r="D834" s="19">
        <v>60399</v>
      </c>
      <c r="E834" s="18" t="s">
        <v>37</v>
      </c>
      <c r="F834" s="19"/>
      <c r="G834" s="19">
        <v>1320</v>
      </c>
      <c r="H834" s="20">
        <v>709800000</v>
      </c>
      <c r="I834" s="19">
        <v>0</v>
      </c>
      <c r="J834" s="25" t="s">
        <v>165</v>
      </c>
      <c r="K834" s="22">
        <v>0</v>
      </c>
      <c r="L834" s="22">
        <v>0</v>
      </c>
      <c r="M834" s="22">
        <v>0</v>
      </c>
      <c r="N834" s="22">
        <v>0</v>
      </c>
      <c r="O834" s="22">
        <v>577317</v>
      </c>
      <c r="P834" s="22">
        <v>0</v>
      </c>
      <c r="Q834" s="22">
        <f t="shared" si="100"/>
        <v>0</v>
      </c>
      <c r="R834" s="22">
        <v>0</v>
      </c>
      <c r="S834" s="22">
        <v>0</v>
      </c>
      <c r="T834" s="22">
        <v>0</v>
      </c>
      <c r="U834" s="22">
        <v>0</v>
      </c>
      <c r="V834" s="22">
        <v>0</v>
      </c>
      <c r="W834" s="22">
        <v>0</v>
      </c>
      <c r="X834" s="22">
        <v>0</v>
      </c>
      <c r="Y834" s="22">
        <v>0</v>
      </c>
      <c r="Z834" s="22">
        <f t="shared" si="102"/>
        <v>0</v>
      </c>
      <c r="AA834" s="24">
        <f t="shared" si="101"/>
        <v>0</v>
      </c>
      <c r="AB834" s="24">
        <f t="shared" si="96"/>
        <v>0</v>
      </c>
      <c r="AC834" s="24">
        <f t="shared" si="97"/>
        <v>0</v>
      </c>
      <c r="AD834" s="24">
        <f t="shared" si="98"/>
        <v>0</v>
      </c>
    </row>
    <row r="835" spans="1:30" ht="27" outlineLevel="2" x14ac:dyDescent="0.35">
      <c r="A835" s="18">
        <v>553</v>
      </c>
      <c r="B835" s="18" t="s">
        <v>280</v>
      </c>
      <c r="C835" s="18" t="s">
        <v>123</v>
      </c>
      <c r="D835" s="19" t="s">
        <v>163</v>
      </c>
      <c r="E835" s="18" t="s">
        <v>37</v>
      </c>
      <c r="F835" s="18" t="s">
        <v>38</v>
      </c>
      <c r="G835" s="18">
        <v>1320</v>
      </c>
      <c r="H835" s="20">
        <v>709800000</v>
      </c>
      <c r="I835" s="18">
        <v>0</v>
      </c>
      <c r="J835" s="25" t="s">
        <v>164</v>
      </c>
      <c r="K835" s="22">
        <v>991400</v>
      </c>
      <c r="L835" s="22">
        <v>3991400</v>
      </c>
      <c r="M835" s="22">
        <v>0</v>
      </c>
      <c r="N835" s="22">
        <v>0</v>
      </c>
      <c r="O835" s="22">
        <v>0</v>
      </c>
      <c r="P835" s="22">
        <v>5202904</v>
      </c>
      <c r="Q835" s="22">
        <f t="shared" si="100"/>
        <v>9194304</v>
      </c>
      <c r="R835" s="71">
        <v>0</v>
      </c>
      <c r="S835" s="22">
        <v>0</v>
      </c>
      <c r="T835" s="27">
        <v>0</v>
      </c>
      <c r="U835" s="22">
        <v>1359683.64</v>
      </c>
      <c r="V835" s="22">
        <v>1359683.64</v>
      </c>
      <c r="W835" s="22">
        <v>2631716.36</v>
      </c>
      <c r="X835" s="22">
        <v>2631716.36</v>
      </c>
      <c r="Y835" s="22">
        <v>0</v>
      </c>
      <c r="Z835" s="22">
        <f t="shared" si="102"/>
        <v>7834620.3600000003</v>
      </c>
      <c r="AA835" s="24">
        <f t="shared" si="101"/>
        <v>0.34065331462644682</v>
      </c>
      <c r="AB835" s="24">
        <f t="shared" si="96"/>
        <v>0.1478832590264581</v>
      </c>
      <c r="AC835" s="24">
        <f t="shared" si="97"/>
        <v>0</v>
      </c>
      <c r="AD835" s="24">
        <f t="shared" si="98"/>
        <v>0.1478832590264581</v>
      </c>
    </row>
    <row r="836" spans="1:30" ht="27" outlineLevel="2" x14ac:dyDescent="0.3">
      <c r="A836" s="18">
        <v>553</v>
      </c>
      <c r="B836" s="18" t="s">
        <v>280</v>
      </c>
      <c r="C836" s="18" t="s">
        <v>123</v>
      </c>
      <c r="D836" s="19">
        <v>60399</v>
      </c>
      <c r="E836" s="18" t="s">
        <v>37</v>
      </c>
      <c r="F836" s="19"/>
      <c r="G836" s="19">
        <v>1320</v>
      </c>
      <c r="H836" s="20">
        <v>709800000</v>
      </c>
      <c r="I836" s="19">
        <v>0</v>
      </c>
      <c r="J836" s="25" t="s">
        <v>165</v>
      </c>
      <c r="K836" s="22">
        <v>0</v>
      </c>
      <c r="L836" s="22">
        <v>0</v>
      </c>
      <c r="M836" s="22">
        <v>0</v>
      </c>
      <c r="N836" s="22">
        <v>0</v>
      </c>
      <c r="O836" s="22">
        <v>1134</v>
      </c>
      <c r="P836" s="22">
        <v>0</v>
      </c>
      <c r="Q836" s="22">
        <f t="shared" si="100"/>
        <v>0</v>
      </c>
      <c r="R836" s="22">
        <v>0</v>
      </c>
      <c r="S836" s="22">
        <v>0</v>
      </c>
      <c r="T836" s="22">
        <v>0</v>
      </c>
      <c r="U836" s="22">
        <v>0</v>
      </c>
      <c r="V836" s="22">
        <v>0</v>
      </c>
      <c r="W836" s="22">
        <v>0</v>
      </c>
      <c r="X836" s="22">
        <v>0</v>
      </c>
      <c r="Y836" s="22">
        <v>0</v>
      </c>
      <c r="Z836" s="22">
        <f t="shared" si="102"/>
        <v>0</v>
      </c>
      <c r="AA836" s="24">
        <f t="shared" si="101"/>
        <v>0</v>
      </c>
      <c r="AB836" s="24">
        <f t="shared" si="96"/>
        <v>0</v>
      </c>
      <c r="AC836" s="24">
        <f t="shared" si="97"/>
        <v>0</v>
      </c>
      <c r="AD836" s="24">
        <f t="shared" si="98"/>
        <v>0</v>
      </c>
    </row>
    <row r="837" spans="1:30" ht="27" outlineLevel="2" x14ac:dyDescent="0.3">
      <c r="A837" s="18">
        <v>553</v>
      </c>
      <c r="B837" s="18" t="s">
        <v>282</v>
      </c>
      <c r="C837" s="18" t="s">
        <v>123</v>
      </c>
      <c r="D837" s="19" t="s">
        <v>163</v>
      </c>
      <c r="E837" s="18" t="s">
        <v>37</v>
      </c>
      <c r="F837" s="18" t="s">
        <v>38</v>
      </c>
      <c r="G837" s="18">
        <v>1320</v>
      </c>
      <c r="H837" s="20">
        <v>709800000</v>
      </c>
      <c r="I837" s="18">
        <v>0</v>
      </c>
      <c r="J837" s="25" t="s">
        <v>164</v>
      </c>
      <c r="K837" s="22">
        <v>28562665</v>
      </c>
      <c r="L837" s="22">
        <v>28562665</v>
      </c>
      <c r="M837" s="22">
        <v>0</v>
      </c>
      <c r="N837" s="22">
        <v>0</v>
      </c>
      <c r="O837" s="22">
        <v>0</v>
      </c>
      <c r="P837" s="22">
        <v>-3500000</v>
      </c>
      <c r="Q837" s="22">
        <f t="shared" si="100"/>
        <v>25062665</v>
      </c>
      <c r="R837" s="71">
        <v>0</v>
      </c>
      <c r="S837" s="22">
        <v>0</v>
      </c>
      <c r="T837" s="29">
        <v>0</v>
      </c>
      <c r="U837" s="22">
        <v>5083541.12</v>
      </c>
      <c r="V837" s="22">
        <v>5083541.12</v>
      </c>
      <c r="W837" s="22">
        <v>19979123.879999999</v>
      </c>
      <c r="X837" s="22">
        <v>23479123.879999999</v>
      </c>
      <c r="Y837" s="22">
        <v>0</v>
      </c>
      <c r="Z837" s="22">
        <f t="shared" si="102"/>
        <v>19979123.879999999</v>
      </c>
      <c r="AA837" s="24">
        <f t="shared" si="101"/>
        <v>0.17797852966451136</v>
      </c>
      <c r="AB837" s="24">
        <f t="shared" si="96"/>
        <v>0.20283322304312013</v>
      </c>
      <c r="AC837" s="24">
        <f t="shared" si="97"/>
        <v>0</v>
      </c>
      <c r="AD837" s="24">
        <f t="shared" si="98"/>
        <v>0.20283322304312013</v>
      </c>
    </row>
    <row r="838" spans="1:30" ht="27" outlineLevel="2" x14ac:dyDescent="0.35">
      <c r="A838" s="18">
        <v>553</v>
      </c>
      <c r="B838" s="18" t="s">
        <v>315</v>
      </c>
      <c r="C838" s="18" t="s">
        <v>123</v>
      </c>
      <c r="D838" s="19" t="s">
        <v>163</v>
      </c>
      <c r="E838" s="18" t="s">
        <v>37</v>
      </c>
      <c r="F838" s="18" t="s">
        <v>38</v>
      </c>
      <c r="G838" s="18">
        <v>1320</v>
      </c>
      <c r="H838" s="20">
        <v>709800000</v>
      </c>
      <c r="I838" s="18">
        <v>0</v>
      </c>
      <c r="J838" s="25" t="s">
        <v>164</v>
      </c>
      <c r="K838" s="22">
        <v>15027110</v>
      </c>
      <c r="L838" s="22">
        <v>15027110</v>
      </c>
      <c r="M838" s="22">
        <v>0</v>
      </c>
      <c r="N838" s="22">
        <v>0</v>
      </c>
      <c r="O838" s="22">
        <v>0</v>
      </c>
      <c r="P838" s="22">
        <v>0</v>
      </c>
      <c r="Q838" s="22">
        <f t="shared" si="100"/>
        <v>15027110</v>
      </c>
      <c r="R838" s="71">
        <v>0</v>
      </c>
      <c r="S838" s="27">
        <v>0</v>
      </c>
      <c r="T838" s="27">
        <v>0</v>
      </c>
      <c r="U838" s="22">
        <v>201148.51</v>
      </c>
      <c r="V838" s="22">
        <v>201148.51</v>
      </c>
      <c r="W838" s="22">
        <v>14825961.49</v>
      </c>
      <c r="X838" s="22">
        <v>14825961.49</v>
      </c>
      <c r="Y838" s="22">
        <v>0</v>
      </c>
      <c r="Z838" s="22">
        <f t="shared" si="102"/>
        <v>14825961.49</v>
      </c>
      <c r="AA838" s="24">
        <f t="shared" si="101"/>
        <v>1.3385708229992329E-2</v>
      </c>
      <c r="AB838" s="24">
        <f t="shared" si="96"/>
        <v>1.3385708229992329E-2</v>
      </c>
      <c r="AC838" s="24">
        <f t="shared" si="97"/>
        <v>0</v>
      </c>
      <c r="AD838" s="24">
        <f t="shared" si="98"/>
        <v>1.3385708229992329E-2</v>
      </c>
    </row>
    <row r="839" spans="1:30" ht="27" outlineLevel="2" x14ac:dyDescent="0.35">
      <c r="A839" s="18">
        <v>554</v>
      </c>
      <c r="B839" s="18" t="s">
        <v>34</v>
      </c>
      <c r="C839" s="18" t="s">
        <v>123</v>
      </c>
      <c r="D839" s="19" t="s">
        <v>163</v>
      </c>
      <c r="E839" s="18" t="s">
        <v>37</v>
      </c>
      <c r="F839" s="18" t="s">
        <v>38</v>
      </c>
      <c r="G839" s="18">
        <v>1320</v>
      </c>
      <c r="H839" s="20">
        <v>709800000</v>
      </c>
      <c r="I839" s="18">
        <v>0</v>
      </c>
      <c r="J839" s="25" t="s">
        <v>164</v>
      </c>
      <c r="K839" s="22">
        <v>10798377</v>
      </c>
      <c r="L839" s="22">
        <v>10798377</v>
      </c>
      <c r="M839" s="22">
        <v>4000000</v>
      </c>
      <c r="N839" s="22">
        <v>0</v>
      </c>
      <c r="O839" s="22">
        <v>0</v>
      </c>
      <c r="P839" s="22">
        <v>2000000</v>
      </c>
      <c r="Q839" s="22">
        <f t="shared" si="100"/>
        <v>12798377</v>
      </c>
      <c r="R839" s="71">
        <v>0</v>
      </c>
      <c r="S839" s="22">
        <v>0</v>
      </c>
      <c r="T839" s="27">
        <v>0</v>
      </c>
      <c r="U839" s="22">
        <v>6792452.21</v>
      </c>
      <c r="V839" s="22">
        <v>6792452.21</v>
      </c>
      <c r="W839" s="22">
        <v>4005924.79</v>
      </c>
      <c r="X839" s="22">
        <v>4005924.79</v>
      </c>
      <c r="Y839" s="22">
        <v>0</v>
      </c>
      <c r="Z839" s="22">
        <f t="shared" si="102"/>
        <v>6005924.79</v>
      </c>
      <c r="AA839" s="24">
        <f t="shared" si="101"/>
        <v>0.62902528870773822</v>
      </c>
      <c r="AB839" s="24">
        <f t="shared" si="96"/>
        <v>0.53072762351038727</v>
      </c>
      <c r="AC839" s="24">
        <f t="shared" si="97"/>
        <v>0</v>
      </c>
      <c r="AD839" s="24">
        <f t="shared" si="98"/>
        <v>0.53072762351038727</v>
      </c>
    </row>
    <row r="840" spans="1:30" ht="27" outlineLevel="2" x14ac:dyDescent="0.35">
      <c r="A840" s="18">
        <v>555</v>
      </c>
      <c r="B840" s="18" t="s">
        <v>34</v>
      </c>
      <c r="C840" s="18" t="s">
        <v>123</v>
      </c>
      <c r="D840" s="19" t="s">
        <v>163</v>
      </c>
      <c r="E840" s="18" t="s">
        <v>37</v>
      </c>
      <c r="F840" s="18" t="s">
        <v>38</v>
      </c>
      <c r="G840" s="18">
        <v>1320</v>
      </c>
      <c r="H840" s="20">
        <v>709800000</v>
      </c>
      <c r="I840" s="18">
        <v>0</v>
      </c>
      <c r="J840" s="25" t="s">
        <v>164</v>
      </c>
      <c r="K840" s="22">
        <v>31684318</v>
      </c>
      <c r="L840" s="22">
        <v>31684318</v>
      </c>
      <c r="M840" s="22">
        <v>0</v>
      </c>
      <c r="N840" s="22">
        <v>0</v>
      </c>
      <c r="O840" s="22">
        <v>0</v>
      </c>
      <c r="P840" s="22">
        <v>0</v>
      </c>
      <c r="Q840" s="22">
        <f t="shared" si="100"/>
        <v>31684318</v>
      </c>
      <c r="R840" s="71">
        <v>0</v>
      </c>
      <c r="S840" s="22">
        <v>0</v>
      </c>
      <c r="T840" s="27">
        <v>0</v>
      </c>
      <c r="U840" s="22">
        <v>5160204.1399999997</v>
      </c>
      <c r="V840" s="22">
        <v>5160204.1399999997</v>
      </c>
      <c r="W840" s="22">
        <v>26524113.859999999</v>
      </c>
      <c r="X840" s="22">
        <v>26524113.859999999</v>
      </c>
      <c r="Y840" s="22">
        <v>0</v>
      </c>
      <c r="Z840" s="22">
        <f t="shared" si="102"/>
        <v>26524113.859999999</v>
      </c>
      <c r="AA840" s="24">
        <f t="shared" si="101"/>
        <v>0.16286303337821567</v>
      </c>
      <c r="AB840" s="24">
        <f t="shared" si="96"/>
        <v>0.16286303337821567</v>
      </c>
      <c r="AC840" s="24">
        <f t="shared" si="97"/>
        <v>0</v>
      </c>
      <c r="AD840" s="24">
        <f t="shared" si="98"/>
        <v>0.16286303337821567</v>
      </c>
    </row>
    <row r="841" spans="1:30" ht="27" outlineLevel="2" x14ac:dyDescent="0.35">
      <c r="A841" s="18">
        <v>556</v>
      </c>
      <c r="B841" s="18" t="s">
        <v>34</v>
      </c>
      <c r="C841" s="18" t="s">
        <v>123</v>
      </c>
      <c r="D841" s="19" t="s">
        <v>163</v>
      </c>
      <c r="E841" s="18" t="s">
        <v>37</v>
      </c>
      <c r="F841" s="18" t="s">
        <v>38</v>
      </c>
      <c r="G841" s="18">
        <v>1320</v>
      </c>
      <c r="H841" s="20">
        <v>709800000</v>
      </c>
      <c r="I841" s="18">
        <v>0</v>
      </c>
      <c r="J841" s="25" t="s">
        <v>164</v>
      </c>
      <c r="K841" s="22">
        <v>7191349</v>
      </c>
      <c r="L841" s="22">
        <v>7191349</v>
      </c>
      <c r="M841" s="22">
        <v>0</v>
      </c>
      <c r="N841" s="22">
        <v>0</v>
      </c>
      <c r="O841" s="22">
        <v>0</v>
      </c>
      <c r="P841" s="22">
        <v>0</v>
      </c>
      <c r="Q841" s="22">
        <f t="shared" si="100"/>
        <v>7191349</v>
      </c>
      <c r="R841" s="22">
        <v>0</v>
      </c>
      <c r="S841" s="22">
        <v>0</v>
      </c>
      <c r="T841" s="27">
        <v>0</v>
      </c>
      <c r="U841" s="22">
        <v>11660.76</v>
      </c>
      <c r="V841" s="22">
        <v>11660.76</v>
      </c>
      <c r="W841" s="22">
        <v>7179688.2400000002</v>
      </c>
      <c r="X841" s="22">
        <v>7179688.2400000002</v>
      </c>
      <c r="Y841" s="22">
        <v>0</v>
      </c>
      <c r="Z841" s="22">
        <f t="shared" si="102"/>
        <v>7179688.2400000002</v>
      </c>
      <c r="AA841" s="24">
        <f t="shared" si="101"/>
        <v>1.6214982752192947E-3</v>
      </c>
      <c r="AB841" s="24">
        <f t="shared" si="96"/>
        <v>1.6214982752192947E-3</v>
      </c>
      <c r="AC841" s="24">
        <f t="shared" si="97"/>
        <v>0</v>
      </c>
      <c r="AD841" s="24">
        <f t="shared" si="98"/>
        <v>1.6214982752192947E-3</v>
      </c>
    </row>
    <row r="842" spans="1:30" ht="27" outlineLevel="2" x14ac:dyDescent="0.35">
      <c r="A842" s="18">
        <v>557</v>
      </c>
      <c r="B842" s="18" t="s">
        <v>34</v>
      </c>
      <c r="C842" s="18" t="s">
        <v>123</v>
      </c>
      <c r="D842" s="19" t="s">
        <v>163</v>
      </c>
      <c r="E842" s="18" t="s">
        <v>37</v>
      </c>
      <c r="F842" s="18" t="s">
        <v>38</v>
      </c>
      <c r="G842" s="18">
        <v>1320</v>
      </c>
      <c r="H842" s="20">
        <v>709800000</v>
      </c>
      <c r="I842" s="18">
        <v>0</v>
      </c>
      <c r="J842" s="25" t="s">
        <v>164</v>
      </c>
      <c r="K842" s="22">
        <v>298477245</v>
      </c>
      <c r="L842" s="22">
        <v>298477245</v>
      </c>
      <c r="M842" s="22">
        <v>0</v>
      </c>
      <c r="N842" s="22">
        <v>0</v>
      </c>
      <c r="O842" s="22">
        <v>0</v>
      </c>
      <c r="P842" s="22">
        <v>-18421538</v>
      </c>
      <c r="Q842" s="22">
        <f t="shared" si="100"/>
        <v>280055707</v>
      </c>
      <c r="R842" s="71">
        <v>0</v>
      </c>
      <c r="S842" s="22">
        <v>0</v>
      </c>
      <c r="T842" s="27">
        <v>0</v>
      </c>
      <c r="U842" s="22">
        <v>30111723.210000001</v>
      </c>
      <c r="V842" s="22">
        <v>30111723.210000001</v>
      </c>
      <c r="W842" s="22">
        <v>249943983.78999999</v>
      </c>
      <c r="X842" s="22">
        <v>268365521.78999999</v>
      </c>
      <c r="Y842" s="22">
        <v>0</v>
      </c>
      <c r="Z842" s="22">
        <f t="shared" si="102"/>
        <v>249943983.78999999</v>
      </c>
      <c r="AA842" s="24">
        <f t="shared" si="101"/>
        <v>0.10088448521427489</v>
      </c>
      <c r="AB842" s="24">
        <f t="shared" si="96"/>
        <v>0.10752047702423718</v>
      </c>
      <c r="AC842" s="24">
        <f t="shared" si="97"/>
        <v>0</v>
      </c>
      <c r="AD842" s="24">
        <f t="shared" si="98"/>
        <v>0.10752047702423718</v>
      </c>
    </row>
    <row r="843" spans="1:30" ht="27" outlineLevel="2" x14ac:dyDescent="0.3">
      <c r="A843" s="18">
        <v>558</v>
      </c>
      <c r="B843" s="18" t="s">
        <v>34</v>
      </c>
      <c r="C843" s="18" t="s">
        <v>123</v>
      </c>
      <c r="D843" s="19" t="s">
        <v>163</v>
      </c>
      <c r="E843" s="18" t="s">
        <v>37</v>
      </c>
      <c r="F843" s="18" t="s">
        <v>38</v>
      </c>
      <c r="G843" s="18">
        <v>1320</v>
      </c>
      <c r="H843" s="20">
        <v>709600000</v>
      </c>
      <c r="I843" s="18">
        <v>0</v>
      </c>
      <c r="J843" s="25" t="s">
        <v>164</v>
      </c>
      <c r="K843" s="22">
        <v>4015962</v>
      </c>
      <c r="L843" s="22">
        <v>5215962</v>
      </c>
      <c r="M843" s="22">
        <v>0</v>
      </c>
      <c r="N843" s="22">
        <v>0</v>
      </c>
      <c r="O843" s="22">
        <v>0</v>
      </c>
      <c r="P843" s="22">
        <v>2000000</v>
      </c>
      <c r="Q843" s="22">
        <f t="shared" si="100"/>
        <v>7215962</v>
      </c>
      <c r="R843" s="71">
        <v>0</v>
      </c>
      <c r="S843" s="22">
        <v>0</v>
      </c>
      <c r="T843" s="29">
        <v>0</v>
      </c>
      <c r="U843" s="22">
        <v>1087812.3400000001</v>
      </c>
      <c r="V843" s="22">
        <v>1087812.3400000001</v>
      </c>
      <c r="W843" s="22">
        <v>4128149.66</v>
      </c>
      <c r="X843" s="22">
        <v>4128149.66</v>
      </c>
      <c r="Y843" s="22">
        <v>0</v>
      </c>
      <c r="Z843" s="22">
        <f t="shared" si="102"/>
        <v>6128149.6600000001</v>
      </c>
      <c r="AA843" s="24">
        <f t="shared" si="101"/>
        <v>0.20855449867157777</v>
      </c>
      <c r="AB843" s="24">
        <f t="shared" si="96"/>
        <v>0.15075084098281005</v>
      </c>
      <c r="AC843" s="24">
        <f t="shared" si="97"/>
        <v>0</v>
      </c>
      <c r="AD843" s="24">
        <f t="shared" si="98"/>
        <v>0.15075084098281005</v>
      </c>
    </row>
    <row r="844" spans="1:30" ht="27" outlineLevel="2" x14ac:dyDescent="0.35">
      <c r="A844" s="18">
        <v>573</v>
      </c>
      <c r="B844" s="18" t="s">
        <v>280</v>
      </c>
      <c r="C844" s="18" t="s">
        <v>123</v>
      </c>
      <c r="D844" s="19" t="s">
        <v>163</v>
      </c>
      <c r="E844" s="18" t="s">
        <v>37</v>
      </c>
      <c r="F844" s="18" t="s">
        <v>38</v>
      </c>
      <c r="G844" s="18">
        <v>1320</v>
      </c>
      <c r="H844" s="20">
        <v>709100000</v>
      </c>
      <c r="I844" s="18">
        <v>0</v>
      </c>
      <c r="J844" s="25" t="s">
        <v>164</v>
      </c>
      <c r="K844" s="22">
        <v>8864149984</v>
      </c>
      <c r="L844" s="22">
        <v>8864149984</v>
      </c>
      <c r="M844" s="22">
        <v>-6069579312</v>
      </c>
      <c r="N844" s="22">
        <v>0</v>
      </c>
      <c r="O844" s="22">
        <v>0</v>
      </c>
      <c r="P844" s="22">
        <v>0</v>
      </c>
      <c r="Q844" s="22">
        <f t="shared" si="100"/>
        <v>8864149984</v>
      </c>
      <c r="R844" s="71">
        <v>0</v>
      </c>
      <c r="S844" s="22">
        <v>0</v>
      </c>
      <c r="T844" s="27">
        <v>0</v>
      </c>
      <c r="U844" s="22">
        <v>551760613.23000002</v>
      </c>
      <c r="V844" s="22">
        <v>551760613.23000002</v>
      </c>
      <c r="W844" s="22">
        <v>2242810058.77</v>
      </c>
      <c r="X844" s="22">
        <v>8312389370.7700005</v>
      </c>
      <c r="Y844" s="22">
        <v>0</v>
      </c>
      <c r="Z844" s="22">
        <f t="shared" si="102"/>
        <v>8312389370.7700005</v>
      </c>
      <c r="AA844" s="24">
        <f t="shared" si="101"/>
        <v>6.224630835736545E-2</v>
      </c>
      <c r="AB844" s="24">
        <f t="shared" si="96"/>
        <v>6.224630835736545E-2</v>
      </c>
      <c r="AC844" s="24">
        <f t="shared" si="97"/>
        <v>0</v>
      </c>
      <c r="AD844" s="24">
        <f t="shared" si="98"/>
        <v>6.224630835736545E-2</v>
      </c>
    </row>
    <row r="845" spans="1:30" ht="27" outlineLevel="2" x14ac:dyDescent="0.3">
      <c r="A845" s="18">
        <v>573</v>
      </c>
      <c r="B845" s="18" t="s">
        <v>282</v>
      </c>
      <c r="C845" s="18" t="s">
        <v>123</v>
      </c>
      <c r="D845" s="19" t="s">
        <v>163</v>
      </c>
      <c r="E845" s="18" t="s">
        <v>37</v>
      </c>
      <c r="F845" s="18" t="s">
        <v>38</v>
      </c>
      <c r="G845" s="18">
        <v>1320</v>
      </c>
      <c r="H845" s="20">
        <v>709200000</v>
      </c>
      <c r="I845" s="18">
        <v>0</v>
      </c>
      <c r="J845" s="25" t="s">
        <v>164</v>
      </c>
      <c r="K845" s="22">
        <v>4592367537</v>
      </c>
      <c r="L845" s="22">
        <v>4592367537</v>
      </c>
      <c r="M845" s="22">
        <v>-3250000000</v>
      </c>
      <c r="N845" s="22">
        <v>0</v>
      </c>
      <c r="O845" s="22">
        <v>0</v>
      </c>
      <c r="P845" s="22">
        <v>0</v>
      </c>
      <c r="Q845" s="22">
        <f t="shared" si="100"/>
        <v>4592367537</v>
      </c>
      <c r="R845" s="22">
        <v>0</v>
      </c>
      <c r="S845" s="22">
        <v>0</v>
      </c>
      <c r="T845" s="22">
        <v>0</v>
      </c>
      <c r="U845" s="22">
        <v>153172964.28999999</v>
      </c>
      <c r="V845" s="22">
        <v>153172964.28999999</v>
      </c>
      <c r="W845" s="22">
        <v>1189194572.71</v>
      </c>
      <c r="X845" s="22">
        <v>4439194572.71</v>
      </c>
      <c r="Y845" s="22">
        <v>0</v>
      </c>
      <c r="Z845" s="22">
        <f t="shared" si="102"/>
        <v>4439194572.71</v>
      </c>
      <c r="AA845" s="24">
        <f t="shared" si="101"/>
        <v>3.3353812179863426E-2</v>
      </c>
      <c r="AB845" s="24">
        <f t="shared" ref="AB845:AB908" si="103">+IFERROR(U845/Q845,0)</f>
        <v>3.3353812179863426E-2</v>
      </c>
      <c r="AC845" s="24">
        <f t="shared" ref="AC845:AC908" si="104">+IFERROR((R845+S845+T845)/Q845,0)</f>
        <v>0</v>
      </c>
      <c r="AD845" s="24">
        <f t="shared" ref="AD845:AD908" si="105">+AB845+AC845</f>
        <v>3.3353812179863426E-2</v>
      </c>
    </row>
    <row r="846" spans="1:30" ht="27" outlineLevel="2" x14ac:dyDescent="0.35">
      <c r="A846" s="18">
        <v>573</v>
      </c>
      <c r="B846" s="18" t="s">
        <v>315</v>
      </c>
      <c r="C846" s="18" t="s">
        <v>123</v>
      </c>
      <c r="D846" s="19" t="s">
        <v>163</v>
      </c>
      <c r="E846" s="18" t="s">
        <v>37</v>
      </c>
      <c r="F846" s="18" t="s">
        <v>38</v>
      </c>
      <c r="G846" s="18">
        <v>1320</v>
      </c>
      <c r="H846" s="20">
        <v>709300000</v>
      </c>
      <c r="I846" s="18">
        <v>0</v>
      </c>
      <c r="J846" s="25" t="s">
        <v>164</v>
      </c>
      <c r="K846" s="22">
        <v>2641400607</v>
      </c>
      <c r="L846" s="22">
        <v>2641400607</v>
      </c>
      <c r="M846" s="22">
        <v>-1782579312</v>
      </c>
      <c r="N846" s="22">
        <v>0</v>
      </c>
      <c r="O846" s="22">
        <v>0</v>
      </c>
      <c r="P846" s="22">
        <v>0</v>
      </c>
      <c r="Q846" s="22">
        <f t="shared" si="100"/>
        <v>2641400607</v>
      </c>
      <c r="R846" s="71">
        <v>0</v>
      </c>
      <c r="S846" s="22">
        <v>0</v>
      </c>
      <c r="T846" s="27">
        <v>0</v>
      </c>
      <c r="U846" s="22">
        <v>71720366.819999993</v>
      </c>
      <c r="V846" s="22">
        <v>71720366.819999993</v>
      </c>
      <c r="W846" s="22">
        <v>787100928.17999995</v>
      </c>
      <c r="X846" s="22">
        <v>2569680240.1799998</v>
      </c>
      <c r="Y846" s="22">
        <v>0</v>
      </c>
      <c r="Z846" s="22">
        <f t="shared" si="102"/>
        <v>2569680240.1799998</v>
      </c>
      <c r="AA846" s="24">
        <f t="shared" si="101"/>
        <v>2.7152400370444828E-2</v>
      </c>
      <c r="AB846" s="24">
        <f t="shared" si="103"/>
        <v>2.7152400370444828E-2</v>
      </c>
      <c r="AC846" s="24">
        <f t="shared" si="104"/>
        <v>0</v>
      </c>
      <c r="AD846" s="24">
        <f t="shared" si="105"/>
        <v>2.7152400370444828E-2</v>
      </c>
    </row>
    <row r="847" spans="1:30" ht="27" outlineLevel="2" x14ac:dyDescent="0.35">
      <c r="A847" s="18">
        <v>573</v>
      </c>
      <c r="B847" s="18" t="s">
        <v>451</v>
      </c>
      <c r="C847" s="18" t="s">
        <v>123</v>
      </c>
      <c r="D847" s="19" t="s">
        <v>163</v>
      </c>
      <c r="E847" s="18" t="s">
        <v>37</v>
      </c>
      <c r="F847" s="18" t="s">
        <v>38</v>
      </c>
      <c r="G847" s="18">
        <v>1320</v>
      </c>
      <c r="H847" s="20">
        <v>709500000</v>
      </c>
      <c r="I847" s="18">
        <v>0</v>
      </c>
      <c r="J847" s="25" t="s">
        <v>164</v>
      </c>
      <c r="K847" s="22">
        <v>1941967678</v>
      </c>
      <c r="L847" s="22">
        <v>1941967678</v>
      </c>
      <c r="M847" s="22">
        <v>-1250000000</v>
      </c>
      <c r="N847" s="22">
        <v>0</v>
      </c>
      <c r="O847" s="22">
        <v>0</v>
      </c>
      <c r="P847" s="22">
        <v>0</v>
      </c>
      <c r="Q847" s="22">
        <f t="shared" si="100"/>
        <v>1941967678</v>
      </c>
      <c r="R847" s="22">
        <v>0</v>
      </c>
      <c r="S847" s="22">
        <v>0</v>
      </c>
      <c r="T847" s="27">
        <v>0</v>
      </c>
      <c r="U847" s="22">
        <v>56911930.640000001</v>
      </c>
      <c r="V847" s="22">
        <v>56911930.640000001</v>
      </c>
      <c r="W847" s="22">
        <v>635055747.36000001</v>
      </c>
      <c r="X847" s="22">
        <v>1885055747.3599999</v>
      </c>
      <c r="Y847" s="22">
        <v>0</v>
      </c>
      <c r="Z847" s="22">
        <f t="shared" si="102"/>
        <v>1885055747.3599999</v>
      </c>
      <c r="AA847" s="24">
        <f t="shared" si="101"/>
        <v>2.9306322285761546E-2</v>
      </c>
      <c r="AB847" s="24">
        <f t="shared" si="103"/>
        <v>2.9306322285761546E-2</v>
      </c>
      <c r="AC847" s="24">
        <f t="shared" si="104"/>
        <v>0</v>
      </c>
      <c r="AD847" s="24">
        <f t="shared" si="105"/>
        <v>2.9306322285761546E-2</v>
      </c>
    </row>
    <row r="848" spans="1:30" ht="27" outlineLevel="2" x14ac:dyDescent="0.3">
      <c r="A848" s="18">
        <v>573</v>
      </c>
      <c r="B848" s="18" t="s">
        <v>466</v>
      </c>
      <c r="C848" s="18" t="s">
        <v>123</v>
      </c>
      <c r="D848" s="19" t="s">
        <v>163</v>
      </c>
      <c r="E848" s="18" t="s">
        <v>37</v>
      </c>
      <c r="F848" s="18" t="s">
        <v>38</v>
      </c>
      <c r="G848" s="18">
        <v>1320</v>
      </c>
      <c r="H848" s="20">
        <v>709500000</v>
      </c>
      <c r="I848" s="18">
        <v>0</v>
      </c>
      <c r="J848" s="25" t="s">
        <v>164</v>
      </c>
      <c r="K848" s="22">
        <v>1141887093</v>
      </c>
      <c r="L848" s="22">
        <v>1141887093</v>
      </c>
      <c r="M848" s="22">
        <v>-720000000</v>
      </c>
      <c r="N848" s="22">
        <v>0</v>
      </c>
      <c r="O848" s="22">
        <v>0</v>
      </c>
      <c r="P848" s="22">
        <v>0</v>
      </c>
      <c r="Q848" s="22">
        <f t="shared" si="100"/>
        <v>1141887093</v>
      </c>
      <c r="R848" s="71">
        <v>0</v>
      </c>
      <c r="S848" s="22">
        <v>0</v>
      </c>
      <c r="T848" s="22">
        <v>0</v>
      </c>
      <c r="U848" s="22">
        <v>39202352.969999999</v>
      </c>
      <c r="V848" s="22">
        <v>39202352.969999999</v>
      </c>
      <c r="W848" s="22">
        <v>382684740.02999997</v>
      </c>
      <c r="X848" s="22">
        <v>1102684740.03</v>
      </c>
      <c r="Y848" s="22">
        <v>0</v>
      </c>
      <c r="Z848" s="22">
        <f t="shared" si="102"/>
        <v>1102684740.03</v>
      </c>
      <c r="AA848" s="24">
        <f t="shared" si="101"/>
        <v>3.4331198951558686E-2</v>
      </c>
      <c r="AB848" s="24">
        <f t="shared" si="103"/>
        <v>3.4331198951558686E-2</v>
      </c>
      <c r="AC848" s="24">
        <f t="shared" si="104"/>
        <v>0</v>
      </c>
      <c r="AD848" s="24">
        <f t="shared" si="105"/>
        <v>3.4331198951558686E-2</v>
      </c>
    </row>
    <row r="849" spans="1:30" ht="27" outlineLevel="2" x14ac:dyDescent="0.3">
      <c r="A849" s="18">
        <v>553</v>
      </c>
      <c r="B849" s="18" t="s">
        <v>282</v>
      </c>
      <c r="C849" s="18" t="s">
        <v>123</v>
      </c>
      <c r="D849" s="19">
        <v>60399</v>
      </c>
      <c r="E849" s="18"/>
      <c r="F849" s="19"/>
      <c r="G849" s="19">
        <v>1320</v>
      </c>
      <c r="H849" s="20">
        <v>709800000</v>
      </c>
      <c r="I849" s="19">
        <v>0</v>
      </c>
      <c r="J849" s="25" t="s">
        <v>165</v>
      </c>
      <c r="K849" s="22">
        <v>0</v>
      </c>
      <c r="L849" s="22">
        <v>0</v>
      </c>
      <c r="M849" s="22">
        <v>0</v>
      </c>
      <c r="N849" s="22">
        <v>0</v>
      </c>
      <c r="O849" s="22">
        <v>160370</v>
      </c>
      <c r="P849" s="22">
        <v>0</v>
      </c>
      <c r="Q849" s="22">
        <f t="shared" si="100"/>
        <v>0</v>
      </c>
      <c r="R849" s="22">
        <v>0</v>
      </c>
      <c r="S849" s="22">
        <v>0</v>
      </c>
      <c r="T849" s="22">
        <v>0</v>
      </c>
      <c r="U849" s="22">
        <v>0</v>
      </c>
      <c r="V849" s="22">
        <v>0</v>
      </c>
      <c r="W849" s="22">
        <v>0</v>
      </c>
      <c r="X849" s="22">
        <v>0</v>
      </c>
      <c r="Y849" s="22">
        <v>0</v>
      </c>
      <c r="Z849" s="22">
        <f t="shared" si="102"/>
        <v>0</v>
      </c>
      <c r="AA849" s="24">
        <f t="shared" si="101"/>
        <v>0</v>
      </c>
      <c r="AB849" s="24">
        <f t="shared" si="103"/>
        <v>0</v>
      </c>
      <c r="AC849" s="24">
        <f t="shared" si="104"/>
        <v>0</v>
      </c>
      <c r="AD849" s="24">
        <f t="shared" si="105"/>
        <v>0</v>
      </c>
    </row>
    <row r="850" spans="1:30" ht="27" outlineLevel="2" x14ac:dyDescent="0.3">
      <c r="A850" s="18">
        <v>553</v>
      </c>
      <c r="B850" s="18" t="s">
        <v>315</v>
      </c>
      <c r="C850" s="18" t="s">
        <v>123</v>
      </c>
      <c r="D850" s="19">
        <v>60399</v>
      </c>
      <c r="E850" s="18"/>
      <c r="F850" s="19"/>
      <c r="G850" s="19">
        <v>1320</v>
      </c>
      <c r="H850" s="20">
        <v>709800000</v>
      </c>
      <c r="I850" s="19">
        <v>0</v>
      </c>
      <c r="J850" s="25" t="s">
        <v>165</v>
      </c>
      <c r="K850" s="22">
        <v>0</v>
      </c>
      <c r="L850" s="22">
        <v>0</v>
      </c>
      <c r="M850" s="22">
        <v>0</v>
      </c>
      <c r="N850" s="22">
        <v>0</v>
      </c>
      <c r="O850" s="22">
        <v>118197</v>
      </c>
      <c r="P850" s="22">
        <v>0</v>
      </c>
      <c r="Q850" s="22">
        <f t="shared" si="100"/>
        <v>0</v>
      </c>
      <c r="R850" s="22">
        <v>0</v>
      </c>
      <c r="S850" s="22">
        <v>0</v>
      </c>
      <c r="T850" s="22">
        <v>0</v>
      </c>
      <c r="U850" s="22">
        <v>0</v>
      </c>
      <c r="V850" s="22">
        <v>0</v>
      </c>
      <c r="W850" s="22">
        <v>0</v>
      </c>
      <c r="X850" s="22">
        <v>0</v>
      </c>
      <c r="Y850" s="22">
        <v>0</v>
      </c>
      <c r="Z850" s="22">
        <f t="shared" si="102"/>
        <v>0</v>
      </c>
      <c r="AA850" s="24">
        <f t="shared" si="101"/>
        <v>0</v>
      </c>
      <c r="AB850" s="24">
        <f t="shared" si="103"/>
        <v>0</v>
      </c>
      <c r="AC850" s="24">
        <f t="shared" si="104"/>
        <v>0</v>
      </c>
      <c r="AD850" s="24">
        <f t="shared" si="105"/>
        <v>0</v>
      </c>
    </row>
    <row r="851" spans="1:30" ht="27" outlineLevel="2" x14ac:dyDescent="0.3">
      <c r="A851" s="18">
        <v>554</v>
      </c>
      <c r="B851" s="18" t="s">
        <v>34</v>
      </c>
      <c r="C851" s="18" t="s">
        <v>123</v>
      </c>
      <c r="D851" s="19">
        <v>60399</v>
      </c>
      <c r="E851" s="18"/>
      <c r="F851" s="19"/>
      <c r="G851" s="19">
        <v>1320</v>
      </c>
      <c r="H851" s="20">
        <v>709800000</v>
      </c>
      <c r="I851" s="19">
        <v>0</v>
      </c>
      <c r="J851" s="25" t="s">
        <v>165</v>
      </c>
      <c r="K851" s="22">
        <v>0</v>
      </c>
      <c r="L851" s="22">
        <v>0</v>
      </c>
      <c r="M851" s="22">
        <v>0</v>
      </c>
      <c r="N851" s="22">
        <v>0</v>
      </c>
      <c r="O851" s="22">
        <v>87241</v>
      </c>
      <c r="P851" s="22">
        <v>0</v>
      </c>
      <c r="Q851" s="22">
        <f t="shared" si="100"/>
        <v>0</v>
      </c>
      <c r="R851" s="22">
        <v>0</v>
      </c>
      <c r="S851" s="22">
        <v>0</v>
      </c>
      <c r="T851" s="22">
        <v>0</v>
      </c>
      <c r="U851" s="22">
        <v>0</v>
      </c>
      <c r="V851" s="22">
        <v>0</v>
      </c>
      <c r="W851" s="22">
        <v>0</v>
      </c>
      <c r="X851" s="22">
        <v>0</v>
      </c>
      <c r="Y851" s="22">
        <v>0</v>
      </c>
      <c r="Z851" s="22">
        <f t="shared" si="102"/>
        <v>0</v>
      </c>
      <c r="AA851" s="24">
        <f t="shared" si="101"/>
        <v>0</v>
      </c>
      <c r="AB851" s="24">
        <f t="shared" si="103"/>
        <v>0</v>
      </c>
      <c r="AC851" s="24">
        <f t="shared" si="104"/>
        <v>0</v>
      </c>
      <c r="AD851" s="24">
        <f t="shared" si="105"/>
        <v>0</v>
      </c>
    </row>
    <row r="852" spans="1:30" ht="27" outlineLevel="2" x14ac:dyDescent="0.3">
      <c r="A852" s="18">
        <v>555</v>
      </c>
      <c r="B852" s="18" t="s">
        <v>34</v>
      </c>
      <c r="C852" s="18" t="s">
        <v>123</v>
      </c>
      <c r="D852" s="19">
        <v>60399</v>
      </c>
      <c r="E852" s="18"/>
      <c r="F852" s="19"/>
      <c r="G852" s="19">
        <v>1320</v>
      </c>
      <c r="H852" s="20">
        <v>709800000</v>
      </c>
      <c r="I852" s="19">
        <v>0</v>
      </c>
      <c r="J852" s="25" t="s">
        <v>165</v>
      </c>
      <c r="K852" s="22">
        <v>0</v>
      </c>
      <c r="L852" s="22">
        <v>0</v>
      </c>
      <c r="M852" s="22">
        <v>0</v>
      </c>
      <c r="N852" s="22">
        <v>0</v>
      </c>
      <c r="O852" s="22">
        <v>192076</v>
      </c>
      <c r="P852" s="22">
        <v>0</v>
      </c>
      <c r="Q852" s="22">
        <f t="shared" si="100"/>
        <v>0</v>
      </c>
      <c r="R852" s="22">
        <v>0</v>
      </c>
      <c r="S852" s="22">
        <v>0</v>
      </c>
      <c r="T852" s="22">
        <v>0</v>
      </c>
      <c r="U852" s="22">
        <v>0</v>
      </c>
      <c r="V852" s="22">
        <v>0</v>
      </c>
      <c r="W852" s="22">
        <v>0</v>
      </c>
      <c r="X852" s="22">
        <v>0</v>
      </c>
      <c r="Y852" s="22">
        <v>0</v>
      </c>
      <c r="Z852" s="22">
        <f t="shared" si="102"/>
        <v>0</v>
      </c>
      <c r="AA852" s="24">
        <f t="shared" si="101"/>
        <v>0</v>
      </c>
      <c r="AB852" s="24">
        <f t="shared" si="103"/>
        <v>0</v>
      </c>
      <c r="AC852" s="24">
        <f t="shared" si="104"/>
        <v>0</v>
      </c>
      <c r="AD852" s="24">
        <f t="shared" si="105"/>
        <v>0</v>
      </c>
    </row>
    <row r="853" spans="1:30" ht="27" outlineLevel="2" x14ac:dyDescent="0.3">
      <c r="A853" s="18">
        <v>556</v>
      </c>
      <c r="B853" s="18" t="s">
        <v>34</v>
      </c>
      <c r="C853" s="18" t="s">
        <v>123</v>
      </c>
      <c r="D853" s="19">
        <v>60399</v>
      </c>
      <c r="E853" s="18"/>
      <c r="F853" s="19"/>
      <c r="G853" s="19">
        <v>1320</v>
      </c>
      <c r="H853" s="20">
        <v>709800000</v>
      </c>
      <c r="I853" s="19">
        <v>0</v>
      </c>
      <c r="J853" s="25" t="s">
        <v>165</v>
      </c>
      <c r="K853" s="22">
        <v>0</v>
      </c>
      <c r="L853" s="22">
        <v>0</v>
      </c>
      <c r="M853" s="22">
        <v>0</v>
      </c>
      <c r="N853" s="22">
        <v>0</v>
      </c>
      <c r="O853" s="22">
        <v>12906</v>
      </c>
      <c r="P853" s="22">
        <v>0</v>
      </c>
      <c r="Q853" s="22">
        <f t="shared" si="100"/>
        <v>0</v>
      </c>
      <c r="R853" s="22">
        <v>0</v>
      </c>
      <c r="S853" s="22">
        <v>0</v>
      </c>
      <c r="T853" s="22">
        <v>0</v>
      </c>
      <c r="U853" s="22">
        <v>0</v>
      </c>
      <c r="V853" s="22">
        <v>0</v>
      </c>
      <c r="W853" s="22">
        <v>0</v>
      </c>
      <c r="X853" s="22">
        <v>0</v>
      </c>
      <c r="Y853" s="22">
        <v>0</v>
      </c>
      <c r="Z853" s="22">
        <f t="shared" si="102"/>
        <v>0</v>
      </c>
      <c r="AA853" s="24">
        <f t="shared" si="101"/>
        <v>0</v>
      </c>
      <c r="AB853" s="24">
        <f t="shared" si="103"/>
        <v>0</v>
      </c>
      <c r="AC853" s="24">
        <f t="shared" si="104"/>
        <v>0</v>
      </c>
      <c r="AD853" s="24">
        <f t="shared" si="105"/>
        <v>0</v>
      </c>
    </row>
    <row r="854" spans="1:30" ht="27" outlineLevel="2" x14ac:dyDescent="0.3">
      <c r="A854" s="18">
        <v>557</v>
      </c>
      <c r="B854" s="18" t="s">
        <v>34</v>
      </c>
      <c r="C854" s="18" t="s">
        <v>123</v>
      </c>
      <c r="D854" s="19">
        <v>60399</v>
      </c>
      <c r="E854" s="18"/>
      <c r="F854" s="19"/>
      <c r="G854" s="19">
        <v>1320</v>
      </c>
      <c r="H854" s="20">
        <v>709800000</v>
      </c>
      <c r="I854" s="19">
        <v>0</v>
      </c>
      <c r="J854" s="25" t="s">
        <v>165</v>
      </c>
      <c r="K854" s="22">
        <v>0</v>
      </c>
      <c r="L854" s="22">
        <v>0</v>
      </c>
      <c r="M854" s="22">
        <v>0</v>
      </c>
      <c r="N854" s="22">
        <v>0</v>
      </c>
      <c r="O854" s="22">
        <v>1273467</v>
      </c>
      <c r="P854" s="22">
        <v>0</v>
      </c>
      <c r="Q854" s="22">
        <f t="shared" si="100"/>
        <v>0</v>
      </c>
      <c r="R854" s="22">
        <v>0</v>
      </c>
      <c r="S854" s="22">
        <v>0</v>
      </c>
      <c r="T854" s="22">
        <v>0</v>
      </c>
      <c r="U854" s="22">
        <v>0</v>
      </c>
      <c r="V854" s="22">
        <v>0</v>
      </c>
      <c r="W854" s="22">
        <v>0</v>
      </c>
      <c r="X854" s="22">
        <v>0</v>
      </c>
      <c r="Y854" s="22">
        <v>0</v>
      </c>
      <c r="Z854" s="22">
        <f t="shared" ref="Z854:Z885" si="106">+Q854-R854-S854-T854-U854-Y854</f>
        <v>0</v>
      </c>
      <c r="AA854" s="24">
        <f t="shared" si="101"/>
        <v>0</v>
      </c>
      <c r="AB854" s="24">
        <f t="shared" si="103"/>
        <v>0</v>
      </c>
      <c r="AC854" s="24">
        <f t="shared" si="104"/>
        <v>0</v>
      </c>
      <c r="AD854" s="24">
        <f t="shared" si="105"/>
        <v>0</v>
      </c>
    </row>
    <row r="855" spans="1:30" ht="27" outlineLevel="2" x14ac:dyDescent="0.3">
      <c r="A855" s="18">
        <v>558</v>
      </c>
      <c r="B855" s="18" t="s">
        <v>34</v>
      </c>
      <c r="C855" s="18" t="s">
        <v>123</v>
      </c>
      <c r="D855" s="19">
        <v>60399</v>
      </c>
      <c r="E855" s="18"/>
      <c r="F855" s="19"/>
      <c r="G855" s="19">
        <v>1320</v>
      </c>
      <c r="H855" s="20">
        <v>709600000</v>
      </c>
      <c r="I855" s="19">
        <v>0</v>
      </c>
      <c r="J855" s="25" t="s">
        <v>165</v>
      </c>
      <c r="K855" s="22">
        <v>0</v>
      </c>
      <c r="L855" s="22">
        <v>0</v>
      </c>
      <c r="M855" s="22">
        <v>0</v>
      </c>
      <c r="N855" s="22">
        <v>0</v>
      </c>
      <c r="O855" s="22">
        <v>4698</v>
      </c>
      <c r="P855" s="22">
        <v>0</v>
      </c>
      <c r="Q855" s="22">
        <f t="shared" si="100"/>
        <v>0</v>
      </c>
      <c r="R855" s="22">
        <v>0</v>
      </c>
      <c r="S855" s="22">
        <v>0</v>
      </c>
      <c r="T855" s="22">
        <v>0</v>
      </c>
      <c r="U855" s="22">
        <v>0</v>
      </c>
      <c r="V855" s="22">
        <v>0</v>
      </c>
      <c r="W855" s="22">
        <v>0</v>
      </c>
      <c r="X855" s="22">
        <v>0</v>
      </c>
      <c r="Y855" s="22">
        <v>0</v>
      </c>
      <c r="Z855" s="22">
        <f t="shared" si="106"/>
        <v>0</v>
      </c>
      <c r="AA855" s="24">
        <f t="shared" si="101"/>
        <v>0</v>
      </c>
      <c r="AB855" s="24">
        <f t="shared" si="103"/>
        <v>0</v>
      </c>
      <c r="AC855" s="24">
        <f t="shared" si="104"/>
        <v>0</v>
      </c>
      <c r="AD855" s="24">
        <f t="shared" si="105"/>
        <v>0</v>
      </c>
    </row>
    <row r="856" spans="1:30" ht="27" outlineLevel="2" x14ac:dyDescent="0.3">
      <c r="A856" s="18">
        <v>573</v>
      </c>
      <c r="B856" s="18" t="s">
        <v>280</v>
      </c>
      <c r="C856" s="18" t="s">
        <v>123</v>
      </c>
      <c r="D856" s="19">
        <v>60399</v>
      </c>
      <c r="E856" s="18"/>
      <c r="F856" s="19"/>
      <c r="G856" s="19">
        <v>1320</v>
      </c>
      <c r="H856" s="20">
        <v>709100000</v>
      </c>
      <c r="I856" s="19">
        <v>0</v>
      </c>
      <c r="J856" s="25" t="s">
        <v>165</v>
      </c>
      <c r="K856" s="22">
        <v>0</v>
      </c>
      <c r="L856" s="22">
        <v>0</v>
      </c>
      <c r="M856" s="22">
        <v>0</v>
      </c>
      <c r="N856" s="22">
        <v>0</v>
      </c>
      <c r="O856" s="22">
        <v>44402474</v>
      </c>
      <c r="P856" s="22">
        <v>0</v>
      </c>
      <c r="Q856" s="22">
        <f t="shared" si="100"/>
        <v>0</v>
      </c>
      <c r="R856" s="22">
        <v>0</v>
      </c>
      <c r="S856" s="22">
        <v>0</v>
      </c>
      <c r="T856" s="22">
        <v>0</v>
      </c>
      <c r="U856" s="22">
        <v>0</v>
      </c>
      <c r="V856" s="22">
        <v>0</v>
      </c>
      <c r="W856" s="22">
        <v>0</v>
      </c>
      <c r="X856" s="22">
        <v>0</v>
      </c>
      <c r="Y856" s="22">
        <v>0</v>
      </c>
      <c r="Z856" s="22">
        <f t="shared" si="106"/>
        <v>0</v>
      </c>
      <c r="AA856" s="24">
        <f t="shared" si="101"/>
        <v>0</v>
      </c>
      <c r="AB856" s="24">
        <f t="shared" si="103"/>
        <v>0</v>
      </c>
      <c r="AC856" s="24">
        <f t="shared" si="104"/>
        <v>0</v>
      </c>
      <c r="AD856" s="24">
        <f t="shared" si="105"/>
        <v>0</v>
      </c>
    </row>
    <row r="857" spans="1:30" ht="27" outlineLevel="2" x14ac:dyDescent="0.3">
      <c r="A857" s="18">
        <v>573</v>
      </c>
      <c r="B857" s="18" t="s">
        <v>282</v>
      </c>
      <c r="C857" s="18" t="s">
        <v>123</v>
      </c>
      <c r="D857" s="19">
        <v>60399</v>
      </c>
      <c r="E857" s="18"/>
      <c r="F857" s="19"/>
      <c r="G857" s="19">
        <v>1320</v>
      </c>
      <c r="H857" s="20">
        <v>709200000</v>
      </c>
      <c r="I857" s="19">
        <v>0</v>
      </c>
      <c r="J857" s="25" t="s">
        <v>165</v>
      </c>
      <c r="K857" s="22">
        <v>0</v>
      </c>
      <c r="L857" s="22">
        <v>0</v>
      </c>
      <c r="M857" s="22">
        <v>0</v>
      </c>
      <c r="N857" s="22">
        <v>0</v>
      </c>
      <c r="O857" s="22">
        <v>21885480</v>
      </c>
      <c r="P857" s="22">
        <v>0</v>
      </c>
      <c r="Q857" s="22">
        <f t="shared" ref="Q857:Q899" si="107">+L857+P857</f>
        <v>0</v>
      </c>
      <c r="R857" s="22">
        <v>0</v>
      </c>
      <c r="S857" s="22">
        <v>0</v>
      </c>
      <c r="T857" s="22">
        <v>0</v>
      </c>
      <c r="U857" s="22">
        <v>0</v>
      </c>
      <c r="V857" s="22">
        <v>0</v>
      </c>
      <c r="W857" s="22">
        <v>0</v>
      </c>
      <c r="X857" s="22">
        <v>0</v>
      </c>
      <c r="Y857" s="22">
        <v>0</v>
      </c>
      <c r="Z857" s="22">
        <f t="shared" si="106"/>
        <v>0</v>
      </c>
      <c r="AA857" s="24">
        <f t="shared" ref="AA857:AA899" si="108">+IFERROR(U857/L857,0)</f>
        <v>0</v>
      </c>
      <c r="AB857" s="24">
        <f t="shared" si="103"/>
        <v>0</v>
      </c>
      <c r="AC857" s="24">
        <f t="shared" si="104"/>
        <v>0</v>
      </c>
      <c r="AD857" s="24">
        <f t="shared" si="105"/>
        <v>0</v>
      </c>
    </row>
    <row r="858" spans="1:30" ht="27" outlineLevel="2" x14ac:dyDescent="0.35">
      <c r="A858" s="18">
        <v>573</v>
      </c>
      <c r="B858" s="18" t="s">
        <v>315</v>
      </c>
      <c r="C858" s="18" t="s">
        <v>123</v>
      </c>
      <c r="D858" s="19">
        <v>60399</v>
      </c>
      <c r="E858" s="18"/>
      <c r="F858" s="19"/>
      <c r="G858" s="19">
        <v>1320</v>
      </c>
      <c r="H858" s="20">
        <v>709300000</v>
      </c>
      <c r="I858" s="19">
        <v>0</v>
      </c>
      <c r="J858" s="25" t="s">
        <v>165</v>
      </c>
      <c r="K858" s="22">
        <v>0</v>
      </c>
      <c r="L858" s="22">
        <v>0</v>
      </c>
      <c r="M858" s="22">
        <v>0</v>
      </c>
      <c r="N858" s="22">
        <v>0</v>
      </c>
      <c r="O858" s="22">
        <v>13408577</v>
      </c>
      <c r="P858" s="22">
        <v>0</v>
      </c>
      <c r="Q858" s="22">
        <f t="shared" si="107"/>
        <v>0</v>
      </c>
      <c r="R858" s="71">
        <v>0</v>
      </c>
      <c r="S858" s="22">
        <v>0</v>
      </c>
      <c r="T858" s="27">
        <v>0</v>
      </c>
      <c r="U858" s="22">
        <v>0</v>
      </c>
      <c r="V858" s="22">
        <v>0</v>
      </c>
      <c r="W858" s="22">
        <v>0</v>
      </c>
      <c r="X858" s="22">
        <v>0</v>
      </c>
      <c r="Y858" s="22">
        <v>0</v>
      </c>
      <c r="Z858" s="22">
        <f t="shared" si="106"/>
        <v>0</v>
      </c>
      <c r="AA858" s="24">
        <f t="shared" si="108"/>
        <v>0</v>
      </c>
      <c r="AB858" s="24">
        <f t="shared" si="103"/>
        <v>0</v>
      </c>
      <c r="AC858" s="24">
        <f t="shared" si="104"/>
        <v>0</v>
      </c>
      <c r="AD858" s="24">
        <f t="shared" si="105"/>
        <v>0</v>
      </c>
    </row>
    <row r="859" spans="1:30" ht="27" outlineLevel="2" x14ac:dyDescent="0.35">
      <c r="A859" s="18">
        <v>573</v>
      </c>
      <c r="B859" s="18" t="s">
        <v>451</v>
      </c>
      <c r="C859" s="18" t="s">
        <v>123</v>
      </c>
      <c r="D859" s="19">
        <v>60399</v>
      </c>
      <c r="E859" s="18"/>
      <c r="F859" s="19"/>
      <c r="G859" s="19">
        <v>1320</v>
      </c>
      <c r="H859" s="20">
        <v>709500000</v>
      </c>
      <c r="I859" s="19">
        <v>0</v>
      </c>
      <c r="J859" s="25" t="s">
        <v>165</v>
      </c>
      <c r="K859" s="22">
        <v>0</v>
      </c>
      <c r="L859" s="22">
        <v>0</v>
      </c>
      <c r="M859" s="22">
        <v>0</v>
      </c>
      <c r="N859" s="22">
        <v>0</v>
      </c>
      <c r="O859" s="22">
        <v>7609186</v>
      </c>
      <c r="P859" s="22">
        <v>0</v>
      </c>
      <c r="Q859" s="22">
        <f t="shared" si="107"/>
        <v>0</v>
      </c>
      <c r="R859" s="22">
        <v>0</v>
      </c>
      <c r="S859" s="22">
        <v>0</v>
      </c>
      <c r="T859" s="27">
        <v>0</v>
      </c>
      <c r="U859" s="22">
        <v>0</v>
      </c>
      <c r="V859" s="22">
        <v>0</v>
      </c>
      <c r="W859" s="22">
        <v>0</v>
      </c>
      <c r="X859" s="22">
        <v>0</v>
      </c>
      <c r="Y859" s="22">
        <v>0</v>
      </c>
      <c r="Z859" s="22">
        <f t="shared" si="106"/>
        <v>0</v>
      </c>
      <c r="AA859" s="24">
        <f t="shared" si="108"/>
        <v>0</v>
      </c>
      <c r="AB859" s="24">
        <f t="shared" si="103"/>
        <v>0</v>
      </c>
      <c r="AC859" s="24">
        <f t="shared" si="104"/>
        <v>0</v>
      </c>
      <c r="AD859" s="24">
        <f t="shared" si="105"/>
        <v>0</v>
      </c>
    </row>
    <row r="860" spans="1:30" ht="34.5" customHeight="1" outlineLevel="2" x14ac:dyDescent="0.3">
      <c r="A860" s="18">
        <v>573</v>
      </c>
      <c r="B860" s="18" t="s">
        <v>466</v>
      </c>
      <c r="C860" s="18" t="s">
        <v>123</v>
      </c>
      <c r="D860" s="19">
        <v>60399</v>
      </c>
      <c r="E860" s="18"/>
      <c r="F860" s="19"/>
      <c r="G860" s="19">
        <v>1320</v>
      </c>
      <c r="H860" s="20">
        <v>709500000</v>
      </c>
      <c r="I860" s="19">
        <v>0</v>
      </c>
      <c r="J860" s="25" t="s">
        <v>165</v>
      </c>
      <c r="K860" s="22">
        <v>0</v>
      </c>
      <c r="L860" s="22">
        <v>0</v>
      </c>
      <c r="M860" s="22">
        <v>0</v>
      </c>
      <c r="N860" s="22">
        <v>0</v>
      </c>
      <c r="O860" s="22">
        <v>5026995</v>
      </c>
      <c r="P860" s="22">
        <v>0</v>
      </c>
      <c r="Q860" s="22">
        <f t="shared" si="107"/>
        <v>0</v>
      </c>
      <c r="R860" s="22">
        <v>0</v>
      </c>
      <c r="S860" s="22">
        <v>0</v>
      </c>
      <c r="T860" s="22">
        <v>0</v>
      </c>
      <c r="U860" s="22">
        <v>0</v>
      </c>
      <c r="V860" s="22">
        <v>0</v>
      </c>
      <c r="W860" s="22">
        <v>0</v>
      </c>
      <c r="X860" s="22">
        <v>0</v>
      </c>
      <c r="Y860" s="22">
        <v>0</v>
      </c>
      <c r="Z860" s="22">
        <f t="shared" si="106"/>
        <v>0</v>
      </c>
      <c r="AA860" s="24">
        <f t="shared" si="108"/>
        <v>0</v>
      </c>
      <c r="AB860" s="24">
        <f t="shared" si="103"/>
        <v>0</v>
      </c>
      <c r="AC860" s="24">
        <f t="shared" si="104"/>
        <v>0</v>
      </c>
      <c r="AD860" s="24">
        <f t="shared" si="105"/>
        <v>0</v>
      </c>
    </row>
    <row r="861" spans="1:30" ht="148.5" outlineLevel="2" x14ac:dyDescent="0.3">
      <c r="A861" s="18">
        <v>553</v>
      </c>
      <c r="B861" s="18" t="s">
        <v>282</v>
      </c>
      <c r="C861" s="18" t="s">
        <v>123</v>
      </c>
      <c r="D861" s="19" t="s">
        <v>306</v>
      </c>
      <c r="E861" s="18" t="s">
        <v>58</v>
      </c>
      <c r="F861" s="18" t="s">
        <v>38</v>
      </c>
      <c r="G861" s="18">
        <v>1320</v>
      </c>
      <c r="H861" s="20">
        <v>701110000</v>
      </c>
      <c r="I861" s="18">
        <v>0</v>
      </c>
      <c r="J861" s="25" t="s">
        <v>307</v>
      </c>
      <c r="K861" s="22">
        <v>0</v>
      </c>
      <c r="L861" s="22">
        <v>28350000</v>
      </c>
      <c r="M861" s="22">
        <v>0</v>
      </c>
      <c r="N861" s="22">
        <v>0</v>
      </c>
      <c r="O861" s="22">
        <v>0</v>
      </c>
      <c r="P861" s="22">
        <v>0</v>
      </c>
      <c r="Q861" s="22">
        <f t="shared" si="107"/>
        <v>28350000</v>
      </c>
      <c r="R861" s="71">
        <v>0</v>
      </c>
      <c r="S861" s="22">
        <v>0</v>
      </c>
      <c r="T861" s="29">
        <v>0</v>
      </c>
      <c r="U861" s="22">
        <v>28350000</v>
      </c>
      <c r="V861" s="22">
        <v>28350000</v>
      </c>
      <c r="W861" s="22">
        <v>0</v>
      </c>
      <c r="X861" s="22">
        <v>0</v>
      </c>
      <c r="Y861" s="22">
        <v>0</v>
      </c>
      <c r="Z861" s="22">
        <f t="shared" si="106"/>
        <v>0</v>
      </c>
      <c r="AA861" s="24">
        <f t="shared" si="108"/>
        <v>1</v>
      </c>
      <c r="AB861" s="24">
        <f t="shared" si="103"/>
        <v>1</v>
      </c>
      <c r="AC861" s="24">
        <f t="shared" si="104"/>
        <v>0</v>
      </c>
      <c r="AD861" s="24">
        <f t="shared" si="105"/>
        <v>1</v>
      </c>
    </row>
    <row r="862" spans="1:30" ht="93" customHeight="1" outlineLevel="2" x14ac:dyDescent="0.35">
      <c r="A862" s="18">
        <v>573</v>
      </c>
      <c r="B862" s="18" t="s">
        <v>451</v>
      </c>
      <c r="C862" s="18" t="s">
        <v>123</v>
      </c>
      <c r="D862" s="19" t="s">
        <v>306</v>
      </c>
      <c r="E862" s="18" t="s">
        <v>129</v>
      </c>
      <c r="F862" s="18" t="s">
        <v>38</v>
      </c>
      <c r="G862" s="18">
        <v>1320</v>
      </c>
      <c r="H862" s="20">
        <v>709500000</v>
      </c>
      <c r="I862" s="18">
        <v>0</v>
      </c>
      <c r="J862" s="25" t="s">
        <v>461</v>
      </c>
      <c r="K862" s="22">
        <v>173000000</v>
      </c>
      <c r="L862" s="22">
        <v>173000000</v>
      </c>
      <c r="M862" s="22">
        <v>0</v>
      </c>
      <c r="N862" s="22">
        <v>0</v>
      </c>
      <c r="O862" s="22">
        <v>0</v>
      </c>
      <c r="P862" s="22">
        <v>0</v>
      </c>
      <c r="Q862" s="22">
        <f t="shared" si="107"/>
        <v>173000000</v>
      </c>
      <c r="R862" s="22">
        <v>0</v>
      </c>
      <c r="S862" s="22">
        <v>11159042.09</v>
      </c>
      <c r="T862" s="27">
        <v>0</v>
      </c>
      <c r="U862" s="22">
        <v>75340959.909999996</v>
      </c>
      <c r="V862" s="22">
        <v>75340959.909999996</v>
      </c>
      <c r="W862" s="22">
        <v>0</v>
      </c>
      <c r="X862" s="22">
        <v>86499998</v>
      </c>
      <c r="Y862" s="22">
        <v>0</v>
      </c>
      <c r="Z862" s="22">
        <f t="shared" si="106"/>
        <v>86499998</v>
      </c>
      <c r="AA862" s="24">
        <f t="shared" si="108"/>
        <v>0.43549687809248555</v>
      </c>
      <c r="AB862" s="24">
        <f t="shared" si="103"/>
        <v>0.43549687809248555</v>
      </c>
      <c r="AC862" s="24">
        <f t="shared" si="104"/>
        <v>6.4503133468208088E-2</v>
      </c>
      <c r="AD862" s="24">
        <f t="shared" si="105"/>
        <v>0.50000001156069362</v>
      </c>
    </row>
    <row r="863" spans="1:30" ht="65.25" customHeight="1" outlineLevel="2" x14ac:dyDescent="0.35">
      <c r="A863" s="18">
        <v>573</v>
      </c>
      <c r="B863" s="18" t="s">
        <v>315</v>
      </c>
      <c r="C863" s="18" t="s">
        <v>123</v>
      </c>
      <c r="D863" s="19" t="s">
        <v>306</v>
      </c>
      <c r="E863" s="18" t="s">
        <v>131</v>
      </c>
      <c r="F863" s="18" t="s">
        <v>38</v>
      </c>
      <c r="G863" s="18">
        <v>1320</v>
      </c>
      <c r="H863" s="20">
        <v>709300000</v>
      </c>
      <c r="I863" s="18">
        <v>0</v>
      </c>
      <c r="J863" s="25" t="s">
        <v>434</v>
      </c>
      <c r="K863" s="22">
        <v>6720620</v>
      </c>
      <c r="L863" s="22">
        <v>6720620</v>
      </c>
      <c r="M863" s="22">
        <v>0</v>
      </c>
      <c r="N863" s="22">
        <v>0</v>
      </c>
      <c r="O863" s="22">
        <v>0</v>
      </c>
      <c r="P863" s="22">
        <v>0</v>
      </c>
      <c r="Q863" s="22">
        <f t="shared" si="107"/>
        <v>6720620</v>
      </c>
      <c r="R863" s="71">
        <v>0</v>
      </c>
      <c r="S863" s="22">
        <v>0</v>
      </c>
      <c r="T863" s="27">
        <v>0</v>
      </c>
      <c r="U863" s="22">
        <v>3360312</v>
      </c>
      <c r="V863" s="22">
        <v>3360312</v>
      </c>
      <c r="W863" s="22">
        <v>0</v>
      </c>
      <c r="X863" s="22">
        <v>3360308</v>
      </c>
      <c r="Y863" s="22">
        <v>0</v>
      </c>
      <c r="Z863" s="22">
        <f t="shared" si="106"/>
        <v>3360308</v>
      </c>
      <c r="AA863" s="24">
        <f t="shared" si="108"/>
        <v>0.50000029759159126</v>
      </c>
      <c r="AB863" s="24">
        <f t="shared" si="103"/>
        <v>0.50000029759159126</v>
      </c>
      <c r="AC863" s="24">
        <f t="shared" si="104"/>
        <v>0</v>
      </c>
      <c r="AD863" s="24">
        <f t="shared" si="105"/>
        <v>0.50000029759159126</v>
      </c>
    </row>
    <row r="864" spans="1:30" ht="81" outlineLevel="2" x14ac:dyDescent="0.35">
      <c r="A864" s="18">
        <v>573</v>
      </c>
      <c r="B864" s="18" t="s">
        <v>315</v>
      </c>
      <c r="C864" s="18" t="s">
        <v>123</v>
      </c>
      <c r="D864" s="19" t="s">
        <v>308</v>
      </c>
      <c r="E864" s="18" t="s">
        <v>58</v>
      </c>
      <c r="F864" s="18" t="s">
        <v>38</v>
      </c>
      <c r="G864" s="18">
        <v>1320</v>
      </c>
      <c r="H864" s="20">
        <v>709300000</v>
      </c>
      <c r="I864" s="18">
        <v>0</v>
      </c>
      <c r="J864" s="25" t="s">
        <v>435</v>
      </c>
      <c r="K864" s="22">
        <v>19116155</v>
      </c>
      <c r="L864" s="22">
        <v>19116155</v>
      </c>
      <c r="M864" s="22">
        <v>0</v>
      </c>
      <c r="N864" s="22">
        <v>0</v>
      </c>
      <c r="O864" s="22">
        <v>0</v>
      </c>
      <c r="P864" s="22">
        <v>0</v>
      </c>
      <c r="Q864" s="22">
        <f t="shared" si="107"/>
        <v>19116155</v>
      </c>
      <c r="R864" s="71">
        <v>0</v>
      </c>
      <c r="S864" s="22">
        <v>0</v>
      </c>
      <c r="T864" s="27">
        <v>0</v>
      </c>
      <c r="U864" s="22">
        <v>9558078</v>
      </c>
      <c r="V864" s="22">
        <v>9558078</v>
      </c>
      <c r="W864" s="22">
        <v>0</v>
      </c>
      <c r="X864" s="22">
        <v>9558077</v>
      </c>
      <c r="Y864" s="22">
        <v>0</v>
      </c>
      <c r="Z864" s="22">
        <f t="shared" si="106"/>
        <v>9558077</v>
      </c>
      <c r="AA864" s="24">
        <f t="shared" si="108"/>
        <v>0.50000002615588757</v>
      </c>
      <c r="AB864" s="24">
        <f t="shared" si="103"/>
        <v>0.50000002615588757</v>
      </c>
      <c r="AC864" s="24">
        <f t="shared" si="104"/>
        <v>0</v>
      </c>
      <c r="AD864" s="24">
        <f t="shared" si="105"/>
        <v>0.50000002615588757</v>
      </c>
    </row>
    <row r="865" spans="1:30" ht="114" customHeight="1" outlineLevel="2" x14ac:dyDescent="0.3">
      <c r="A865" s="18">
        <v>573</v>
      </c>
      <c r="B865" s="18" t="s">
        <v>466</v>
      </c>
      <c r="C865" s="18" t="s">
        <v>123</v>
      </c>
      <c r="D865" s="19" t="s">
        <v>308</v>
      </c>
      <c r="E865" s="18" t="s">
        <v>58</v>
      </c>
      <c r="F865" s="18" t="s">
        <v>38</v>
      </c>
      <c r="G865" s="18">
        <v>1320</v>
      </c>
      <c r="H865" s="20">
        <v>709500000</v>
      </c>
      <c r="I865" s="18">
        <v>0</v>
      </c>
      <c r="J865" s="25" t="s">
        <v>469</v>
      </c>
      <c r="K865" s="22">
        <v>14486025</v>
      </c>
      <c r="L865" s="22">
        <v>14486025</v>
      </c>
      <c r="M865" s="22">
        <v>0</v>
      </c>
      <c r="N865" s="22">
        <v>0</v>
      </c>
      <c r="O865" s="22">
        <v>0</v>
      </c>
      <c r="P865" s="22">
        <v>0</v>
      </c>
      <c r="Q865" s="22">
        <f t="shared" si="107"/>
        <v>14486025</v>
      </c>
      <c r="R865" s="71">
        <v>0</v>
      </c>
      <c r="S865" s="22">
        <v>0</v>
      </c>
      <c r="T865" s="22">
        <v>0</v>
      </c>
      <c r="U865" s="22">
        <v>7243014</v>
      </c>
      <c r="V865" s="22">
        <v>7243014</v>
      </c>
      <c r="W865" s="22">
        <v>0</v>
      </c>
      <c r="X865" s="22">
        <v>7243011</v>
      </c>
      <c r="Y865" s="22">
        <v>0</v>
      </c>
      <c r="Z865" s="22">
        <f t="shared" si="106"/>
        <v>7243011</v>
      </c>
      <c r="AA865" s="24">
        <f t="shared" si="108"/>
        <v>0.50000010354807478</v>
      </c>
      <c r="AB865" s="24">
        <f t="shared" si="103"/>
        <v>0.50000010354807478</v>
      </c>
      <c r="AC865" s="24">
        <f t="shared" si="104"/>
        <v>0</v>
      </c>
      <c r="AD865" s="24">
        <f t="shared" si="105"/>
        <v>0.50000010354807478</v>
      </c>
    </row>
    <row r="866" spans="1:30" ht="54" outlineLevel="2" x14ac:dyDescent="0.35">
      <c r="A866" s="18">
        <v>573</v>
      </c>
      <c r="B866" s="18" t="s">
        <v>315</v>
      </c>
      <c r="C866" s="18" t="s">
        <v>123</v>
      </c>
      <c r="D866" s="19" t="s">
        <v>308</v>
      </c>
      <c r="E866" s="18" t="s">
        <v>129</v>
      </c>
      <c r="F866" s="18" t="s">
        <v>38</v>
      </c>
      <c r="G866" s="18">
        <v>1320</v>
      </c>
      <c r="H866" s="20">
        <v>709300000</v>
      </c>
      <c r="I866" s="18">
        <v>0</v>
      </c>
      <c r="J866" s="25" t="s">
        <v>436</v>
      </c>
      <c r="K866" s="22">
        <v>89509206</v>
      </c>
      <c r="L866" s="22">
        <v>89509206</v>
      </c>
      <c r="M866" s="22">
        <v>0</v>
      </c>
      <c r="N866" s="22">
        <v>0</v>
      </c>
      <c r="O866" s="22">
        <v>0</v>
      </c>
      <c r="P866" s="22">
        <v>0</v>
      </c>
      <c r="Q866" s="22">
        <f t="shared" si="107"/>
        <v>89509206</v>
      </c>
      <c r="R866" s="71">
        <v>0</v>
      </c>
      <c r="S866" s="22">
        <v>0</v>
      </c>
      <c r="T866" s="27">
        <v>0</v>
      </c>
      <c r="U866" s="22">
        <v>44754605</v>
      </c>
      <c r="V866" s="22">
        <v>44754605</v>
      </c>
      <c r="W866" s="22">
        <v>0</v>
      </c>
      <c r="X866" s="22">
        <v>44754601</v>
      </c>
      <c r="Y866" s="22">
        <v>0</v>
      </c>
      <c r="Z866" s="22">
        <f t="shared" si="106"/>
        <v>44754601</v>
      </c>
      <c r="AA866" s="24">
        <f t="shared" si="108"/>
        <v>0.50000002234407037</v>
      </c>
      <c r="AB866" s="24">
        <f t="shared" si="103"/>
        <v>0.50000002234407037</v>
      </c>
      <c r="AC866" s="24">
        <f t="shared" si="104"/>
        <v>0</v>
      </c>
      <c r="AD866" s="24">
        <f t="shared" si="105"/>
        <v>0.50000002234407037</v>
      </c>
    </row>
    <row r="867" spans="1:30" ht="81" outlineLevel="2" x14ac:dyDescent="0.3">
      <c r="A867" s="18">
        <v>553</v>
      </c>
      <c r="B867" s="18" t="s">
        <v>282</v>
      </c>
      <c r="C867" s="18" t="s">
        <v>123</v>
      </c>
      <c r="D867" s="19" t="s">
        <v>308</v>
      </c>
      <c r="E867" s="18" t="s">
        <v>131</v>
      </c>
      <c r="F867" s="18" t="s">
        <v>38</v>
      </c>
      <c r="G867" s="18">
        <v>1320</v>
      </c>
      <c r="H867" s="20">
        <v>709800000</v>
      </c>
      <c r="I867" s="18">
        <v>0</v>
      </c>
      <c r="J867" s="25" t="s">
        <v>309</v>
      </c>
      <c r="K867" s="22">
        <v>100000000</v>
      </c>
      <c r="L867" s="22">
        <v>100000000</v>
      </c>
      <c r="M867" s="22">
        <v>0</v>
      </c>
      <c r="N867" s="22">
        <v>0</v>
      </c>
      <c r="O867" s="22">
        <v>0</v>
      </c>
      <c r="P867" s="22">
        <v>0</v>
      </c>
      <c r="Q867" s="22">
        <f t="shared" si="107"/>
        <v>100000000</v>
      </c>
      <c r="R867" s="71">
        <v>0</v>
      </c>
      <c r="S867" s="22">
        <v>0</v>
      </c>
      <c r="T867" s="29">
        <v>0</v>
      </c>
      <c r="U867" s="22">
        <v>50000000</v>
      </c>
      <c r="V867" s="22">
        <v>50000000</v>
      </c>
      <c r="W867" s="22">
        <v>0</v>
      </c>
      <c r="X867" s="22">
        <v>50000000</v>
      </c>
      <c r="Y867" s="22">
        <v>0</v>
      </c>
      <c r="Z867" s="22">
        <f t="shared" si="106"/>
        <v>50000000</v>
      </c>
      <c r="AA867" s="24">
        <f t="shared" si="108"/>
        <v>0.5</v>
      </c>
      <c r="AB867" s="24">
        <f t="shared" si="103"/>
        <v>0.5</v>
      </c>
      <c r="AC867" s="24">
        <f t="shared" si="104"/>
        <v>0</v>
      </c>
      <c r="AD867" s="24">
        <f t="shared" si="105"/>
        <v>0.5</v>
      </c>
    </row>
    <row r="868" spans="1:30" ht="121.5" outlineLevel="2" x14ac:dyDescent="0.3">
      <c r="A868" s="18">
        <v>573</v>
      </c>
      <c r="B868" s="18" t="s">
        <v>282</v>
      </c>
      <c r="C868" s="18" t="s">
        <v>123</v>
      </c>
      <c r="D868" s="19" t="s">
        <v>308</v>
      </c>
      <c r="E868" s="18" t="s">
        <v>330</v>
      </c>
      <c r="F868" s="18" t="s">
        <v>38</v>
      </c>
      <c r="G868" s="18">
        <v>1320</v>
      </c>
      <c r="H868" s="20">
        <v>709200000</v>
      </c>
      <c r="I868" s="18">
        <v>0</v>
      </c>
      <c r="J868" s="25" t="s">
        <v>427</v>
      </c>
      <c r="K868" s="22">
        <v>19400316</v>
      </c>
      <c r="L868" s="22">
        <v>19400316</v>
      </c>
      <c r="M868" s="22">
        <v>0</v>
      </c>
      <c r="N868" s="22">
        <v>0</v>
      </c>
      <c r="O868" s="22">
        <v>0</v>
      </c>
      <c r="P868" s="22">
        <v>0</v>
      </c>
      <c r="Q868" s="22">
        <f t="shared" si="107"/>
        <v>19400316</v>
      </c>
      <c r="R868" s="22">
        <v>0</v>
      </c>
      <c r="S868" s="22">
        <v>0</v>
      </c>
      <c r="T868" s="22">
        <v>0</v>
      </c>
      <c r="U868" s="22">
        <v>9700158</v>
      </c>
      <c r="V868" s="22">
        <v>9700158</v>
      </c>
      <c r="W868" s="22">
        <v>0</v>
      </c>
      <c r="X868" s="22">
        <v>9700158</v>
      </c>
      <c r="Y868" s="22">
        <v>0</v>
      </c>
      <c r="Z868" s="22">
        <f t="shared" si="106"/>
        <v>9700158</v>
      </c>
      <c r="AA868" s="24">
        <f t="shared" si="108"/>
        <v>0.5</v>
      </c>
      <c r="AB868" s="24">
        <f t="shared" si="103"/>
        <v>0.5</v>
      </c>
      <c r="AC868" s="24">
        <f t="shared" si="104"/>
        <v>0</v>
      </c>
      <c r="AD868" s="24">
        <f t="shared" si="105"/>
        <v>0.5</v>
      </c>
    </row>
    <row r="869" spans="1:30" ht="54" outlineLevel="2" x14ac:dyDescent="0.3">
      <c r="A869" s="18">
        <v>573</v>
      </c>
      <c r="B869" s="18" t="s">
        <v>282</v>
      </c>
      <c r="C869" s="18" t="s">
        <v>123</v>
      </c>
      <c r="D869" s="19" t="s">
        <v>308</v>
      </c>
      <c r="E869" s="18" t="s">
        <v>428</v>
      </c>
      <c r="F869" s="18" t="s">
        <v>38</v>
      </c>
      <c r="G869" s="18">
        <v>1320</v>
      </c>
      <c r="H869" s="20">
        <v>709200000</v>
      </c>
      <c r="I869" s="18">
        <v>0</v>
      </c>
      <c r="J869" s="25" t="s">
        <v>429</v>
      </c>
      <c r="K869" s="22">
        <v>76265249</v>
      </c>
      <c r="L869" s="22">
        <v>76265249</v>
      </c>
      <c r="M869" s="22">
        <v>0</v>
      </c>
      <c r="N869" s="22">
        <v>0</v>
      </c>
      <c r="O869" s="22">
        <v>0</v>
      </c>
      <c r="P869" s="22">
        <v>0</v>
      </c>
      <c r="Q869" s="22">
        <f t="shared" si="107"/>
        <v>76265249</v>
      </c>
      <c r="R869" s="22">
        <v>0</v>
      </c>
      <c r="S869" s="22">
        <v>6415155.0700000003</v>
      </c>
      <c r="T869" s="22">
        <v>0</v>
      </c>
      <c r="U869" s="22">
        <v>31717466.93</v>
      </c>
      <c r="V869" s="22">
        <v>31717466.93</v>
      </c>
      <c r="W869" s="22">
        <v>0</v>
      </c>
      <c r="X869" s="22">
        <v>38132627</v>
      </c>
      <c r="Y869" s="22">
        <v>0</v>
      </c>
      <c r="Z869" s="22">
        <f t="shared" si="106"/>
        <v>38132627.000000007</v>
      </c>
      <c r="AA869" s="24">
        <f t="shared" si="108"/>
        <v>0.41588360814241881</v>
      </c>
      <c r="AB869" s="24">
        <f t="shared" si="103"/>
        <v>0.41588360814241881</v>
      </c>
      <c r="AC869" s="24">
        <f t="shared" si="104"/>
        <v>8.4116359077251554E-2</v>
      </c>
      <c r="AD869" s="24">
        <f t="shared" si="105"/>
        <v>0.49999996721967038</v>
      </c>
    </row>
    <row r="870" spans="1:30" ht="54" outlineLevel="2" x14ac:dyDescent="0.3">
      <c r="A870" s="18">
        <v>573</v>
      </c>
      <c r="B870" s="18" t="s">
        <v>282</v>
      </c>
      <c r="C870" s="18" t="s">
        <v>123</v>
      </c>
      <c r="D870" s="19" t="s">
        <v>308</v>
      </c>
      <c r="E870" s="18" t="s">
        <v>294</v>
      </c>
      <c r="F870" s="18" t="s">
        <v>38</v>
      </c>
      <c r="G870" s="18">
        <v>1320</v>
      </c>
      <c r="H870" s="20">
        <v>709200000</v>
      </c>
      <c r="I870" s="18">
        <v>0</v>
      </c>
      <c r="J870" s="25" t="s">
        <v>430</v>
      </c>
      <c r="K870" s="22">
        <v>1675010</v>
      </c>
      <c r="L870" s="22">
        <v>1675010</v>
      </c>
      <c r="M870" s="22">
        <v>0</v>
      </c>
      <c r="N870" s="22">
        <v>0</v>
      </c>
      <c r="O870" s="22">
        <v>0</v>
      </c>
      <c r="P870" s="22">
        <v>0</v>
      </c>
      <c r="Q870" s="22">
        <f t="shared" si="107"/>
        <v>1675010</v>
      </c>
      <c r="R870" s="22">
        <v>0</v>
      </c>
      <c r="S870" s="22">
        <v>140894.79999999999</v>
      </c>
      <c r="T870" s="22">
        <v>0</v>
      </c>
      <c r="U870" s="22">
        <v>696609.2</v>
      </c>
      <c r="V870" s="22">
        <v>696609.2</v>
      </c>
      <c r="W870" s="22">
        <v>0</v>
      </c>
      <c r="X870" s="22">
        <v>837506</v>
      </c>
      <c r="Y870" s="22">
        <v>0</v>
      </c>
      <c r="Z870" s="22">
        <f t="shared" si="106"/>
        <v>837506</v>
      </c>
      <c r="AA870" s="24">
        <f t="shared" si="108"/>
        <v>0.41588360666503482</v>
      </c>
      <c r="AB870" s="24">
        <f t="shared" si="103"/>
        <v>0.41588360666503482</v>
      </c>
      <c r="AC870" s="24">
        <f t="shared" si="104"/>
        <v>8.4115796323604025E-2</v>
      </c>
      <c r="AD870" s="24">
        <f t="shared" si="105"/>
        <v>0.49999940298863887</v>
      </c>
    </row>
    <row r="871" spans="1:30" ht="162" outlineLevel="2" x14ac:dyDescent="0.3">
      <c r="A871" s="18">
        <v>553</v>
      </c>
      <c r="B871" s="18" t="s">
        <v>282</v>
      </c>
      <c r="C871" s="18" t="s">
        <v>123</v>
      </c>
      <c r="D871" s="19" t="s">
        <v>308</v>
      </c>
      <c r="E871" s="18" t="s">
        <v>310</v>
      </c>
      <c r="F871" s="18" t="s">
        <v>38</v>
      </c>
      <c r="G871" s="18">
        <v>1320</v>
      </c>
      <c r="H871" s="20">
        <v>709800000</v>
      </c>
      <c r="I871" s="18">
        <v>0</v>
      </c>
      <c r="J871" s="25" t="s">
        <v>311</v>
      </c>
      <c r="K871" s="22">
        <v>176500000</v>
      </c>
      <c r="L871" s="22">
        <v>176500000</v>
      </c>
      <c r="M871" s="22">
        <v>0</v>
      </c>
      <c r="N871" s="22">
        <v>0</v>
      </c>
      <c r="O871" s="22">
        <v>0</v>
      </c>
      <c r="P871" s="22">
        <v>0</v>
      </c>
      <c r="Q871" s="22">
        <f t="shared" si="107"/>
        <v>176500000</v>
      </c>
      <c r="R871" s="71">
        <v>0</v>
      </c>
      <c r="S871" s="22">
        <v>0</v>
      </c>
      <c r="T871" s="29">
        <v>0</v>
      </c>
      <c r="U871" s="22">
        <v>24186760</v>
      </c>
      <c r="V871" s="22">
        <v>24186760</v>
      </c>
      <c r="W871" s="22">
        <v>100000000</v>
      </c>
      <c r="X871" s="22">
        <v>152313240</v>
      </c>
      <c r="Y871" s="22">
        <v>100000000</v>
      </c>
      <c r="Z871" s="22">
        <f t="shared" si="106"/>
        <v>52313240</v>
      </c>
      <c r="AA871" s="24">
        <f t="shared" si="108"/>
        <v>0.13703546742209632</v>
      </c>
      <c r="AB871" s="24">
        <f t="shared" si="103"/>
        <v>0.13703546742209632</v>
      </c>
      <c r="AC871" s="24">
        <f t="shared" si="104"/>
        <v>0</v>
      </c>
      <c r="AD871" s="24">
        <f t="shared" si="105"/>
        <v>0.13703546742209632</v>
      </c>
    </row>
    <row r="872" spans="1:30" ht="270" outlineLevel="2" x14ac:dyDescent="0.35">
      <c r="A872" s="18">
        <v>573</v>
      </c>
      <c r="B872" s="18" t="s">
        <v>280</v>
      </c>
      <c r="C872" s="18" t="s">
        <v>123</v>
      </c>
      <c r="D872" s="19" t="s">
        <v>166</v>
      </c>
      <c r="E872" s="18" t="s">
        <v>58</v>
      </c>
      <c r="F872" s="18" t="s">
        <v>38</v>
      </c>
      <c r="G872" s="18">
        <v>1320</v>
      </c>
      <c r="H872" s="20">
        <v>709100000</v>
      </c>
      <c r="I872" s="18">
        <v>0</v>
      </c>
      <c r="J872" s="25" t="s">
        <v>391</v>
      </c>
      <c r="K872" s="22">
        <v>202281955</v>
      </c>
      <c r="L872" s="22">
        <v>202281955</v>
      </c>
      <c r="M872" s="22">
        <v>0</v>
      </c>
      <c r="N872" s="22">
        <v>0</v>
      </c>
      <c r="O872" s="22">
        <v>0</v>
      </c>
      <c r="P872" s="22">
        <v>0</v>
      </c>
      <c r="Q872" s="22">
        <f t="shared" si="107"/>
        <v>202281955</v>
      </c>
      <c r="R872" s="71">
        <v>0</v>
      </c>
      <c r="S872" s="22">
        <v>0</v>
      </c>
      <c r="T872" s="27">
        <v>0</v>
      </c>
      <c r="U872" s="22">
        <v>94216051</v>
      </c>
      <c r="V872" s="22">
        <v>94216051</v>
      </c>
      <c r="W872" s="22">
        <v>0</v>
      </c>
      <c r="X872" s="22">
        <v>108065904</v>
      </c>
      <c r="Y872" s="22">
        <v>0</v>
      </c>
      <c r="Z872" s="22">
        <f t="shared" si="106"/>
        <v>108065904</v>
      </c>
      <c r="AA872" s="24">
        <f t="shared" si="108"/>
        <v>0.46576597007874476</v>
      </c>
      <c r="AB872" s="24">
        <f t="shared" si="103"/>
        <v>0.46576597007874476</v>
      </c>
      <c r="AC872" s="24">
        <f t="shared" si="104"/>
        <v>0</v>
      </c>
      <c r="AD872" s="24">
        <f t="shared" si="105"/>
        <v>0.46576597007874476</v>
      </c>
    </row>
    <row r="873" spans="1:30" ht="247.5" customHeight="1" outlineLevel="2" x14ac:dyDescent="0.3">
      <c r="A873" s="18">
        <v>573</v>
      </c>
      <c r="B873" s="18" t="s">
        <v>282</v>
      </c>
      <c r="C873" s="18" t="s">
        <v>123</v>
      </c>
      <c r="D873" s="19" t="s">
        <v>166</v>
      </c>
      <c r="E873" s="18" t="s">
        <v>58</v>
      </c>
      <c r="F873" s="18" t="s">
        <v>38</v>
      </c>
      <c r="G873" s="18">
        <v>1320</v>
      </c>
      <c r="H873" s="20">
        <v>709200000</v>
      </c>
      <c r="I873" s="18">
        <v>0</v>
      </c>
      <c r="J873" s="25" t="s">
        <v>431</v>
      </c>
      <c r="K873" s="22">
        <v>283912812</v>
      </c>
      <c r="L873" s="22">
        <v>283912812</v>
      </c>
      <c r="M873" s="22">
        <v>0</v>
      </c>
      <c r="N873" s="22">
        <v>0</v>
      </c>
      <c r="O873" s="22">
        <v>0</v>
      </c>
      <c r="P873" s="22">
        <v>0</v>
      </c>
      <c r="Q873" s="22">
        <f t="shared" si="107"/>
        <v>283912812</v>
      </c>
      <c r="R873" s="22">
        <v>0</v>
      </c>
      <c r="S873" s="22">
        <v>0</v>
      </c>
      <c r="T873" s="22">
        <v>0</v>
      </c>
      <c r="U873" s="22">
        <v>132087986.34</v>
      </c>
      <c r="V873" s="22">
        <v>132087986.34</v>
      </c>
      <c r="W873" s="22">
        <v>0</v>
      </c>
      <c r="X873" s="22">
        <v>151824825.66</v>
      </c>
      <c r="Y873" s="22">
        <v>0</v>
      </c>
      <c r="Z873" s="22">
        <f t="shared" si="106"/>
        <v>151824825.66</v>
      </c>
      <c r="AA873" s="24">
        <f t="shared" si="108"/>
        <v>0.4652413725520777</v>
      </c>
      <c r="AB873" s="24">
        <f t="shared" si="103"/>
        <v>0.4652413725520777</v>
      </c>
      <c r="AC873" s="24">
        <f t="shared" si="104"/>
        <v>0</v>
      </c>
      <c r="AD873" s="24">
        <f t="shared" si="105"/>
        <v>0.4652413725520777</v>
      </c>
    </row>
    <row r="874" spans="1:30" ht="54" outlineLevel="2" x14ac:dyDescent="0.35">
      <c r="A874" s="18">
        <v>573</v>
      </c>
      <c r="B874" s="18" t="s">
        <v>315</v>
      </c>
      <c r="C874" s="18" t="s">
        <v>123</v>
      </c>
      <c r="D874" s="19" t="s">
        <v>166</v>
      </c>
      <c r="E874" s="18" t="s">
        <v>58</v>
      </c>
      <c r="F874" s="18" t="s">
        <v>38</v>
      </c>
      <c r="G874" s="18">
        <v>1320</v>
      </c>
      <c r="H874" s="20">
        <v>709300000</v>
      </c>
      <c r="I874" s="18">
        <v>0</v>
      </c>
      <c r="J874" s="25" t="s">
        <v>437</v>
      </c>
      <c r="K874" s="22">
        <v>777726077</v>
      </c>
      <c r="L874" s="22">
        <v>777726077</v>
      </c>
      <c r="M874" s="22">
        <v>0</v>
      </c>
      <c r="N874" s="22">
        <v>0</v>
      </c>
      <c r="O874" s="22">
        <v>0</v>
      </c>
      <c r="P874" s="22">
        <v>0</v>
      </c>
      <c r="Q874" s="22">
        <f t="shared" si="107"/>
        <v>777726077</v>
      </c>
      <c r="R874" s="71">
        <v>0</v>
      </c>
      <c r="S874" s="22">
        <v>0</v>
      </c>
      <c r="T874" s="27">
        <v>0</v>
      </c>
      <c r="U874" s="22">
        <v>358950498</v>
      </c>
      <c r="V874" s="22">
        <v>358950498</v>
      </c>
      <c r="W874" s="22">
        <v>0</v>
      </c>
      <c r="X874" s="22">
        <v>418775579</v>
      </c>
      <c r="Y874" s="22">
        <v>0</v>
      </c>
      <c r="Z874" s="22">
        <f t="shared" si="106"/>
        <v>418775579</v>
      </c>
      <c r="AA874" s="24">
        <f t="shared" si="108"/>
        <v>0.46153846272535359</v>
      </c>
      <c r="AB874" s="24">
        <f t="shared" si="103"/>
        <v>0.46153846272535359</v>
      </c>
      <c r="AC874" s="24">
        <f t="shared" si="104"/>
        <v>0</v>
      </c>
      <c r="AD874" s="24">
        <f t="shared" si="105"/>
        <v>0.46153846272535359</v>
      </c>
    </row>
    <row r="875" spans="1:30" ht="40.5" outlineLevel="2" x14ac:dyDescent="0.3">
      <c r="A875" s="18">
        <v>550</v>
      </c>
      <c r="B875" s="18" t="s">
        <v>34</v>
      </c>
      <c r="C875" s="18" t="s">
        <v>123</v>
      </c>
      <c r="D875" s="19" t="s">
        <v>166</v>
      </c>
      <c r="E875" s="18" t="s">
        <v>129</v>
      </c>
      <c r="F875" s="18" t="s">
        <v>38</v>
      </c>
      <c r="G875" s="18">
        <v>1320</v>
      </c>
      <c r="H875" s="20">
        <v>709800000</v>
      </c>
      <c r="I875" s="18">
        <v>0</v>
      </c>
      <c r="J875" s="25" t="s">
        <v>167</v>
      </c>
      <c r="K875" s="22">
        <v>153029554</v>
      </c>
      <c r="L875" s="22">
        <v>153029554</v>
      </c>
      <c r="M875" s="22">
        <v>0</v>
      </c>
      <c r="N875" s="22">
        <v>0</v>
      </c>
      <c r="O875" s="22">
        <v>0</v>
      </c>
      <c r="P875" s="22">
        <v>0</v>
      </c>
      <c r="Q875" s="22">
        <f t="shared" si="107"/>
        <v>153029554</v>
      </c>
      <c r="R875" s="22">
        <v>0</v>
      </c>
      <c r="S875" s="22">
        <v>0</v>
      </c>
      <c r="T875" s="22">
        <v>0</v>
      </c>
      <c r="U875" s="22">
        <v>76514778</v>
      </c>
      <c r="V875" s="22">
        <v>76514778</v>
      </c>
      <c r="W875" s="22">
        <v>0</v>
      </c>
      <c r="X875" s="22">
        <v>76514776</v>
      </c>
      <c r="Y875" s="22">
        <v>0</v>
      </c>
      <c r="Z875" s="22">
        <f t="shared" si="106"/>
        <v>76514776</v>
      </c>
      <c r="AA875" s="24">
        <f t="shared" si="108"/>
        <v>0.50000000653468546</v>
      </c>
      <c r="AB875" s="24">
        <f t="shared" si="103"/>
        <v>0.50000000653468546</v>
      </c>
      <c r="AC875" s="24">
        <f t="shared" si="104"/>
        <v>0</v>
      </c>
      <c r="AD875" s="24">
        <f t="shared" si="105"/>
        <v>0.50000000653468546</v>
      </c>
    </row>
    <row r="876" spans="1:30" ht="54" outlineLevel="2" x14ac:dyDescent="0.35">
      <c r="A876" s="18">
        <v>573</v>
      </c>
      <c r="B876" s="18" t="s">
        <v>315</v>
      </c>
      <c r="C876" s="18" t="s">
        <v>123</v>
      </c>
      <c r="D876" s="19" t="s">
        <v>166</v>
      </c>
      <c r="E876" s="18" t="s">
        <v>129</v>
      </c>
      <c r="F876" s="18" t="s">
        <v>38</v>
      </c>
      <c r="G876" s="18">
        <v>1320</v>
      </c>
      <c r="H876" s="20">
        <v>709300000</v>
      </c>
      <c r="I876" s="18">
        <v>0</v>
      </c>
      <c r="J876" s="25" t="s">
        <v>438</v>
      </c>
      <c r="K876" s="22">
        <v>1698769408</v>
      </c>
      <c r="L876" s="22">
        <v>1698769408</v>
      </c>
      <c r="M876" s="22">
        <v>0</v>
      </c>
      <c r="N876" s="22">
        <v>0</v>
      </c>
      <c r="O876" s="22">
        <v>0</v>
      </c>
      <c r="P876" s="22">
        <v>0</v>
      </c>
      <c r="Q876" s="22">
        <f t="shared" si="107"/>
        <v>1698769408</v>
      </c>
      <c r="R876" s="71">
        <v>0</v>
      </c>
      <c r="S876" s="22">
        <v>0</v>
      </c>
      <c r="T876" s="27">
        <v>0</v>
      </c>
      <c r="U876" s="22">
        <v>849384704</v>
      </c>
      <c r="V876" s="22">
        <v>849384704</v>
      </c>
      <c r="W876" s="22">
        <v>0</v>
      </c>
      <c r="X876" s="22">
        <v>849384704</v>
      </c>
      <c r="Y876" s="22">
        <v>0</v>
      </c>
      <c r="Z876" s="22">
        <f t="shared" si="106"/>
        <v>849384704</v>
      </c>
      <c r="AA876" s="24">
        <f t="shared" si="108"/>
        <v>0.5</v>
      </c>
      <c r="AB876" s="24">
        <f t="shared" si="103"/>
        <v>0.5</v>
      </c>
      <c r="AC876" s="24">
        <f t="shared" si="104"/>
        <v>0</v>
      </c>
      <c r="AD876" s="24">
        <f t="shared" si="105"/>
        <v>0.5</v>
      </c>
    </row>
    <row r="877" spans="1:30" ht="108" outlineLevel="2" x14ac:dyDescent="0.35">
      <c r="A877" s="18">
        <v>573</v>
      </c>
      <c r="B877" s="18" t="s">
        <v>451</v>
      </c>
      <c r="C877" s="18" t="s">
        <v>123</v>
      </c>
      <c r="D877" s="19" t="s">
        <v>166</v>
      </c>
      <c r="E877" s="18" t="s">
        <v>129</v>
      </c>
      <c r="F877" s="18" t="s">
        <v>38</v>
      </c>
      <c r="G877" s="18">
        <v>1320</v>
      </c>
      <c r="H877" s="20">
        <v>709500000</v>
      </c>
      <c r="I877" s="18">
        <v>0</v>
      </c>
      <c r="J877" s="25" t="s">
        <v>462</v>
      </c>
      <c r="K877" s="22">
        <v>74100000</v>
      </c>
      <c r="L877" s="22">
        <v>74100000</v>
      </c>
      <c r="M877" s="22">
        <v>0</v>
      </c>
      <c r="N877" s="22">
        <v>0</v>
      </c>
      <c r="O877" s="22">
        <v>0</v>
      </c>
      <c r="P877" s="22">
        <v>0</v>
      </c>
      <c r="Q877" s="22">
        <f t="shared" si="107"/>
        <v>74100000</v>
      </c>
      <c r="R877" s="22">
        <v>0</v>
      </c>
      <c r="S877" s="22">
        <v>4779681.33</v>
      </c>
      <c r="T877" s="27">
        <v>0</v>
      </c>
      <c r="U877" s="22">
        <v>32270318.670000002</v>
      </c>
      <c r="V877" s="22">
        <v>32270318.670000002</v>
      </c>
      <c r="W877" s="22">
        <v>0</v>
      </c>
      <c r="X877" s="22">
        <v>37050000</v>
      </c>
      <c r="Y877" s="22">
        <v>0</v>
      </c>
      <c r="Z877" s="22">
        <f t="shared" si="106"/>
        <v>37050000</v>
      </c>
      <c r="AA877" s="24">
        <f t="shared" si="108"/>
        <v>0.43549687813765187</v>
      </c>
      <c r="AB877" s="24">
        <f t="shared" si="103"/>
        <v>0.43549687813765187</v>
      </c>
      <c r="AC877" s="24">
        <f t="shared" si="104"/>
        <v>6.4503121862348176E-2</v>
      </c>
      <c r="AD877" s="24">
        <f t="shared" si="105"/>
        <v>0.5</v>
      </c>
    </row>
    <row r="878" spans="1:30" ht="40.5" outlineLevel="2" x14ac:dyDescent="0.3">
      <c r="A878" s="18">
        <v>550</v>
      </c>
      <c r="B878" s="18" t="s">
        <v>34</v>
      </c>
      <c r="C878" s="18" t="s">
        <v>123</v>
      </c>
      <c r="D878" s="19" t="s">
        <v>166</v>
      </c>
      <c r="E878" s="18" t="s">
        <v>131</v>
      </c>
      <c r="F878" s="18" t="s">
        <v>38</v>
      </c>
      <c r="G878" s="18">
        <v>1320</v>
      </c>
      <c r="H878" s="20">
        <v>709800000</v>
      </c>
      <c r="I878" s="18">
        <v>0</v>
      </c>
      <c r="J878" s="25" t="s">
        <v>168</v>
      </c>
      <c r="K878" s="22">
        <v>109603200</v>
      </c>
      <c r="L878" s="22">
        <v>109603200</v>
      </c>
      <c r="M878" s="22">
        <v>0</v>
      </c>
      <c r="N878" s="22">
        <v>0</v>
      </c>
      <c r="O878" s="22">
        <v>0</v>
      </c>
      <c r="P878" s="22">
        <v>0</v>
      </c>
      <c r="Q878" s="22">
        <f t="shared" si="107"/>
        <v>109603200</v>
      </c>
      <c r="R878" s="22">
        <v>0</v>
      </c>
      <c r="S878" s="22">
        <v>54801600</v>
      </c>
      <c r="T878" s="22">
        <v>0</v>
      </c>
      <c r="U878" s="22">
        <v>0</v>
      </c>
      <c r="V878" s="22">
        <v>0</v>
      </c>
      <c r="W878" s="22">
        <v>0</v>
      </c>
      <c r="X878" s="22">
        <v>54801600</v>
      </c>
      <c r="Y878" s="22">
        <v>0</v>
      </c>
      <c r="Z878" s="22">
        <f t="shared" si="106"/>
        <v>54801600</v>
      </c>
      <c r="AA878" s="24">
        <f t="shared" si="108"/>
        <v>0</v>
      </c>
      <c r="AB878" s="24">
        <f t="shared" si="103"/>
        <v>0</v>
      </c>
      <c r="AC878" s="24">
        <f t="shared" si="104"/>
        <v>0.5</v>
      </c>
      <c r="AD878" s="24">
        <f t="shared" si="105"/>
        <v>0.5</v>
      </c>
    </row>
    <row r="879" spans="1:30" ht="54" outlineLevel="2" x14ac:dyDescent="0.35">
      <c r="A879" s="18">
        <v>573</v>
      </c>
      <c r="B879" s="18" t="s">
        <v>315</v>
      </c>
      <c r="C879" s="18" t="s">
        <v>123</v>
      </c>
      <c r="D879" s="19" t="s">
        <v>166</v>
      </c>
      <c r="E879" s="18" t="s">
        <v>131</v>
      </c>
      <c r="F879" s="18" t="s">
        <v>38</v>
      </c>
      <c r="G879" s="18">
        <v>1320</v>
      </c>
      <c r="H879" s="20">
        <v>709300000</v>
      </c>
      <c r="I879" s="18">
        <v>0</v>
      </c>
      <c r="J879" s="25" t="s">
        <v>439</v>
      </c>
      <c r="K879" s="22">
        <v>88976124</v>
      </c>
      <c r="L879" s="22">
        <v>88976124</v>
      </c>
      <c r="M879" s="22">
        <v>0</v>
      </c>
      <c r="N879" s="22">
        <v>0</v>
      </c>
      <c r="O879" s="22">
        <v>0</v>
      </c>
      <c r="P879" s="22">
        <v>0</v>
      </c>
      <c r="Q879" s="22">
        <f t="shared" si="107"/>
        <v>88976124</v>
      </c>
      <c r="R879" s="71">
        <v>0</v>
      </c>
      <c r="S879" s="22">
        <v>7484350.5099999998</v>
      </c>
      <c r="T879" s="27">
        <v>0</v>
      </c>
      <c r="U879" s="22">
        <v>37003711.490000002</v>
      </c>
      <c r="V879" s="22">
        <v>37003711.490000002</v>
      </c>
      <c r="W879" s="22">
        <v>0</v>
      </c>
      <c r="X879" s="22">
        <v>44488062</v>
      </c>
      <c r="Y879" s="22">
        <v>0</v>
      </c>
      <c r="Z879" s="22">
        <f t="shared" si="106"/>
        <v>44488061.999999993</v>
      </c>
      <c r="AA879" s="24">
        <f t="shared" si="108"/>
        <v>0.41588360816886116</v>
      </c>
      <c r="AB879" s="24">
        <f t="shared" si="103"/>
        <v>0.41588360816886116</v>
      </c>
      <c r="AC879" s="24">
        <f t="shared" si="104"/>
        <v>8.4116391831138879E-2</v>
      </c>
      <c r="AD879" s="24">
        <f t="shared" si="105"/>
        <v>0.5</v>
      </c>
    </row>
    <row r="880" spans="1:30" ht="54" outlineLevel="2" x14ac:dyDescent="0.35">
      <c r="A880" s="18">
        <v>573</v>
      </c>
      <c r="B880" s="18" t="s">
        <v>315</v>
      </c>
      <c r="C880" s="18" t="s">
        <v>123</v>
      </c>
      <c r="D880" s="19" t="s">
        <v>166</v>
      </c>
      <c r="E880" s="18" t="s">
        <v>428</v>
      </c>
      <c r="F880" s="18" t="s">
        <v>38</v>
      </c>
      <c r="G880" s="18">
        <v>1320</v>
      </c>
      <c r="H880" s="20">
        <v>709300000</v>
      </c>
      <c r="I880" s="18">
        <v>0</v>
      </c>
      <c r="J880" s="25" t="s">
        <v>440</v>
      </c>
      <c r="K880" s="22">
        <v>1954178</v>
      </c>
      <c r="L880" s="22">
        <v>1954178</v>
      </c>
      <c r="M880" s="22">
        <v>0</v>
      </c>
      <c r="N880" s="22">
        <v>0</v>
      </c>
      <c r="O880" s="22">
        <v>0</v>
      </c>
      <c r="P880" s="22">
        <v>0</v>
      </c>
      <c r="Q880" s="22">
        <f t="shared" si="107"/>
        <v>1954178</v>
      </c>
      <c r="R880" s="71">
        <v>0</v>
      </c>
      <c r="S880" s="22">
        <v>164377.4</v>
      </c>
      <c r="T880" s="27">
        <v>0</v>
      </c>
      <c r="U880" s="22">
        <v>812710.6</v>
      </c>
      <c r="V880" s="22">
        <v>812710.6</v>
      </c>
      <c r="W880" s="22">
        <v>0</v>
      </c>
      <c r="X880" s="22">
        <v>977090</v>
      </c>
      <c r="Y880" s="22">
        <v>0</v>
      </c>
      <c r="Z880" s="22">
        <f t="shared" si="106"/>
        <v>977090.00000000012</v>
      </c>
      <c r="AA880" s="24">
        <f t="shared" si="108"/>
        <v>0.41588360937437635</v>
      </c>
      <c r="AB880" s="24">
        <f t="shared" si="103"/>
        <v>0.41588360937437635</v>
      </c>
      <c r="AC880" s="24">
        <f t="shared" si="104"/>
        <v>8.411587890151255E-2</v>
      </c>
      <c r="AD880" s="24">
        <f t="shared" si="105"/>
        <v>0.49999948827588891</v>
      </c>
    </row>
    <row r="881" spans="1:30" ht="67.5" outlineLevel="2" x14ac:dyDescent="0.3">
      <c r="A881" s="18">
        <v>551</v>
      </c>
      <c r="B881" s="18" t="s">
        <v>34</v>
      </c>
      <c r="C881" s="18" t="s">
        <v>123</v>
      </c>
      <c r="D881" s="19" t="s">
        <v>275</v>
      </c>
      <c r="E881" s="18" t="s">
        <v>37</v>
      </c>
      <c r="F881" s="18" t="s">
        <v>38</v>
      </c>
      <c r="G881" s="18">
        <v>1320</v>
      </c>
      <c r="H881" s="20">
        <v>709800000</v>
      </c>
      <c r="I881" s="18">
        <v>0</v>
      </c>
      <c r="J881" s="25" t="s">
        <v>276</v>
      </c>
      <c r="K881" s="22">
        <v>1105179996</v>
      </c>
      <c r="L881" s="22">
        <v>1105179996</v>
      </c>
      <c r="M881" s="22">
        <v>0</v>
      </c>
      <c r="N881" s="22">
        <v>0</v>
      </c>
      <c r="O881" s="22">
        <v>0</v>
      </c>
      <c r="P881" s="22">
        <v>100000000</v>
      </c>
      <c r="Q881" s="22">
        <f t="shared" si="107"/>
        <v>1205179996</v>
      </c>
      <c r="R881" s="72">
        <v>0</v>
      </c>
      <c r="S881" s="22">
        <v>128378866.18000001</v>
      </c>
      <c r="T881" s="29">
        <v>0</v>
      </c>
      <c r="U881" s="22">
        <v>647077127.82000005</v>
      </c>
      <c r="V881" s="22">
        <v>645180227.25</v>
      </c>
      <c r="W881" s="29">
        <v>0</v>
      </c>
      <c r="X881" s="22">
        <v>329724002</v>
      </c>
      <c r="Y881" s="22">
        <v>0</v>
      </c>
      <c r="Z881" s="22">
        <f t="shared" si="106"/>
        <v>429724001.99999988</v>
      </c>
      <c r="AA881" s="24">
        <f t="shared" si="108"/>
        <v>0.58549478832586477</v>
      </c>
      <c r="AB881" s="24">
        <f t="shared" si="103"/>
        <v>0.5369132660412993</v>
      </c>
      <c r="AC881" s="24">
        <f t="shared" si="104"/>
        <v>0.10652256642666678</v>
      </c>
      <c r="AD881" s="24">
        <f t="shared" si="105"/>
        <v>0.6434358324679661</v>
      </c>
    </row>
    <row r="882" spans="1:30" ht="67.5" outlineLevel="2" x14ac:dyDescent="0.35">
      <c r="A882" s="18">
        <v>553</v>
      </c>
      <c r="B882" s="18" t="s">
        <v>315</v>
      </c>
      <c r="C882" s="18" t="s">
        <v>123</v>
      </c>
      <c r="D882" s="19" t="s">
        <v>275</v>
      </c>
      <c r="E882" s="18" t="s">
        <v>37</v>
      </c>
      <c r="F882" s="18" t="s">
        <v>38</v>
      </c>
      <c r="G882" s="18">
        <v>1320</v>
      </c>
      <c r="H882" s="20">
        <v>709800000</v>
      </c>
      <c r="I882" s="18">
        <v>0</v>
      </c>
      <c r="J882" s="25" t="s">
        <v>324</v>
      </c>
      <c r="K882" s="22">
        <v>5000000</v>
      </c>
      <c r="L882" s="22">
        <v>5000000</v>
      </c>
      <c r="M882" s="22">
        <v>0</v>
      </c>
      <c r="N882" s="22">
        <v>0</v>
      </c>
      <c r="O882" s="22">
        <v>0</v>
      </c>
      <c r="P882" s="22">
        <v>0</v>
      </c>
      <c r="Q882" s="22">
        <f t="shared" si="107"/>
        <v>5000000</v>
      </c>
      <c r="R882" s="71">
        <v>0</v>
      </c>
      <c r="S882" s="27">
        <v>0</v>
      </c>
      <c r="T882" s="27">
        <v>0</v>
      </c>
      <c r="U882" s="22">
        <v>470115.42</v>
      </c>
      <c r="V882" s="22">
        <v>470115.42</v>
      </c>
      <c r="W882" s="22">
        <v>1988174.58</v>
      </c>
      <c r="X882" s="22">
        <v>4529884.58</v>
      </c>
      <c r="Y882" s="22">
        <v>0</v>
      </c>
      <c r="Z882" s="22">
        <f t="shared" si="106"/>
        <v>4529884.58</v>
      </c>
      <c r="AA882" s="24">
        <f t="shared" si="108"/>
        <v>9.4023083999999993E-2</v>
      </c>
      <c r="AB882" s="24">
        <f t="shared" si="103"/>
        <v>9.4023083999999993E-2</v>
      </c>
      <c r="AC882" s="24">
        <f t="shared" si="104"/>
        <v>0</v>
      </c>
      <c r="AD882" s="24">
        <f t="shared" si="105"/>
        <v>9.4023083999999993E-2</v>
      </c>
    </row>
    <row r="883" spans="1:30" ht="67.5" outlineLevel="2" x14ac:dyDescent="0.3">
      <c r="A883" s="18">
        <v>551</v>
      </c>
      <c r="B883" s="18" t="s">
        <v>34</v>
      </c>
      <c r="C883" s="18" t="s">
        <v>123</v>
      </c>
      <c r="D883" s="19" t="s">
        <v>275</v>
      </c>
      <c r="E883" s="18"/>
      <c r="F883" s="19"/>
      <c r="G883" s="19">
        <v>1320</v>
      </c>
      <c r="H883" s="20">
        <v>709800000</v>
      </c>
      <c r="I883" s="19">
        <v>0</v>
      </c>
      <c r="J883" s="25" t="s">
        <v>276</v>
      </c>
      <c r="K883" s="22">
        <v>0</v>
      </c>
      <c r="L883" s="22">
        <v>0</v>
      </c>
      <c r="M883" s="22">
        <v>0</v>
      </c>
      <c r="N883" s="22">
        <v>0</v>
      </c>
      <c r="O883" s="22">
        <v>530245968</v>
      </c>
      <c r="P883" s="22">
        <v>0</v>
      </c>
      <c r="Q883" s="22">
        <f t="shared" si="107"/>
        <v>0</v>
      </c>
      <c r="R883" s="22">
        <v>0</v>
      </c>
      <c r="S883" s="22">
        <v>0</v>
      </c>
      <c r="T883" s="22">
        <v>0</v>
      </c>
      <c r="U883" s="22">
        <v>0</v>
      </c>
      <c r="V883" s="22">
        <v>0</v>
      </c>
      <c r="W883" s="22">
        <v>0</v>
      </c>
      <c r="X883" s="22">
        <v>0</v>
      </c>
      <c r="Y883" s="22">
        <v>0</v>
      </c>
      <c r="Z883" s="22">
        <f t="shared" si="106"/>
        <v>0</v>
      </c>
      <c r="AA883" s="24">
        <f t="shared" si="108"/>
        <v>0</v>
      </c>
      <c r="AB883" s="24">
        <f t="shared" si="103"/>
        <v>0</v>
      </c>
      <c r="AC883" s="24">
        <f t="shared" si="104"/>
        <v>0</v>
      </c>
      <c r="AD883" s="24">
        <f t="shared" si="105"/>
        <v>0</v>
      </c>
    </row>
    <row r="884" spans="1:30" ht="67.5" outlineLevel="2" x14ac:dyDescent="0.3">
      <c r="A884" s="18">
        <v>551</v>
      </c>
      <c r="B884" s="18" t="s">
        <v>34</v>
      </c>
      <c r="C884" s="18" t="s">
        <v>123</v>
      </c>
      <c r="D884" s="19" t="s">
        <v>277</v>
      </c>
      <c r="E884" s="18" t="s">
        <v>37</v>
      </c>
      <c r="F884" s="18" t="s">
        <v>38</v>
      </c>
      <c r="G884" s="18">
        <v>1320</v>
      </c>
      <c r="H884" s="20">
        <v>709800000</v>
      </c>
      <c r="I884" s="18">
        <v>0</v>
      </c>
      <c r="J884" s="25" t="s">
        <v>278</v>
      </c>
      <c r="K884" s="22">
        <v>0</v>
      </c>
      <c r="L884" s="22">
        <v>0</v>
      </c>
      <c r="M884" s="22">
        <v>0</v>
      </c>
      <c r="N884" s="22">
        <v>0</v>
      </c>
      <c r="O884" s="22">
        <v>0</v>
      </c>
      <c r="P884" s="22">
        <v>144565</v>
      </c>
      <c r="Q884" s="22">
        <f t="shared" si="107"/>
        <v>144565</v>
      </c>
      <c r="R884" s="22">
        <v>0</v>
      </c>
      <c r="S884" s="22">
        <v>0</v>
      </c>
      <c r="T884" s="22">
        <v>0</v>
      </c>
      <c r="U884" s="22">
        <v>0</v>
      </c>
      <c r="V884" s="22">
        <v>0</v>
      </c>
      <c r="W884" s="22">
        <v>0</v>
      </c>
      <c r="X884" s="22">
        <v>0</v>
      </c>
      <c r="Y884" s="22">
        <v>0</v>
      </c>
      <c r="Z884" s="22">
        <f t="shared" si="106"/>
        <v>144565</v>
      </c>
      <c r="AA884" s="24">
        <f t="shared" si="108"/>
        <v>0</v>
      </c>
      <c r="AB884" s="24">
        <f t="shared" si="103"/>
        <v>0</v>
      </c>
      <c r="AC884" s="24">
        <f t="shared" si="104"/>
        <v>0</v>
      </c>
      <c r="AD884" s="24">
        <f t="shared" si="105"/>
        <v>0</v>
      </c>
    </row>
    <row r="885" spans="1:30" ht="40.5" outlineLevel="2" x14ac:dyDescent="0.35">
      <c r="A885" s="18">
        <v>573</v>
      </c>
      <c r="B885" s="18" t="s">
        <v>280</v>
      </c>
      <c r="C885" s="18" t="s">
        <v>123</v>
      </c>
      <c r="D885" s="19" t="s">
        <v>277</v>
      </c>
      <c r="E885" s="18" t="s">
        <v>37</v>
      </c>
      <c r="F885" s="18" t="s">
        <v>38</v>
      </c>
      <c r="G885" s="18">
        <v>1320</v>
      </c>
      <c r="H885" s="20">
        <v>709100000</v>
      </c>
      <c r="I885" s="18">
        <v>0</v>
      </c>
      <c r="J885" s="25" t="s">
        <v>392</v>
      </c>
      <c r="K885" s="22">
        <v>4800000</v>
      </c>
      <c r="L885" s="22">
        <v>2380341.66</v>
      </c>
      <c r="M885" s="22">
        <v>0</v>
      </c>
      <c r="N885" s="22">
        <v>0</v>
      </c>
      <c r="O885" s="22">
        <v>0</v>
      </c>
      <c r="P885" s="22">
        <v>0</v>
      </c>
      <c r="Q885" s="22">
        <f t="shared" si="107"/>
        <v>2380341.66</v>
      </c>
      <c r="R885" s="71">
        <v>0</v>
      </c>
      <c r="S885" s="22">
        <v>1984376.36</v>
      </c>
      <c r="T885" s="27">
        <v>0</v>
      </c>
      <c r="U885" s="22">
        <v>395965.3</v>
      </c>
      <c r="V885" s="22">
        <v>395965.3</v>
      </c>
      <c r="W885" s="22">
        <v>0</v>
      </c>
      <c r="X885" s="22">
        <v>0</v>
      </c>
      <c r="Y885" s="22">
        <v>0</v>
      </c>
      <c r="Z885" s="22">
        <f t="shared" si="106"/>
        <v>5.8207660913467407E-11</v>
      </c>
      <c r="AA885" s="24">
        <f t="shared" si="108"/>
        <v>0.16634809475207857</v>
      </c>
      <c r="AB885" s="24">
        <f t="shared" si="103"/>
        <v>0.16634809475207857</v>
      </c>
      <c r="AC885" s="24">
        <f t="shared" si="104"/>
        <v>0.83365190524792143</v>
      </c>
      <c r="AD885" s="24">
        <f t="shared" si="105"/>
        <v>1</v>
      </c>
    </row>
    <row r="886" spans="1:30" ht="40.5" outlineLevel="2" x14ac:dyDescent="0.3">
      <c r="A886" s="18">
        <v>573</v>
      </c>
      <c r="B886" s="18" t="s">
        <v>282</v>
      </c>
      <c r="C886" s="18" t="s">
        <v>123</v>
      </c>
      <c r="D886" s="19" t="s">
        <v>277</v>
      </c>
      <c r="E886" s="18" t="s">
        <v>37</v>
      </c>
      <c r="F886" s="18" t="s">
        <v>38</v>
      </c>
      <c r="G886" s="18">
        <v>1320</v>
      </c>
      <c r="H886" s="20">
        <v>709200000</v>
      </c>
      <c r="I886" s="18">
        <v>0</v>
      </c>
      <c r="J886" s="25" t="s">
        <v>392</v>
      </c>
      <c r="K886" s="22">
        <v>800000</v>
      </c>
      <c r="L886" s="22">
        <v>3219658.34</v>
      </c>
      <c r="M886" s="22">
        <v>0</v>
      </c>
      <c r="N886" s="22">
        <v>0</v>
      </c>
      <c r="O886" s="22">
        <v>0</v>
      </c>
      <c r="P886" s="22">
        <v>0</v>
      </c>
      <c r="Q886" s="22">
        <f t="shared" si="107"/>
        <v>3219658.34</v>
      </c>
      <c r="R886" s="22">
        <v>0</v>
      </c>
      <c r="S886" s="22">
        <v>450000</v>
      </c>
      <c r="T886" s="22">
        <v>0</v>
      </c>
      <c r="U886" s="22">
        <v>0</v>
      </c>
      <c r="V886" s="22">
        <v>0</v>
      </c>
      <c r="W886" s="22">
        <v>19658.34</v>
      </c>
      <c r="X886" s="22">
        <v>2769658.34</v>
      </c>
      <c r="Y886" s="22">
        <v>0</v>
      </c>
      <c r="Z886" s="22">
        <f t="shared" ref="Z886:Z899" si="109">+Q886-R886-S886-T886-U886-Y886</f>
        <v>2769658.34</v>
      </c>
      <c r="AA886" s="24">
        <f t="shared" si="108"/>
        <v>0</v>
      </c>
      <c r="AB886" s="24">
        <f t="shared" si="103"/>
        <v>0</v>
      </c>
      <c r="AC886" s="24">
        <f t="shared" si="104"/>
        <v>0.13976638278954778</v>
      </c>
      <c r="AD886" s="24">
        <f t="shared" si="105"/>
        <v>0.13976638278954778</v>
      </c>
    </row>
    <row r="887" spans="1:30" ht="40.5" outlineLevel="2" x14ac:dyDescent="0.35">
      <c r="A887" s="18">
        <v>573</v>
      </c>
      <c r="B887" s="18" t="s">
        <v>315</v>
      </c>
      <c r="C887" s="18" t="s">
        <v>123</v>
      </c>
      <c r="D887" s="19" t="s">
        <v>277</v>
      </c>
      <c r="E887" s="18" t="s">
        <v>37</v>
      </c>
      <c r="F887" s="18" t="s">
        <v>38</v>
      </c>
      <c r="G887" s="18">
        <v>1320</v>
      </c>
      <c r="H887" s="20">
        <v>709300000</v>
      </c>
      <c r="I887" s="18">
        <v>0</v>
      </c>
      <c r="J887" s="25" t="s">
        <v>392</v>
      </c>
      <c r="K887" s="22">
        <v>1120000</v>
      </c>
      <c r="L887" s="22">
        <v>1120000</v>
      </c>
      <c r="M887" s="22">
        <v>0</v>
      </c>
      <c r="N887" s="22">
        <v>0</v>
      </c>
      <c r="O887" s="22">
        <v>0</v>
      </c>
      <c r="P887" s="22">
        <v>0</v>
      </c>
      <c r="Q887" s="22">
        <f t="shared" si="107"/>
        <v>1120000</v>
      </c>
      <c r="R887" s="71">
        <v>0</v>
      </c>
      <c r="S887" s="22">
        <v>600000</v>
      </c>
      <c r="T887" s="27">
        <v>0</v>
      </c>
      <c r="U887" s="22">
        <v>0</v>
      </c>
      <c r="V887" s="22">
        <v>0</v>
      </c>
      <c r="W887" s="22">
        <v>0</v>
      </c>
      <c r="X887" s="22">
        <v>520000</v>
      </c>
      <c r="Y887" s="22">
        <v>0</v>
      </c>
      <c r="Z887" s="22">
        <f t="shared" si="109"/>
        <v>520000</v>
      </c>
      <c r="AA887" s="24">
        <f t="shared" si="108"/>
        <v>0</v>
      </c>
      <c r="AB887" s="24">
        <f t="shared" si="103"/>
        <v>0</v>
      </c>
      <c r="AC887" s="24">
        <f t="shared" si="104"/>
        <v>0.5357142857142857</v>
      </c>
      <c r="AD887" s="24">
        <f t="shared" si="105"/>
        <v>0.5357142857142857</v>
      </c>
    </row>
    <row r="888" spans="1:30" ht="40.5" outlineLevel="2" x14ac:dyDescent="0.35">
      <c r="A888" s="18">
        <v>573</v>
      </c>
      <c r="B888" s="18" t="s">
        <v>451</v>
      </c>
      <c r="C888" s="18" t="s">
        <v>123</v>
      </c>
      <c r="D888" s="19" t="s">
        <v>277</v>
      </c>
      <c r="E888" s="18" t="s">
        <v>37</v>
      </c>
      <c r="F888" s="18" t="s">
        <v>38</v>
      </c>
      <c r="G888" s="18">
        <v>1320</v>
      </c>
      <c r="H888" s="20">
        <v>709500000</v>
      </c>
      <c r="I888" s="18">
        <v>0</v>
      </c>
      <c r="J888" s="25" t="s">
        <v>392</v>
      </c>
      <c r="K888" s="22">
        <v>480000</v>
      </c>
      <c r="L888" s="22">
        <v>480000</v>
      </c>
      <c r="M888" s="22">
        <v>0</v>
      </c>
      <c r="N888" s="22">
        <v>0</v>
      </c>
      <c r="O888" s="22">
        <v>0</v>
      </c>
      <c r="P888" s="22">
        <v>0</v>
      </c>
      <c r="Q888" s="22">
        <f t="shared" si="107"/>
        <v>480000</v>
      </c>
      <c r="R888" s="22">
        <v>0</v>
      </c>
      <c r="S888" s="22">
        <v>240000</v>
      </c>
      <c r="T888" s="27">
        <v>0</v>
      </c>
      <c r="U888" s="22">
        <v>0</v>
      </c>
      <c r="V888" s="22">
        <v>0</v>
      </c>
      <c r="W888" s="22">
        <v>0</v>
      </c>
      <c r="X888" s="22">
        <v>240000</v>
      </c>
      <c r="Y888" s="22">
        <v>0</v>
      </c>
      <c r="Z888" s="22">
        <f t="shared" si="109"/>
        <v>240000</v>
      </c>
      <c r="AA888" s="24">
        <f t="shared" si="108"/>
        <v>0</v>
      </c>
      <c r="AB888" s="24">
        <f t="shared" si="103"/>
        <v>0</v>
      </c>
      <c r="AC888" s="24">
        <f t="shared" si="104"/>
        <v>0.5</v>
      </c>
      <c r="AD888" s="24">
        <f t="shared" si="105"/>
        <v>0.5</v>
      </c>
    </row>
    <row r="889" spans="1:30" outlineLevel="2" x14ac:dyDescent="0.3">
      <c r="A889" s="18">
        <v>573</v>
      </c>
      <c r="B889" s="18" t="s">
        <v>466</v>
      </c>
      <c r="C889" s="18" t="s">
        <v>123</v>
      </c>
      <c r="D889" s="19" t="s">
        <v>277</v>
      </c>
      <c r="E889" s="18" t="s">
        <v>37</v>
      </c>
      <c r="F889" s="18" t="s">
        <v>38</v>
      </c>
      <c r="G889" s="18">
        <v>1320</v>
      </c>
      <c r="H889" s="20">
        <v>709500000</v>
      </c>
      <c r="I889" s="18">
        <v>0</v>
      </c>
      <c r="J889" s="25" t="s">
        <v>470</v>
      </c>
      <c r="K889" s="22">
        <v>800000</v>
      </c>
      <c r="L889" s="22">
        <v>800000</v>
      </c>
      <c r="M889" s="22">
        <v>0</v>
      </c>
      <c r="N889" s="22">
        <v>0</v>
      </c>
      <c r="O889" s="22">
        <v>0</v>
      </c>
      <c r="P889" s="22">
        <v>0</v>
      </c>
      <c r="Q889" s="22">
        <f t="shared" si="107"/>
        <v>800000</v>
      </c>
      <c r="R889" s="71">
        <v>0</v>
      </c>
      <c r="S889" s="22">
        <v>675000</v>
      </c>
      <c r="T889" s="22">
        <v>0</v>
      </c>
      <c r="U889" s="22">
        <v>0</v>
      </c>
      <c r="V889" s="22">
        <v>0</v>
      </c>
      <c r="W889" s="22">
        <v>0</v>
      </c>
      <c r="X889" s="22">
        <v>125000</v>
      </c>
      <c r="Y889" s="22">
        <v>0</v>
      </c>
      <c r="Z889" s="22">
        <f t="shared" si="109"/>
        <v>125000</v>
      </c>
      <c r="AA889" s="24">
        <f t="shared" si="108"/>
        <v>0</v>
      </c>
      <c r="AB889" s="24">
        <f t="shared" si="103"/>
        <v>0</v>
      </c>
      <c r="AC889" s="24">
        <f t="shared" si="104"/>
        <v>0.84375</v>
      </c>
      <c r="AD889" s="24">
        <f t="shared" si="105"/>
        <v>0.84375</v>
      </c>
    </row>
    <row r="890" spans="1:30" ht="229.5" outlineLevel="2" x14ac:dyDescent="0.35">
      <c r="A890" s="18">
        <v>553</v>
      </c>
      <c r="B890" s="18" t="s">
        <v>315</v>
      </c>
      <c r="C890" s="18" t="s">
        <v>123</v>
      </c>
      <c r="D890" s="19" t="s">
        <v>169</v>
      </c>
      <c r="E890" s="18" t="s">
        <v>131</v>
      </c>
      <c r="F890" s="18" t="s">
        <v>38</v>
      </c>
      <c r="G890" s="18">
        <v>1330</v>
      </c>
      <c r="H890" s="20">
        <v>701130000</v>
      </c>
      <c r="I890" s="18">
        <v>0</v>
      </c>
      <c r="J890" s="25" t="s">
        <v>325</v>
      </c>
      <c r="K890" s="22">
        <v>24828229</v>
      </c>
      <c r="L890" s="22">
        <v>24828229</v>
      </c>
      <c r="M890" s="22">
        <v>0</v>
      </c>
      <c r="N890" s="22">
        <v>0</v>
      </c>
      <c r="O890" s="22">
        <v>0</v>
      </c>
      <c r="P890" s="22">
        <v>0</v>
      </c>
      <c r="Q890" s="22">
        <f t="shared" si="107"/>
        <v>24828229</v>
      </c>
      <c r="R890" s="71">
        <v>0</v>
      </c>
      <c r="S890" s="27">
        <v>0</v>
      </c>
      <c r="T890" s="27">
        <v>0</v>
      </c>
      <c r="U890" s="22">
        <v>0</v>
      </c>
      <c r="V890" s="22">
        <v>0</v>
      </c>
      <c r="W890" s="22">
        <v>12414114</v>
      </c>
      <c r="X890" s="22">
        <v>24828229</v>
      </c>
      <c r="Y890" s="22">
        <v>0</v>
      </c>
      <c r="Z890" s="22">
        <f t="shared" si="109"/>
        <v>24828229</v>
      </c>
      <c r="AA890" s="24">
        <f t="shared" si="108"/>
        <v>0</v>
      </c>
      <c r="AB890" s="24">
        <f t="shared" si="103"/>
        <v>0</v>
      </c>
      <c r="AC890" s="24">
        <f t="shared" si="104"/>
        <v>0</v>
      </c>
      <c r="AD890" s="24">
        <f t="shared" si="105"/>
        <v>0</v>
      </c>
    </row>
    <row r="891" spans="1:30" ht="63.75" customHeight="1" outlineLevel="2" x14ac:dyDescent="0.3">
      <c r="A891" s="18">
        <v>550</v>
      </c>
      <c r="B891" s="18" t="s">
        <v>34</v>
      </c>
      <c r="C891" s="18" t="s">
        <v>123</v>
      </c>
      <c r="D891" s="19" t="s">
        <v>169</v>
      </c>
      <c r="E891" s="18" t="s">
        <v>170</v>
      </c>
      <c r="F891" s="18" t="s">
        <v>38</v>
      </c>
      <c r="G891" s="18">
        <v>1330</v>
      </c>
      <c r="H891" s="20">
        <v>701130000</v>
      </c>
      <c r="I891" s="18">
        <v>0</v>
      </c>
      <c r="J891" s="25" t="s">
        <v>475</v>
      </c>
      <c r="K891" s="22">
        <v>15537900</v>
      </c>
      <c r="L891" s="22">
        <v>15537900</v>
      </c>
      <c r="M891" s="22">
        <v>0</v>
      </c>
      <c r="N891" s="22">
        <v>0</v>
      </c>
      <c r="O891" s="22">
        <v>0</v>
      </c>
      <c r="P891" s="22">
        <v>0</v>
      </c>
      <c r="Q891" s="22">
        <f t="shared" si="107"/>
        <v>15537900</v>
      </c>
      <c r="R891" s="22">
        <v>0</v>
      </c>
      <c r="S891" s="22">
        <v>123675</v>
      </c>
      <c r="T891" s="22">
        <v>0</v>
      </c>
      <c r="U891" s="22">
        <v>7645275</v>
      </c>
      <c r="V891" s="22">
        <v>7645275</v>
      </c>
      <c r="W891" s="22">
        <v>0</v>
      </c>
      <c r="X891" s="22">
        <v>7768950</v>
      </c>
      <c r="Y891" s="22">
        <v>0</v>
      </c>
      <c r="Z891" s="22">
        <f t="shared" si="109"/>
        <v>7768950</v>
      </c>
      <c r="AA891" s="24">
        <f t="shared" si="108"/>
        <v>0.49204043017396171</v>
      </c>
      <c r="AB891" s="24">
        <f t="shared" si="103"/>
        <v>0.49204043017396171</v>
      </c>
      <c r="AC891" s="24">
        <f t="shared" si="104"/>
        <v>7.959569826038267E-3</v>
      </c>
      <c r="AD891" s="24">
        <f t="shared" si="105"/>
        <v>0.5</v>
      </c>
    </row>
    <row r="892" spans="1:30" ht="81" outlineLevel="2" x14ac:dyDescent="0.3">
      <c r="A892" s="18">
        <v>550</v>
      </c>
      <c r="B892" s="18" t="s">
        <v>34</v>
      </c>
      <c r="C892" s="18" t="s">
        <v>123</v>
      </c>
      <c r="D892" s="19" t="s">
        <v>169</v>
      </c>
      <c r="E892" s="18" t="s">
        <v>172</v>
      </c>
      <c r="F892" s="18" t="s">
        <v>38</v>
      </c>
      <c r="G892" s="18">
        <v>1330</v>
      </c>
      <c r="H892" s="20">
        <v>701130000</v>
      </c>
      <c r="I892" s="18">
        <v>0</v>
      </c>
      <c r="J892" s="25" t="s">
        <v>173</v>
      </c>
      <c r="K892" s="22">
        <v>125038455</v>
      </c>
      <c r="L892" s="22">
        <v>125038455</v>
      </c>
      <c r="M892" s="22">
        <v>0</v>
      </c>
      <c r="N892" s="22">
        <v>0</v>
      </c>
      <c r="O892" s="22">
        <v>0</v>
      </c>
      <c r="P892" s="22">
        <v>0</v>
      </c>
      <c r="Q892" s="22">
        <f t="shared" si="107"/>
        <v>125038455</v>
      </c>
      <c r="R892" s="22">
        <v>0</v>
      </c>
      <c r="S892" s="22">
        <v>1</v>
      </c>
      <c r="T892" s="22">
        <v>0</v>
      </c>
      <c r="U892" s="22">
        <v>108769579.31999999</v>
      </c>
      <c r="V892" s="22">
        <v>108769579.31999999</v>
      </c>
      <c r="W892" s="22">
        <v>0</v>
      </c>
      <c r="X892" s="22">
        <v>16268874.68</v>
      </c>
      <c r="Y892" s="22">
        <v>0</v>
      </c>
      <c r="Z892" s="22">
        <f t="shared" si="109"/>
        <v>16268874.680000007</v>
      </c>
      <c r="AA892" s="24">
        <f t="shared" si="108"/>
        <v>0.86988902190130224</v>
      </c>
      <c r="AB892" s="24">
        <f t="shared" si="103"/>
        <v>0.86988902190130224</v>
      </c>
      <c r="AC892" s="24">
        <f t="shared" si="104"/>
        <v>7.9975396369061027E-9</v>
      </c>
      <c r="AD892" s="24">
        <f t="shared" si="105"/>
        <v>0.86988902989884187</v>
      </c>
    </row>
    <row r="893" spans="1:30" ht="40.5" outlineLevel="2" x14ac:dyDescent="0.3">
      <c r="A893" s="18">
        <v>550</v>
      </c>
      <c r="B893" s="18" t="s">
        <v>34</v>
      </c>
      <c r="C893" s="18" t="s">
        <v>123</v>
      </c>
      <c r="D893" s="19" t="s">
        <v>169</v>
      </c>
      <c r="E893" s="18" t="s">
        <v>174</v>
      </c>
      <c r="F893" s="18" t="s">
        <v>38</v>
      </c>
      <c r="G893" s="18">
        <v>1330</v>
      </c>
      <c r="H893" s="20">
        <v>701130000</v>
      </c>
      <c r="I893" s="18">
        <v>0</v>
      </c>
      <c r="J893" s="25" t="s">
        <v>175</v>
      </c>
      <c r="K893" s="22">
        <v>85458450</v>
      </c>
      <c r="L893" s="22">
        <v>85458450</v>
      </c>
      <c r="M893" s="22">
        <v>0</v>
      </c>
      <c r="N893" s="22">
        <v>0</v>
      </c>
      <c r="O893" s="22">
        <v>0</v>
      </c>
      <c r="P893" s="22">
        <v>0</v>
      </c>
      <c r="Q893" s="22">
        <f t="shared" si="107"/>
        <v>85458450</v>
      </c>
      <c r="R893" s="22">
        <v>0</v>
      </c>
      <c r="S893" s="22">
        <v>733147</v>
      </c>
      <c r="T893" s="22">
        <v>0</v>
      </c>
      <c r="U893" s="22">
        <v>41996075</v>
      </c>
      <c r="V893" s="22">
        <v>41996075</v>
      </c>
      <c r="W893" s="22">
        <v>0</v>
      </c>
      <c r="X893" s="22">
        <v>42729228</v>
      </c>
      <c r="Y893" s="22">
        <v>0</v>
      </c>
      <c r="Z893" s="22">
        <f t="shared" si="109"/>
        <v>42729228</v>
      </c>
      <c r="AA893" s="24">
        <f t="shared" si="108"/>
        <v>0.49142097709471677</v>
      </c>
      <c r="AB893" s="24">
        <f t="shared" si="103"/>
        <v>0.49142097709471677</v>
      </c>
      <c r="AC893" s="24">
        <f t="shared" si="104"/>
        <v>8.5789878005042217E-3</v>
      </c>
      <c r="AD893" s="24">
        <f t="shared" si="105"/>
        <v>0.49999996489522097</v>
      </c>
    </row>
    <row r="894" spans="1:30" ht="93.75" customHeight="1" outlineLevel="2" x14ac:dyDescent="0.3">
      <c r="A894" s="18">
        <v>550</v>
      </c>
      <c r="B894" s="18" t="s">
        <v>34</v>
      </c>
      <c r="C894" s="18" t="s">
        <v>123</v>
      </c>
      <c r="D894" s="19" t="s">
        <v>169</v>
      </c>
      <c r="E894" s="18" t="s">
        <v>157</v>
      </c>
      <c r="F894" s="18" t="s">
        <v>38</v>
      </c>
      <c r="G894" s="18">
        <v>1330</v>
      </c>
      <c r="H894" s="20">
        <v>701130000</v>
      </c>
      <c r="I894" s="18">
        <v>0</v>
      </c>
      <c r="J894" s="25" t="s">
        <v>176</v>
      </c>
      <c r="K894" s="22">
        <v>19469507</v>
      </c>
      <c r="L894" s="22">
        <v>19469507</v>
      </c>
      <c r="M894" s="22">
        <v>17225620</v>
      </c>
      <c r="N894" s="22">
        <v>0</v>
      </c>
      <c r="O894" s="22">
        <v>0</v>
      </c>
      <c r="P894" s="22">
        <v>0</v>
      </c>
      <c r="Q894" s="22">
        <f t="shared" si="107"/>
        <v>19469507</v>
      </c>
      <c r="R894" s="22">
        <v>0</v>
      </c>
      <c r="S894" s="22">
        <v>154980.57999999999</v>
      </c>
      <c r="T894" s="22">
        <v>0</v>
      </c>
      <c r="U894" s="22">
        <v>9579773.4199999999</v>
      </c>
      <c r="V894" s="22">
        <v>9579773.4199999999</v>
      </c>
      <c r="W894" s="22">
        <v>0</v>
      </c>
      <c r="X894" s="22">
        <v>9734753</v>
      </c>
      <c r="Y894" s="22">
        <v>0</v>
      </c>
      <c r="Z894" s="22">
        <f t="shared" si="109"/>
        <v>9734753.0000000019</v>
      </c>
      <c r="AA894" s="24">
        <f t="shared" si="108"/>
        <v>0.49203985596553623</v>
      </c>
      <c r="AB894" s="24">
        <f t="shared" si="103"/>
        <v>0.49203985596553623</v>
      </c>
      <c r="AC894" s="24">
        <f t="shared" si="104"/>
        <v>7.960169715648167E-3</v>
      </c>
      <c r="AD894" s="24">
        <f t="shared" si="105"/>
        <v>0.5000000256811844</v>
      </c>
    </row>
    <row r="895" spans="1:30" ht="64.5" customHeight="1" outlineLevel="2" x14ac:dyDescent="0.3">
      <c r="A895" s="18">
        <v>550</v>
      </c>
      <c r="B895" s="18" t="s">
        <v>34</v>
      </c>
      <c r="C895" s="18" t="s">
        <v>123</v>
      </c>
      <c r="D895" s="19" t="s">
        <v>169</v>
      </c>
      <c r="E895" s="18" t="s">
        <v>177</v>
      </c>
      <c r="F895" s="18" t="s">
        <v>38</v>
      </c>
      <c r="G895" s="18">
        <v>1330</v>
      </c>
      <c r="H895" s="20">
        <v>701130000</v>
      </c>
      <c r="I895" s="18">
        <v>0</v>
      </c>
      <c r="J895" s="25" t="s">
        <v>178</v>
      </c>
      <c r="K895" s="22">
        <v>46990753</v>
      </c>
      <c r="L895" s="22">
        <v>46990753</v>
      </c>
      <c r="M895" s="22">
        <v>0</v>
      </c>
      <c r="N895" s="22">
        <v>0</v>
      </c>
      <c r="O895" s="22">
        <v>0</v>
      </c>
      <c r="P895" s="22">
        <v>0</v>
      </c>
      <c r="Q895" s="22">
        <f t="shared" si="107"/>
        <v>46990753</v>
      </c>
      <c r="R895" s="22">
        <v>0</v>
      </c>
      <c r="S895" s="22">
        <v>374015.47</v>
      </c>
      <c r="T895" s="22">
        <v>0</v>
      </c>
      <c r="U895" s="22">
        <v>23121360.530000001</v>
      </c>
      <c r="V895" s="22">
        <v>23121360.530000001</v>
      </c>
      <c r="W895" s="22">
        <v>0</v>
      </c>
      <c r="X895" s="22">
        <v>23495377</v>
      </c>
      <c r="Y895" s="22">
        <v>0</v>
      </c>
      <c r="Z895" s="22">
        <f t="shared" si="109"/>
        <v>23495377</v>
      </c>
      <c r="AA895" s="24">
        <f t="shared" si="108"/>
        <v>0.49204064744397691</v>
      </c>
      <c r="AB895" s="24">
        <f t="shared" si="103"/>
        <v>0.49204064744397691</v>
      </c>
      <c r="AC895" s="24">
        <f t="shared" si="104"/>
        <v>7.9593419156317839E-3</v>
      </c>
      <c r="AD895" s="24">
        <f t="shared" si="105"/>
        <v>0.49999998935960871</v>
      </c>
    </row>
    <row r="896" spans="1:30" ht="106.5" customHeight="1" outlineLevel="2" x14ac:dyDescent="0.3">
      <c r="A896" s="18">
        <v>550</v>
      </c>
      <c r="B896" s="18" t="s">
        <v>34</v>
      </c>
      <c r="C896" s="18" t="s">
        <v>123</v>
      </c>
      <c r="D896" s="19" t="s">
        <v>169</v>
      </c>
      <c r="E896" s="18" t="s">
        <v>179</v>
      </c>
      <c r="F896" s="18" t="s">
        <v>38</v>
      </c>
      <c r="G896" s="18">
        <v>1330</v>
      </c>
      <c r="H896" s="20">
        <v>701130000</v>
      </c>
      <c r="I896" s="18">
        <v>0</v>
      </c>
      <c r="J896" s="25" t="s">
        <v>180</v>
      </c>
      <c r="K896" s="22">
        <v>46344989</v>
      </c>
      <c r="L896" s="22">
        <v>46344989</v>
      </c>
      <c r="M896" s="22">
        <v>0</v>
      </c>
      <c r="N896" s="22">
        <v>0</v>
      </c>
      <c r="O896" s="22">
        <v>0</v>
      </c>
      <c r="P896" s="22">
        <v>0</v>
      </c>
      <c r="Q896" s="22">
        <f t="shared" si="107"/>
        <v>46344989</v>
      </c>
      <c r="R896" s="22">
        <v>0</v>
      </c>
      <c r="S896" s="22">
        <v>1</v>
      </c>
      <c r="T896" s="22">
        <v>0</v>
      </c>
      <c r="U896" s="22">
        <v>42072676.700000003</v>
      </c>
      <c r="V896" s="22">
        <v>42072676.700000003</v>
      </c>
      <c r="W896" s="22">
        <v>0</v>
      </c>
      <c r="X896" s="22">
        <v>4272311.3</v>
      </c>
      <c r="Y896" s="22">
        <v>0</v>
      </c>
      <c r="Z896" s="22">
        <f t="shared" si="109"/>
        <v>4272311.299999997</v>
      </c>
      <c r="AA896" s="24">
        <f t="shared" si="108"/>
        <v>0.90781501102524809</v>
      </c>
      <c r="AB896" s="24">
        <f t="shared" si="103"/>
        <v>0.90781501102524809</v>
      </c>
      <c r="AC896" s="24">
        <f t="shared" si="104"/>
        <v>2.1577305801065137E-8</v>
      </c>
      <c r="AD896" s="24">
        <f t="shared" si="105"/>
        <v>0.90781503260255392</v>
      </c>
    </row>
    <row r="897" spans="1:30" ht="74.25" customHeight="1" outlineLevel="2" x14ac:dyDescent="0.3">
      <c r="A897" s="18">
        <v>550</v>
      </c>
      <c r="B897" s="18" t="s">
        <v>34</v>
      </c>
      <c r="C897" s="18" t="s">
        <v>123</v>
      </c>
      <c r="D897" s="19" t="s">
        <v>169</v>
      </c>
      <c r="E897" s="18" t="s">
        <v>181</v>
      </c>
      <c r="F897" s="18" t="s">
        <v>38</v>
      </c>
      <c r="G897" s="18">
        <v>1330</v>
      </c>
      <c r="H897" s="20">
        <v>701130000</v>
      </c>
      <c r="I897" s="18">
        <v>0</v>
      </c>
      <c r="J897" s="25" t="s">
        <v>182</v>
      </c>
      <c r="K897" s="22">
        <v>31593730</v>
      </c>
      <c r="L897" s="22">
        <v>31593730</v>
      </c>
      <c r="M897" s="22">
        <v>0</v>
      </c>
      <c r="N897" s="22">
        <v>0</v>
      </c>
      <c r="O897" s="22">
        <v>0</v>
      </c>
      <c r="P897" s="22">
        <v>0</v>
      </c>
      <c r="Q897" s="22">
        <f t="shared" si="107"/>
        <v>31593730</v>
      </c>
      <c r="R897" s="22">
        <v>0</v>
      </c>
      <c r="S897" s="22">
        <v>1</v>
      </c>
      <c r="T897" s="22">
        <v>0</v>
      </c>
      <c r="U897" s="22">
        <v>31182590</v>
      </c>
      <c r="V897" s="22">
        <v>31182590</v>
      </c>
      <c r="W897" s="22">
        <v>0</v>
      </c>
      <c r="X897" s="22">
        <v>411139</v>
      </c>
      <c r="Y897" s="22">
        <v>0</v>
      </c>
      <c r="Z897" s="22">
        <f t="shared" si="109"/>
        <v>411139</v>
      </c>
      <c r="AA897" s="24">
        <f t="shared" si="108"/>
        <v>0.98698665842874522</v>
      </c>
      <c r="AB897" s="24">
        <f t="shared" si="103"/>
        <v>0.98698665842874522</v>
      </c>
      <c r="AC897" s="24">
        <f t="shared" si="104"/>
        <v>3.1651849908193808E-8</v>
      </c>
      <c r="AD897" s="24">
        <f t="shared" si="105"/>
        <v>0.98698669008059514</v>
      </c>
    </row>
    <row r="898" spans="1:30" ht="61.5" customHeight="1" outlineLevel="2" x14ac:dyDescent="0.3">
      <c r="A898" s="18">
        <v>550</v>
      </c>
      <c r="B898" s="18" t="s">
        <v>34</v>
      </c>
      <c r="C898" s="18" t="s">
        <v>123</v>
      </c>
      <c r="D898" s="19" t="s">
        <v>169</v>
      </c>
      <c r="E898" s="18" t="s">
        <v>183</v>
      </c>
      <c r="F898" s="18" t="s">
        <v>38</v>
      </c>
      <c r="G898" s="18">
        <v>1330</v>
      </c>
      <c r="H898" s="20">
        <v>701130000</v>
      </c>
      <c r="I898" s="18">
        <v>0</v>
      </c>
      <c r="J898" s="25" t="s">
        <v>184</v>
      </c>
      <c r="K898" s="22">
        <v>10358600</v>
      </c>
      <c r="L898" s="22">
        <v>10358600</v>
      </c>
      <c r="M898" s="22">
        <v>0</v>
      </c>
      <c r="N898" s="22">
        <v>0</v>
      </c>
      <c r="O898" s="22">
        <v>0</v>
      </c>
      <c r="P898" s="22">
        <v>0</v>
      </c>
      <c r="Q898" s="22">
        <f t="shared" si="107"/>
        <v>10358600</v>
      </c>
      <c r="R898" s="22">
        <v>0</v>
      </c>
      <c r="S898" s="22">
        <v>1</v>
      </c>
      <c r="T898" s="22">
        <v>0</v>
      </c>
      <c r="U898" s="22">
        <v>10170400</v>
      </c>
      <c r="V898" s="22">
        <v>10170400</v>
      </c>
      <c r="W898" s="22">
        <v>0</v>
      </c>
      <c r="X898" s="22">
        <v>188199</v>
      </c>
      <c r="Y898" s="22">
        <v>0</v>
      </c>
      <c r="Z898" s="22">
        <f t="shared" si="109"/>
        <v>188199</v>
      </c>
      <c r="AA898" s="24">
        <f t="shared" si="108"/>
        <v>0.98183152163419762</v>
      </c>
      <c r="AB898" s="24">
        <f t="shared" si="103"/>
        <v>0.98183152163419762</v>
      </c>
      <c r="AC898" s="24">
        <f t="shared" si="104"/>
        <v>9.6538142219991119E-8</v>
      </c>
      <c r="AD898" s="24">
        <f t="shared" si="105"/>
        <v>0.98183161817233988</v>
      </c>
    </row>
    <row r="899" spans="1:30" ht="141.75" customHeight="1" outlineLevel="2" x14ac:dyDescent="0.3">
      <c r="A899" s="18">
        <v>553</v>
      </c>
      <c r="B899" s="18" t="s">
        <v>282</v>
      </c>
      <c r="C899" s="18" t="s">
        <v>123</v>
      </c>
      <c r="D899" s="19" t="s">
        <v>312</v>
      </c>
      <c r="E899" s="18" t="s">
        <v>58</v>
      </c>
      <c r="F899" s="18" t="s">
        <v>38</v>
      </c>
      <c r="G899" s="18">
        <v>1330</v>
      </c>
      <c r="H899" s="20">
        <v>701130000</v>
      </c>
      <c r="I899" s="18">
        <v>0</v>
      </c>
      <c r="J899" s="25" t="s">
        <v>313</v>
      </c>
      <c r="K899" s="22">
        <v>331002000</v>
      </c>
      <c r="L899" s="22">
        <v>331002000</v>
      </c>
      <c r="M899" s="22">
        <v>0</v>
      </c>
      <c r="N899" s="22">
        <v>0</v>
      </c>
      <c r="O899" s="22">
        <v>0</v>
      </c>
      <c r="P899" s="22">
        <v>0</v>
      </c>
      <c r="Q899" s="22">
        <f t="shared" si="107"/>
        <v>331002000</v>
      </c>
      <c r="R899" s="71">
        <v>0</v>
      </c>
      <c r="S899" s="22">
        <v>0</v>
      </c>
      <c r="T899" s="29">
        <v>0</v>
      </c>
      <c r="U899" s="22">
        <v>0</v>
      </c>
      <c r="V899" s="22">
        <v>0</v>
      </c>
      <c r="W899" s="22">
        <v>0</v>
      </c>
      <c r="X899" s="22">
        <v>331002000</v>
      </c>
      <c r="Y899" s="22">
        <v>0</v>
      </c>
      <c r="Z899" s="22">
        <f t="shared" si="109"/>
        <v>331002000</v>
      </c>
      <c r="AA899" s="24">
        <f t="shared" si="108"/>
        <v>0</v>
      </c>
      <c r="AB899" s="24">
        <f t="shared" si="103"/>
        <v>0</v>
      </c>
      <c r="AC899" s="24">
        <f t="shared" si="104"/>
        <v>0</v>
      </c>
      <c r="AD899" s="24">
        <f t="shared" si="105"/>
        <v>0</v>
      </c>
    </row>
    <row r="900" spans="1:30" outlineLevel="1" x14ac:dyDescent="0.3">
      <c r="A900" s="40"/>
      <c r="B900" s="40"/>
      <c r="C900" s="40" t="s">
        <v>185</v>
      </c>
      <c r="D900" s="41"/>
      <c r="E900" s="40"/>
      <c r="F900" s="40"/>
      <c r="G900" s="40"/>
      <c r="H900" s="42"/>
      <c r="I900" s="40"/>
      <c r="J900" s="43"/>
      <c r="K900" s="44">
        <f t="shared" ref="K900:Z900" si="110">SUBTOTAL(9,K665:K899)</f>
        <v>971135143438</v>
      </c>
      <c r="L900" s="44">
        <f t="shared" si="110"/>
        <v>971139343438</v>
      </c>
      <c r="M900" s="44">
        <f t="shared" si="110"/>
        <v>-13403888004</v>
      </c>
      <c r="N900" s="44">
        <f t="shared" si="110"/>
        <v>500000000</v>
      </c>
      <c r="O900" s="44">
        <f t="shared" si="110"/>
        <v>11657864659.799999</v>
      </c>
      <c r="P900" s="44">
        <f t="shared" si="110"/>
        <v>87928741</v>
      </c>
      <c r="Q900" s="44">
        <f t="shared" si="110"/>
        <v>971227272179</v>
      </c>
      <c r="R900" s="74">
        <f t="shared" si="110"/>
        <v>0</v>
      </c>
      <c r="S900" s="44">
        <f t="shared" si="110"/>
        <v>11892042145.979994</v>
      </c>
      <c r="T900" s="44">
        <f t="shared" si="110"/>
        <v>0</v>
      </c>
      <c r="U900" s="44">
        <f t="shared" si="110"/>
        <v>489355505915.97998</v>
      </c>
      <c r="V900" s="44">
        <f t="shared" si="110"/>
        <v>487355615092</v>
      </c>
      <c r="W900" s="44">
        <f t="shared" si="110"/>
        <v>43786917361.069992</v>
      </c>
      <c r="X900" s="44">
        <f t="shared" si="110"/>
        <v>469891795376.03998</v>
      </c>
      <c r="Y900" s="44">
        <f t="shared" si="110"/>
        <v>37971704758</v>
      </c>
      <c r="Z900" s="44">
        <f t="shared" si="110"/>
        <v>432008019359.03998</v>
      </c>
      <c r="AA900" s="45">
        <f>+IFERROR(U900/L900,0)</f>
        <v>0.50389834293354596</v>
      </c>
      <c r="AB900" s="45">
        <f t="shared" si="103"/>
        <v>0.50385272318196428</v>
      </c>
      <c r="AC900" s="45">
        <f t="shared" si="104"/>
        <v>1.2244345362439797E-2</v>
      </c>
      <c r="AD900" s="45">
        <f t="shared" si="105"/>
        <v>0.51609706854440407</v>
      </c>
    </row>
    <row r="901" spans="1:30" ht="67.5" outlineLevel="2" x14ac:dyDescent="0.3">
      <c r="A901" s="18">
        <v>573</v>
      </c>
      <c r="B901" s="18" t="s">
        <v>315</v>
      </c>
      <c r="C901" s="18">
        <v>7</v>
      </c>
      <c r="D901" s="19" t="s">
        <v>187</v>
      </c>
      <c r="E901" s="18">
        <v>212</v>
      </c>
      <c r="F901" s="19"/>
      <c r="G901" s="19">
        <v>2310</v>
      </c>
      <c r="H901" s="20">
        <v>709300000</v>
      </c>
      <c r="I901" s="19">
        <v>0</v>
      </c>
      <c r="J901" s="25" t="s">
        <v>441</v>
      </c>
      <c r="K901" s="22">
        <v>0</v>
      </c>
      <c r="L901" s="22">
        <v>0</v>
      </c>
      <c r="M901" s="22">
        <v>0</v>
      </c>
      <c r="N901" s="22">
        <v>0</v>
      </c>
      <c r="O901" s="22">
        <v>81096100</v>
      </c>
      <c r="P901" s="22">
        <v>0</v>
      </c>
      <c r="Q901" s="22">
        <f t="shared" ref="Q901:Q914" si="111">+L901+P901</f>
        <v>0</v>
      </c>
      <c r="R901" s="22">
        <v>0</v>
      </c>
      <c r="S901" s="57">
        <v>0</v>
      </c>
      <c r="T901" s="22">
        <v>0</v>
      </c>
      <c r="U901" s="22">
        <v>0</v>
      </c>
      <c r="V901" s="22">
        <v>0</v>
      </c>
      <c r="W901" s="22">
        <v>0</v>
      </c>
      <c r="X901" s="22">
        <v>0</v>
      </c>
      <c r="Y901" s="22">
        <v>0</v>
      </c>
      <c r="Z901" s="22">
        <f t="shared" ref="Z901:Z914" si="112">+Q901-R901-S901-T901-U901-Y901</f>
        <v>0</v>
      </c>
      <c r="AA901" s="24">
        <f t="shared" ref="AA901:AA914" si="113">+IFERROR(U901/L901,0)</f>
        <v>0</v>
      </c>
      <c r="AB901" s="24">
        <f t="shared" si="103"/>
        <v>0</v>
      </c>
      <c r="AC901" s="24">
        <f t="shared" si="104"/>
        <v>0</v>
      </c>
      <c r="AD901" s="24">
        <f t="shared" si="105"/>
        <v>0</v>
      </c>
    </row>
    <row r="902" spans="1:30" ht="93.75" customHeight="1" outlineLevel="2" x14ac:dyDescent="0.3">
      <c r="A902" s="18">
        <v>573</v>
      </c>
      <c r="B902" s="18" t="s">
        <v>451</v>
      </c>
      <c r="C902" s="18">
        <v>7</v>
      </c>
      <c r="D902" s="19" t="s">
        <v>187</v>
      </c>
      <c r="E902" s="18">
        <v>212</v>
      </c>
      <c r="F902" s="19"/>
      <c r="G902" s="19">
        <v>2310</v>
      </c>
      <c r="H902" s="20">
        <v>709500000</v>
      </c>
      <c r="I902" s="19">
        <v>0</v>
      </c>
      <c r="J902" s="25" t="s">
        <v>463</v>
      </c>
      <c r="K902" s="22">
        <v>0</v>
      </c>
      <c r="L902" s="22">
        <v>0</v>
      </c>
      <c r="M902" s="22">
        <v>0</v>
      </c>
      <c r="N902" s="22">
        <v>0</v>
      </c>
      <c r="O902" s="22">
        <v>11257960</v>
      </c>
      <c r="P902" s="22">
        <v>0</v>
      </c>
      <c r="Q902" s="22">
        <f t="shared" si="111"/>
        <v>0</v>
      </c>
      <c r="R902" s="22">
        <v>0</v>
      </c>
      <c r="S902" s="22">
        <v>0</v>
      </c>
      <c r="T902" s="22">
        <v>0</v>
      </c>
      <c r="U902" s="22">
        <v>0</v>
      </c>
      <c r="V902" s="22">
        <v>0</v>
      </c>
      <c r="W902" s="22">
        <v>0</v>
      </c>
      <c r="X902" s="22">
        <v>0</v>
      </c>
      <c r="Y902" s="22">
        <v>0</v>
      </c>
      <c r="Z902" s="22">
        <f t="shared" si="112"/>
        <v>0</v>
      </c>
      <c r="AA902" s="24">
        <f t="shared" si="113"/>
        <v>0</v>
      </c>
      <c r="AB902" s="24">
        <f t="shared" si="103"/>
        <v>0</v>
      </c>
      <c r="AC902" s="24">
        <f t="shared" si="104"/>
        <v>0</v>
      </c>
      <c r="AD902" s="24">
        <f t="shared" si="105"/>
        <v>0</v>
      </c>
    </row>
    <row r="903" spans="1:30" ht="54" customHeight="1" outlineLevel="2" x14ac:dyDescent="0.35">
      <c r="A903" s="18">
        <v>573</v>
      </c>
      <c r="B903" s="18" t="s">
        <v>280</v>
      </c>
      <c r="C903" s="18" t="s">
        <v>186</v>
      </c>
      <c r="D903" s="19" t="s">
        <v>187</v>
      </c>
      <c r="E903" s="18" t="s">
        <v>58</v>
      </c>
      <c r="F903" s="18">
        <v>280</v>
      </c>
      <c r="G903" s="18">
        <v>2310</v>
      </c>
      <c r="H903" s="20">
        <v>709100000</v>
      </c>
      <c r="I903" s="18">
        <v>0</v>
      </c>
      <c r="J903" s="25" t="s">
        <v>393</v>
      </c>
      <c r="K903" s="22">
        <v>50843499</v>
      </c>
      <c r="L903" s="22">
        <v>50843499</v>
      </c>
      <c r="M903" s="22">
        <v>0</v>
      </c>
      <c r="N903" s="22">
        <v>0</v>
      </c>
      <c r="O903" s="22">
        <v>0</v>
      </c>
      <c r="P903" s="22">
        <v>0</v>
      </c>
      <c r="Q903" s="22">
        <f t="shared" si="111"/>
        <v>50843499</v>
      </c>
      <c r="R903" s="71">
        <v>0</v>
      </c>
      <c r="S903" s="22">
        <v>25021748</v>
      </c>
      <c r="T903" s="27">
        <v>0</v>
      </c>
      <c r="U903" s="27">
        <v>0</v>
      </c>
      <c r="V903" s="27">
        <v>0</v>
      </c>
      <c r="W903" s="22">
        <v>0</v>
      </c>
      <c r="X903" s="22">
        <v>25821751</v>
      </c>
      <c r="Y903" s="22">
        <v>0</v>
      </c>
      <c r="Z903" s="22">
        <f t="shared" si="112"/>
        <v>25821751</v>
      </c>
      <c r="AA903" s="24">
        <f t="shared" si="113"/>
        <v>0</v>
      </c>
      <c r="AB903" s="24">
        <f t="shared" si="103"/>
        <v>0</v>
      </c>
      <c r="AC903" s="24">
        <f t="shared" si="104"/>
        <v>0.49213269133975218</v>
      </c>
      <c r="AD903" s="24">
        <f t="shared" si="105"/>
        <v>0.49213269133975218</v>
      </c>
    </row>
    <row r="904" spans="1:30" ht="54" outlineLevel="2" x14ac:dyDescent="0.35">
      <c r="A904" s="18">
        <v>573</v>
      </c>
      <c r="B904" s="18" t="s">
        <v>280</v>
      </c>
      <c r="C904" s="18" t="s">
        <v>186</v>
      </c>
      <c r="D904" s="19" t="s">
        <v>187</v>
      </c>
      <c r="E904" s="18" t="s">
        <v>129</v>
      </c>
      <c r="F904" s="18">
        <v>280</v>
      </c>
      <c r="G904" s="18">
        <v>2310</v>
      </c>
      <c r="H904" s="20">
        <v>709100000</v>
      </c>
      <c r="I904" s="18">
        <v>0</v>
      </c>
      <c r="J904" s="25" t="s">
        <v>394</v>
      </c>
      <c r="K904" s="22">
        <v>1116673</v>
      </c>
      <c r="L904" s="22">
        <v>1116673</v>
      </c>
      <c r="M904" s="22">
        <v>0</v>
      </c>
      <c r="N904" s="22">
        <v>0</v>
      </c>
      <c r="O904" s="22">
        <v>0</v>
      </c>
      <c r="P904" s="22">
        <v>0</v>
      </c>
      <c r="Q904" s="22">
        <f t="shared" si="111"/>
        <v>1116673</v>
      </c>
      <c r="R904" s="71">
        <v>0</v>
      </c>
      <c r="S904" s="22">
        <v>558335</v>
      </c>
      <c r="T904" s="27">
        <v>0</v>
      </c>
      <c r="U904" s="27">
        <v>0</v>
      </c>
      <c r="V904" s="27">
        <v>0</v>
      </c>
      <c r="W904" s="22">
        <v>0</v>
      </c>
      <c r="X904" s="22">
        <v>558338</v>
      </c>
      <c r="Y904" s="22">
        <v>0</v>
      </c>
      <c r="Z904" s="22">
        <f t="shared" si="112"/>
        <v>558338</v>
      </c>
      <c r="AA904" s="24">
        <f t="shared" si="113"/>
        <v>0</v>
      </c>
      <c r="AB904" s="24">
        <f t="shared" si="103"/>
        <v>0</v>
      </c>
      <c r="AC904" s="24">
        <f t="shared" si="104"/>
        <v>0.49999865672403648</v>
      </c>
      <c r="AD904" s="24">
        <f t="shared" si="105"/>
        <v>0.49999865672403648</v>
      </c>
    </row>
    <row r="905" spans="1:30" ht="67.5" outlineLevel="2" x14ac:dyDescent="0.35">
      <c r="A905" s="18">
        <v>554</v>
      </c>
      <c r="B905" s="18" t="s">
        <v>34</v>
      </c>
      <c r="C905" s="18" t="s">
        <v>186</v>
      </c>
      <c r="D905" s="19" t="s">
        <v>187</v>
      </c>
      <c r="E905" s="18" t="s">
        <v>330</v>
      </c>
      <c r="F905" s="18">
        <v>280</v>
      </c>
      <c r="G905" s="18">
        <v>2310</v>
      </c>
      <c r="H905" s="20">
        <v>709800000</v>
      </c>
      <c r="I905" s="18">
        <v>0</v>
      </c>
      <c r="J905" s="25" t="s">
        <v>331</v>
      </c>
      <c r="K905" s="22">
        <v>11388409060</v>
      </c>
      <c r="L905" s="22">
        <v>15588409060</v>
      </c>
      <c r="M905" s="22">
        <v>16848218.050000001</v>
      </c>
      <c r="N905" s="22">
        <v>0</v>
      </c>
      <c r="O905" s="22">
        <v>0</v>
      </c>
      <c r="P905" s="22">
        <v>0</v>
      </c>
      <c r="Q905" s="22">
        <f t="shared" si="111"/>
        <v>15588409060</v>
      </c>
      <c r="R905" s="71">
        <v>0</v>
      </c>
      <c r="S905" s="22">
        <v>9323474074.1100006</v>
      </c>
      <c r="T905" s="27">
        <v>0</v>
      </c>
      <c r="U905" s="22">
        <v>6244844943.8900003</v>
      </c>
      <c r="V905" s="22">
        <v>6244844943.8900003</v>
      </c>
      <c r="W905" s="22">
        <v>0</v>
      </c>
      <c r="X905" s="22">
        <v>20090042</v>
      </c>
      <c r="Y905" s="22">
        <v>0</v>
      </c>
      <c r="Z905" s="22">
        <f t="shared" si="112"/>
        <v>20090041.999999046</v>
      </c>
      <c r="AA905" s="24">
        <f t="shared" si="113"/>
        <v>0.40060822883550889</v>
      </c>
      <c r="AB905" s="24">
        <f t="shared" si="103"/>
        <v>0.40060822883550889</v>
      </c>
      <c r="AC905" s="24">
        <f t="shared" si="104"/>
        <v>0.59810299038367687</v>
      </c>
      <c r="AD905" s="24">
        <f t="shared" si="105"/>
        <v>0.99871121921918582</v>
      </c>
    </row>
    <row r="906" spans="1:30" ht="67.5" outlineLevel="2" x14ac:dyDescent="0.3">
      <c r="A906" s="18">
        <v>558</v>
      </c>
      <c r="B906" s="18" t="s">
        <v>34</v>
      </c>
      <c r="C906" s="18" t="s">
        <v>186</v>
      </c>
      <c r="D906" s="19" t="s">
        <v>187</v>
      </c>
      <c r="E906" s="18" t="s">
        <v>133</v>
      </c>
      <c r="F906" s="18">
        <v>280</v>
      </c>
      <c r="G906" s="18">
        <v>2310</v>
      </c>
      <c r="H906" s="20">
        <v>709600000</v>
      </c>
      <c r="I906" s="18">
        <v>0</v>
      </c>
      <c r="J906" s="25" t="s">
        <v>382</v>
      </c>
      <c r="K906" s="22">
        <v>850000000</v>
      </c>
      <c r="L906" s="22">
        <v>850000000</v>
      </c>
      <c r="M906" s="22">
        <v>0</v>
      </c>
      <c r="N906" s="22">
        <v>0</v>
      </c>
      <c r="O906" s="22">
        <v>0</v>
      </c>
      <c r="P906" s="22">
        <v>0</v>
      </c>
      <c r="Q906" s="22">
        <f t="shared" si="111"/>
        <v>850000000</v>
      </c>
      <c r="R906" s="71">
        <v>0</v>
      </c>
      <c r="S906" s="22">
        <v>255909953.34999999</v>
      </c>
      <c r="T906" s="29">
        <v>0</v>
      </c>
      <c r="U906" s="22">
        <v>134090046.65000001</v>
      </c>
      <c r="V906" s="22">
        <v>134090046.65000001</v>
      </c>
      <c r="W906" s="22">
        <v>0</v>
      </c>
      <c r="X906" s="22">
        <v>460000000</v>
      </c>
      <c r="Y906" s="22">
        <v>0</v>
      </c>
      <c r="Z906" s="22">
        <f t="shared" si="112"/>
        <v>460000000</v>
      </c>
      <c r="AA906" s="24">
        <f t="shared" si="113"/>
        <v>0.15775299605882354</v>
      </c>
      <c r="AB906" s="24">
        <f t="shared" si="103"/>
        <v>0.15775299605882354</v>
      </c>
      <c r="AC906" s="24">
        <f t="shared" si="104"/>
        <v>0.30107053335294115</v>
      </c>
      <c r="AD906" s="24">
        <f t="shared" si="105"/>
        <v>0.45882352941176469</v>
      </c>
    </row>
    <row r="907" spans="1:30" ht="63" customHeight="1" outlineLevel="2" x14ac:dyDescent="0.3">
      <c r="A907" s="18">
        <v>573</v>
      </c>
      <c r="B907" s="18" t="s">
        <v>315</v>
      </c>
      <c r="C907" s="18" t="s">
        <v>186</v>
      </c>
      <c r="D907" s="19" t="s">
        <v>187</v>
      </c>
      <c r="E907" s="18" t="s">
        <v>133</v>
      </c>
      <c r="F907" s="18" t="s">
        <v>442</v>
      </c>
      <c r="G907" s="18">
        <v>2310</v>
      </c>
      <c r="H907" s="20">
        <v>709300000</v>
      </c>
      <c r="I907" s="18">
        <v>0</v>
      </c>
      <c r="J907" s="25" t="s">
        <v>443</v>
      </c>
      <c r="K907" s="22">
        <v>6351104475</v>
      </c>
      <c r="L907" s="22">
        <v>6351104475</v>
      </c>
      <c r="M907" s="22">
        <v>0</v>
      </c>
      <c r="N907" s="22">
        <v>0</v>
      </c>
      <c r="O907" s="22">
        <v>0</v>
      </c>
      <c r="P907" s="22">
        <v>8287597</v>
      </c>
      <c r="Q907" s="22">
        <f t="shared" si="111"/>
        <v>6359392072</v>
      </c>
      <c r="R907" s="71">
        <v>0</v>
      </c>
      <c r="S907" s="22">
        <v>11077793.6</v>
      </c>
      <c r="T907" s="22">
        <v>0</v>
      </c>
      <c r="U907" s="22">
        <v>3164474444.4000001</v>
      </c>
      <c r="V907" s="22">
        <v>3164474444.4000001</v>
      </c>
      <c r="W907" s="22">
        <v>0</v>
      </c>
      <c r="X907" s="22">
        <v>3175552237</v>
      </c>
      <c r="Y907" s="22">
        <v>0</v>
      </c>
      <c r="Z907" s="22">
        <f t="shared" si="112"/>
        <v>3183839833.9999995</v>
      </c>
      <c r="AA907" s="24">
        <f t="shared" si="113"/>
        <v>0.49825576903299174</v>
      </c>
      <c r="AB907" s="24">
        <f t="shared" si="103"/>
        <v>0.49760643919612702</v>
      </c>
      <c r="AC907" s="24">
        <f t="shared" si="104"/>
        <v>1.7419579536186835E-3</v>
      </c>
      <c r="AD907" s="24">
        <f t="shared" si="105"/>
        <v>0.49934839714974572</v>
      </c>
    </row>
    <row r="908" spans="1:30" ht="69.75" customHeight="1" outlineLevel="2" x14ac:dyDescent="0.3">
      <c r="A908" s="18">
        <v>573</v>
      </c>
      <c r="B908" s="18" t="s">
        <v>451</v>
      </c>
      <c r="C908" s="18" t="s">
        <v>186</v>
      </c>
      <c r="D908" s="19" t="s">
        <v>187</v>
      </c>
      <c r="E908" s="18" t="s">
        <v>133</v>
      </c>
      <c r="F908" s="18" t="s">
        <v>442</v>
      </c>
      <c r="G908" s="18">
        <v>2310</v>
      </c>
      <c r="H908" s="20">
        <v>709500000</v>
      </c>
      <c r="I908" s="18">
        <v>0</v>
      </c>
      <c r="J908" s="25" t="s">
        <v>464</v>
      </c>
      <c r="K908" s="22">
        <v>908075351</v>
      </c>
      <c r="L908" s="22">
        <v>908075351</v>
      </c>
      <c r="M908" s="22">
        <v>0</v>
      </c>
      <c r="N908" s="22">
        <v>0</v>
      </c>
      <c r="O908" s="22">
        <v>0</v>
      </c>
      <c r="P908" s="22">
        <v>0</v>
      </c>
      <c r="Q908" s="22">
        <f t="shared" si="111"/>
        <v>908075351</v>
      </c>
      <c r="R908" s="22">
        <v>0</v>
      </c>
      <c r="S908" s="22">
        <v>454037676</v>
      </c>
      <c r="T908" s="22">
        <v>0</v>
      </c>
      <c r="U908" s="22">
        <v>0</v>
      </c>
      <c r="V908" s="22">
        <v>0</v>
      </c>
      <c r="W908" s="22">
        <v>0</v>
      </c>
      <c r="X908" s="22">
        <v>454037675</v>
      </c>
      <c r="Y908" s="22">
        <v>0</v>
      </c>
      <c r="Z908" s="22">
        <f t="shared" si="112"/>
        <v>454037675</v>
      </c>
      <c r="AA908" s="24">
        <f t="shared" si="113"/>
        <v>0</v>
      </c>
      <c r="AB908" s="24">
        <f t="shared" si="103"/>
        <v>0</v>
      </c>
      <c r="AC908" s="24">
        <f t="shared" si="104"/>
        <v>0.50000000055061511</v>
      </c>
      <c r="AD908" s="24">
        <f t="shared" si="105"/>
        <v>0.50000000055061511</v>
      </c>
    </row>
    <row r="909" spans="1:30" ht="65.25" customHeight="1" outlineLevel="2" x14ac:dyDescent="0.3">
      <c r="A909" s="18">
        <v>558</v>
      </c>
      <c r="B909" s="18" t="s">
        <v>34</v>
      </c>
      <c r="C909" s="18" t="s">
        <v>186</v>
      </c>
      <c r="D909" s="19" t="s">
        <v>187</v>
      </c>
      <c r="E909" s="18" t="s">
        <v>301</v>
      </c>
      <c r="F909" s="18">
        <v>280</v>
      </c>
      <c r="G909" s="18">
        <v>2310</v>
      </c>
      <c r="H909" s="20">
        <v>709600000</v>
      </c>
      <c r="I909" s="18">
        <v>0</v>
      </c>
      <c r="J909" s="25" t="s">
        <v>383</v>
      </c>
      <c r="K909" s="22">
        <v>26000000</v>
      </c>
      <c r="L909" s="22">
        <v>26000000</v>
      </c>
      <c r="M909" s="22">
        <v>0</v>
      </c>
      <c r="N909" s="22">
        <v>0</v>
      </c>
      <c r="O909" s="22">
        <v>0</v>
      </c>
      <c r="P909" s="22">
        <v>0</v>
      </c>
      <c r="Q909" s="22">
        <f t="shared" si="111"/>
        <v>26000000</v>
      </c>
      <c r="R909" s="71">
        <v>0</v>
      </c>
      <c r="S909" s="22">
        <v>11370000</v>
      </c>
      <c r="T909" s="29">
        <v>0</v>
      </c>
      <c r="U909" s="22">
        <v>3630000</v>
      </c>
      <c r="V909" s="22">
        <v>3630000</v>
      </c>
      <c r="W909" s="22">
        <v>0</v>
      </c>
      <c r="X909" s="22">
        <v>11000000</v>
      </c>
      <c r="Y909" s="22">
        <v>0</v>
      </c>
      <c r="Z909" s="22">
        <f t="shared" si="112"/>
        <v>11000000</v>
      </c>
      <c r="AA909" s="24">
        <f t="shared" si="113"/>
        <v>0.13961538461538461</v>
      </c>
      <c r="AB909" s="24">
        <f t="shared" ref="AB909:AB916" si="114">+IFERROR(U909/Q909,0)</f>
        <v>0.13961538461538461</v>
      </c>
      <c r="AC909" s="24">
        <f t="shared" ref="AC909:AC916" si="115">+IFERROR((R909+S909+T909)/Q909,0)</f>
        <v>0.43730769230769229</v>
      </c>
      <c r="AD909" s="24">
        <f t="shared" ref="AD909:AD916" si="116">+AB909+AC909</f>
        <v>0.57692307692307687</v>
      </c>
    </row>
    <row r="910" spans="1:30" ht="94.5" outlineLevel="2" x14ac:dyDescent="0.3">
      <c r="A910" s="18">
        <v>550</v>
      </c>
      <c r="B910" s="18" t="s">
        <v>34</v>
      </c>
      <c r="C910" s="18" t="s">
        <v>186</v>
      </c>
      <c r="D910" s="19" t="s">
        <v>187</v>
      </c>
      <c r="E910" s="18" t="s">
        <v>137</v>
      </c>
      <c r="F910" s="18">
        <v>280</v>
      </c>
      <c r="G910" s="18">
        <v>2310</v>
      </c>
      <c r="H910" s="20">
        <v>709410000</v>
      </c>
      <c r="I910" s="18">
        <v>0</v>
      </c>
      <c r="J910" s="25" t="s">
        <v>188</v>
      </c>
      <c r="K910" s="22">
        <v>15000000000</v>
      </c>
      <c r="L910" s="22">
        <v>15000000000</v>
      </c>
      <c r="M910" s="22">
        <v>0</v>
      </c>
      <c r="N910" s="22">
        <v>0</v>
      </c>
      <c r="O910" s="22">
        <v>0</v>
      </c>
      <c r="P910" s="22">
        <v>0</v>
      </c>
      <c r="Q910" s="22">
        <f t="shared" si="111"/>
        <v>15000000000</v>
      </c>
      <c r="R910" s="22">
        <v>0</v>
      </c>
      <c r="S910" s="22">
        <v>1</v>
      </c>
      <c r="T910" s="22">
        <v>0</v>
      </c>
      <c r="U910" s="22">
        <v>8076923076</v>
      </c>
      <c r="V910" s="22">
        <v>8076923076</v>
      </c>
      <c r="W910" s="22">
        <v>0</v>
      </c>
      <c r="X910" s="22">
        <v>6923076923</v>
      </c>
      <c r="Y910" s="22">
        <v>0</v>
      </c>
      <c r="Z910" s="22">
        <f t="shared" si="112"/>
        <v>6923076923</v>
      </c>
      <c r="AA910" s="24">
        <f t="shared" si="113"/>
        <v>0.53846153839999999</v>
      </c>
      <c r="AB910" s="24">
        <f t="shared" si="114"/>
        <v>0.53846153839999999</v>
      </c>
      <c r="AC910" s="24">
        <f t="shared" si="115"/>
        <v>6.6666666666666669E-11</v>
      </c>
      <c r="AD910" s="24">
        <f t="shared" si="116"/>
        <v>0.53846153846666667</v>
      </c>
    </row>
    <row r="911" spans="1:30" ht="54" outlineLevel="2" x14ac:dyDescent="0.35">
      <c r="A911" s="18">
        <v>573</v>
      </c>
      <c r="B911" s="18" t="s">
        <v>315</v>
      </c>
      <c r="C911" s="18" t="s">
        <v>186</v>
      </c>
      <c r="D911" s="19" t="s">
        <v>444</v>
      </c>
      <c r="E911" s="18" t="s">
        <v>445</v>
      </c>
      <c r="F911" s="18" t="s">
        <v>442</v>
      </c>
      <c r="G911" s="18">
        <v>2320</v>
      </c>
      <c r="H911" s="20">
        <v>709300000</v>
      </c>
      <c r="I911" s="18">
        <v>0</v>
      </c>
      <c r="J911" s="25" t="s">
        <v>446</v>
      </c>
      <c r="K911" s="22">
        <v>57120078</v>
      </c>
      <c r="L911" s="22">
        <v>57120078</v>
      </c>
      <c r="M911" s="22">
        <v>0</v>
      </c>
      <c r="N911" s="22">
        <v>0</v>
      </c>
      <c r="O911" s="22">
        <v>0</v>
      </c>
      <c r="P911" s="22">
        <v>-1020213</v>
      </c>
      <c r="Q911" s="22">
        <f t="shared" si="111"/>
        <v>56099865</v>
      </c>
      <c r="R911" s="71">
        <v>0</v>
      </c>
      <c r="S911" s="22">
        <v>28560039</v>
      </c>
      <c r="T911" s="22">
        <v>0</v>
      </c>
      <c r="U911" s="27">
        <v>0</v>
      </c>
      <c r="V911" s="27">
        <v>0</v>
      </c>
      <c r="W911" s="22">
        <v>0</v>
      </c>
      <c r="X911" s="22">
        <v>28560039</v>
      </c>
      <c r="Y911" s="22">
        <v>0</v>
      </c>
      <c r="Z911" s="22">
        <f t="shared" si="112"/>
        <v>27539826</v>
      </c>
      <c r="AA911" s="24">
        <f t="shared" si="113"/>
        <v>0</v>
      </c>
      <c r="AB911" s="24">
        <f t="shared" si="114"/>
        <v>0</v>
      </c>
      <c r="AC911" s="24">
        <f t="shared" si="115"/>
        <v>0.50909282936777123</v>
      </c>
      <c r="AD911" s="24">
        <f t="shared" si="116"/>
        <v>0.50909282936777123</v>
      </c>
    </row>
    <row r="912" spans="1:30" ht="54" outlineLevel="2" x14ac:dyDescent="0.35">
      <c r="A912" s="18">
        <v>573</v>
      </c>
      <c r="B912" s="18" t="s">
        <v>315</v>
      </c>
      <c r="C912" s="18" t="s">
        <v>186</v>
      </c>
      <c r="D912" s="19" t="s">
        <v>447</v>
      </c>
      <c r="E912" s="18" t="s">
        <v>445</v>
      </c>
      <c r="F912" s="18" t="s">
        <v>442</v>
      </c>
      <c r="G912" s="18">
        <v>2320</v>
      </c>
      <c r="H912" s="20">
        <v>709300000</v>
      </c>
      <c r="I912" s="18">
        <v>0</v>
      </c>
      <c r="J912" s="25" t="s">
        <v>448</v>
      </c>
      <c r="K912" s="22">
        <v>49206799</v>
      </c>
      <c r="L912" s="22">
        <v>49206799</v>
      </c>
      <c r="M912" s="22">
        <v>0</v>
      </c>
      <c r="N912" s="22">
        <v>0</v>
      </c>
      <c r="O912" s="22">
        <v>0</v>
      </c>
      <c r="P912" s="22">
        <v>-3832325</v>
      </c>
      <c r="Q912" s="22">
        <f t="shared" si="111"/>
        <v>45374474</v>
      </c>
      <c r="R912" s="71">
        <v>0</v>
      </c>
      <c r="S912" s="22">
        <v>24603400</v>
      </c>
      <c r="T912" s="22">
        <v>0</v>
      </c>
      <c r="U912" s="27">
        <v>0</v>
      </c>
      <c r="V912" s="27">
        <v>0</v>
      </c>
      <c r="W912" s="22">
        <v>0</v>
      </c>
      <c r="X912" s="22">
        <v>24603399</v>
      </c>
      <c r="Y912" s="22">
        <v>0</v>
      </c>
      <c r="Z912" s="22">
        <f t="shared" si="112"/>
        <v>20771074</v>
      </c>
      <c r="AA912" s="24">
        <f t="shared" si="113"/>
        <v>0</v>
      </c>
      <c r="AB912" s="24">
        <f t="shared" si="114"/>
        <v>0</v>
      </c>
      <c r="AC912" s="24">
        <f t="shared" si="115"/>
        <v>0.54222997714529975</v>
      </c>
      <c r="AD912" s="24">
        <f t="shared" si="116"/>
        <v>0.54222997714529975</v>
      </c>
    </row>
    <row r="913" spans="1:30" ht="54" outlineLevel="2" x14ac:dyDescent="0.3">
      <c r="A913" s="18">
        <v>573</v>
      </c>
      <c r="B913" s="18" t="s">
        <v>466</v>
      </c>
      <c r="C913" s="18" t="s">
        <v>186</v>
      </c>
      <c r="D913" s="19" t="s">
        <v>447</v>
      </c>
      <c r="E913" s="18" t="s">
        <v>445</v>
      </c>
      <c r="F913" s="18" t="s">
        <v>442</v>
      </c>
      <c r="G913" s="18">
        <v>2320</v>
      </c>
      <c r="H913" s="20">
        <v>709500000</v>
      </c>
      <c r="I913" s="18">
        <v>0</v>
      </c>
      <c r="J913" s="25" t="s">
        <v>471</v>
      </c>
      <c r="K913" s="22">
        <v>50354913</v>
      </c>
      <c r="L913" s="22">
        <v>50354913</v>
      </c>
      <c r="M913" s="22">
        <v>0</v>
      </c>
      <c r="N913" s="22">
        <v>0</v>
      </c>
      <c r="O913" s="22">
        <v>0</v>
      </c>
      <c r="P913" s="22">
        <v>-4535844</v>
      </c>
      <c r="Q913" s="22">
        <f t="shared" si="111"/>
        <v>45819069</v>
      </c>
      <c r="R913" s="22">
        <v>0</v>
      </c>
      <c r="S913" s="22">
        <v>25177455</v>
      </c>
      <c r="T913" s="22">
        <v>0</v>
      </c>
      <c r="U913" s="22">
        <v>0</v>
      </c>
      <c r="V913" s="22">
        <v>0</v>
      </c>
      <c r="W913" s="22">
        <v>0</v>
      </c>
      <c r="X913" s="22">
        <v>25177458</v>
      </c>
      <c r="Y913" s="22">
        <v>0</v>
      </c>
      <c r="Z913" s="22">
        <f t="shared" si="112"/>
        <v>20641614</v>
      </c>
      <c r="AA913" s="24">
        <f t="shared" si="113"/>
        <v>0</v>
      </c>
      <c r="AB913" s="24">
        <f t="shared" si="114"/>
        <v>0</v>
      </c>
      <c r="AC913" s="24">
        <f t="shared" si="115"/>
        <v>0.54949730645989336</v>
      </c>
      <c r="AD913" s="24">
        <f t="shared" si="116"/>
        <v>0.54949730645989336</v>
      </c>
    </row>
    <row r="914" spans="1:30" ht="54" outlineLevel="2" x14ac:dyDescent="0.35">
      <c r="A914" s="18">
        <v>573</v>
      </c>
      <c r="B914" s="18" t="s">
        <v>315</v>
      </c>
      <c r="C914" s="18" t="s">
        <v>186</v>
      </c>
      <c r="D914" s="19" t="s">
        <v>449</v>
      </c>
      <c r="E914" s="18" t="s">
        <v>445</v>
      </c>
      <c r="F914" s="18" t="s">
        <v>442</v>
      </c>
      <c r="G914" s="18">
        <v>2320</v>
      </c>
      <c r="H914" s="20">
        <v>709300000</v>
      </c>
      <c r="I914" s="18">
        <v>0</v>
      </c>
      <c r="J914" s="25" t="s">
        <v>450</v>
      </c>
      <c r="K914" s="22">
        <v>33484989</v>
      </c>
      <c r="L914" s="22">
        <v>33484989</v>
      </c>
      <c r="M914" s="22">
        <v>0</v>
      </c>
      <c r="N914" s="22">
        <v>0</v>
      </c>
      <c r="O914" s="22">
        <v>0</v>
      </c>
      <c r="P914" s="22">
        <v>1100785</v>
      </c>
      <c r="Q914" s="22">
        <f t="shared" si="111"/>
        <v>34585774</v>
      </c>
      <c r="R914" s="71">
        <v>0</v>
      </c>
      <c r="S914" s="22">
        <v>16742495</v>
      </c>
      <c r="T914" s="22">
        <v>0</v>
      </c>
      <c r="U914" s="27">
        <v>0</v>
      </c>
      <c r="V914" s="27">
        <v>0</v>
      </c>
      <c r="W914" s="22">
        <v>0</v>
      </c>
      <c r="X914" s="22">
        <v>16742494</v>
      </c>
      <c r="Y914" s="22">
        <v>0</v>
      </c>
      <c r="Z914" s="22">
        <f t="shared" si="112"/>
        <v>17843279</v>
      </c>
      <c r="AA914" s="24">
        <f t="shared" si="113"/>
        <v>0</v>
      </c>
      <c r="AB914" s="24">
        <f t="shared" si="114"/>
        <v>0</v>
      </c>
      <c r="AC914" s="24">
        <f t="shared" si="115"/>
        <v>0.4840861736967344</v>
      </c>
      <c r="AD914" s="24">
        <f t="shared" si="116"/>
        <v>0.4840861736967344</v>
      </c>
    </row>
    <row r="915" spans="1:30" outlineLevel="1" x14ac:dyDescent="0.3">
      <c r="A915" s="40"/>
      <c r="B915" s="40"/>
      <c r="C915" s="40" t="s">
        <v>189</v>
      </c>
      <c r="D915" s="41"/>
      <c r="E915" s="40"/>
      <c r="F915" s="40"/>
      <c r="G915" s="40"/>
      <c r="H915" s="42"/>
      <c r="I915" s="40"/>
      <c r="J915" s="43"/>
      <c r="K915" s="44">
        <f t="shared" ref="K915:Z915" si="117">SUBTOTAL(9,K901:K914)</f>
        <v>34765715837</v>
      </c>
      <c r="L915" s="44">
        <f t="shared" si="117"/>
        <v>38965715837</v>
      </c>
      <c r="M915" s="44">
        <f t="shared" si="117"/>
        <v>16848218.050000001</v>
      </c>
      <c r="N915" s="44">
        <f t="shared" si="117"/>
        <v>0</v>
      </c>
      <c r="O915" s="44">
        <f t="shared" si="117"/>
        <v>92354060</v>
      </c>
      <c r="P915" s="44">
        <f t="shared" si="117"/>
        <v>0</v>
      </c>
      <c r="Q915" s="44">
        <f t="shared" si="117"/>
        <v>38965715837</v>
      </c>
      <c r="R915" s="74">
        <f t="shared" si="117"/>
        <v>0</v>
      </c>
      <c r="S915" s="44">
        <f t="shared" si="117"/>
        <v>10176532970.060001</v>
      </c>
      <c r="T915" s="44">
        <f t="shared" si="117"/>
        <v>0</v>
      </c>
      <c r="U915" s="44">
        <f t="shared" si="117"/>
        <v>17623962510.940002</v>
      </c>
      <c r="V915" s="44">
        <f t="shared" si="117"/>
        <v>17623962510.940002</v>
      </c>
      <c r="W915" s="44">
        <f t="shared" si="117"/>
        <v>0</v>
      </c>
      <c r="X915" s="44">
        <f t="shared" si="117"/>
        <v>11165220356</v>
      </c>
      <c r="Y915" s="44">
        <f t="shared" si="117"/>
        <v>0</v>
      </c>
      <c r="Z915" s="44">
        <f t="shared" si="117"/>
        <v>11165220355.999998</v>
      </c>
      <c r="AA915" s="45">
        <f>+IFERROR(U915/L915,0)</f>
        <v>0.45229407781609704</v>
      </c>
      <c r="AB915" s="45">
        <f t="shared" si="114"/>
        <v>0.45229407781609704</v>
      </c>
      <c r="AC915" s="45">
        <f t="shared" si="115"/>
        <v>0.26116632920668292</v>
      </c>
      <c r="AD915" s="45">
        <f t="shared" si="116"/>
        <v>0.71346040702277991</v>
      </c>
    </row>
    <row r="916" spans="1:30" ht="14.5" x14ac:dyDescent="0.35">
      <c r="A916" s="34"/>
      <c r="B916" s="34"/>
      <c r="C916" s="34" t="s">
        <v>474</v>
      </c>
      <c r="D916" s="35"/>
      <c r="E916" s="34"/>
      <c r="F916" s="34"/>
      <c r="G916" s="34"/>
      <c r="H916" s="36"/>
      <c r="I916" s="34"/>
      <c r="J916" s="37"/>
      <c r="K916" s="38">
        <f t="shared" ref="K916:Z916" si="118">SUBTOTAL(9,K13:K914)</f>
        <v>2612696741714</v>
      </c>
      <c r="L916" s="38">
        <f t="shared" si="118"/>
        <v>2612696741714</v>
      </c>
      <c r="M916" s="38">
        <f t="shared" si="118"/>
        <v>1.2207776308059692E-5</v>
      </c>
      <c r="N916" s="38">
        <f t="shared" si="118"/>
        <v>500000000</v>
      </c>
      <c r="O916" s="38">
        <f t="shared" si="118"/>
        <v>134841582165.85002</v>
      </c>
      <c r="P916" s="38">
        <f t="shared" si="118"/>
        <v>0</v>
      </c>
      <c r="Q916" s="38">
        <f t="shared" si="118"/>
        <v>2612696741714</v>
      </c>
      <c r="R916" s="75">
        <f t="shared" si="118"/>
        <v>2321615642.9199996</v>
      </c>
      <c r="S916" s="38">
        <f t="shared" si="118"/>
        <v>108624214791.90005</v>
      </c>
      <c r="T916" s="38">
        <f t="shared" si="118"/>
        <v>160400009.80000001</v>
      </c>
      <c r="U916" s="75">
        <f t="shared" si="118"/>
        <v>1344792383998.1597</v>
      </c>
      <c r="V916" s="63">
        <f t="shared" si="118"/>
        <v>1336363082207.5393</v>
      </c>
      <c r="W916" s="38">
        <f t="shared" si="118"/>
        <v>690082784092.0304</v>
      </c>
      <c r="X916" s="38">
        <f t="shared" si="118"/>
        <v>1156798127271.2205</v>
      </c>
      <c r="Y916" s="38">
        <f t="shared" si="118"/>
        <v>37971704758</v>
      </c>
      <c r="Z916" s="38">
        <f t="shared" si="118"/>
        <v>1118826422513.2207</v>
      </c>
      <c r="AA916" s="62">
        <f>+IFERROR(U916/L916,0)</f>
        <v>0.51471430362635173</v>
      </c>
      <c r="AB916" s="62">
        <f t="shared" si="114"/>
        <v>0.51471430362635173</v>
      </c>
      <c r="AC916" s="62">
        <f t="shared" si="115"/>
        <v>4.252549814554113E-2</v>
      </c>
      <c r="AD916" s="62">
        <f t="shared" si="116"/>
        <v>0.55723980177189292</v>
      </c>
    </row>
    <row r="917" spans="1:30" x14ac:dyDescent="0.3">
      <c r="T917" s="5"/>
      <c r="X917" s="5"/>
    </row>
  </sheetData>
  <sortState xmlns:xlrd2="http://schemas.microsoft.com/office/spreadsheetml/2017/richdata2" ref="A13:AD909">
    <sortCondition ref="C13:C909"/>
    <sortCondition ref="D13:D909"/>
    <sortCondition ref="E13:E909"/>
  </sortState>
  <mergeCells count="3">
    <mergeCell ref="A8:W8"/>
    <mergeCell ref="A9:W9"/>
    <mergeCell ref="A7:W7"/>
  </mergeCells>
  <pageMargins left="0.7" right="0.7" top="0.75" bottom="0.75" header="0.3" footer="0.3"/>
  <pageSetup scale="1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6:AD1012"/>
  <sheetViews>
    <sheetView showGridLines="0" topLeftCell="E507" zoomScale="90" zoomScaleNormal="90" workbookViewId="0">
      <selection activeCell="AD2" sqref="AD2"/>
    </sheetView>
  </sheetViews>
  <sheetFormatPr baseColWidth="10" defaultColWidth="17.36328125" defaultRowHeight="13.5" outlineLevelRow="2" x14ac:dyDescent="0.3"/>
  <cols>
    <col min="1" max="1" width="13.7265625" style="1" customWidth="1"/>
    <col min="2" max="2" width="19.08984375" style="1" customWidth="1"/>
    <col min="3" max="3" width="11.7265625" style="1" customWidth="1"/>
    <col min="4" max="4" width="17.36328125" style="2" customWidth="1"/>
    <col min="5" max="5" width="6.08984375" style="1" customWidth="1"/>
    <col min="6" max="6" width="6" style="2" customWidth="1"/>
    <col min="7" max="7" width="8.7265625" style="2" customWidth="1"/>
    <col min="8" max="8" width="13.36328125" style="3" customWidth="1"/>
    <col min="9" max="9" width="19.08984375" style="2" bestFit="1" customWidth="1"/>
    <col min="10" max="10" width="73.36328125" style="4" bestFit="1" customWidth="1"/>
    <col min="11" max="11" width="30.6328125" style="5" customWidth="1"/>
    <col min="12" max="12" width="32.36328125" style="5" bestFit="1" customWidth="1"/>
    <col min="13" max="13" width="23.36328125" style="5" bestFit="1" customWidth="1"/>
    <col min="14" max="14" width="26.26953125" style="5" bestFit="1" customWidth="1"/>
    <col min="15" max="15" width="32.08984375" style="5" bestFit="1" customWidth="1"/>
    <col min="16" max="16" width="27.90625" style="5" bestFit="1" customWidth="1"/>
    <col min="17" max="17" width="28.6328125" style="5" customWidth="1"/>
    <col min="18" max="18" width="23.7265625" style="5" customWidth="1"/>
    <col min="19" max="19" width="26.7265625" style="5" customWidth="1"/>
    <col min="20" max="20" width="21.90625" style="6" customWidth="1"/>
    <col min="21" max="21" width="28.7265625" style="5" bestFit="1" customWidth="1"/>
    <col min="22" max="22" width="28.26953125" style="5" customWidth="1"/>
    <col min="23" max="23" width="27" style="5" customWidth="1"/>
    <col min="24" max="24" width="28.7265625" style="6" bestFit="1" customWidth="1"/>
    <col min="25" max="25" width="24.6328125" style="5" customWidth="1"/>
    <col min="26" max="26" width="28.6328125" style="7" customWidth="1"/>
    <col min="27" max="28" width="31.26953125" style="8" bestFit="1" customWidth="1"/>
    <col min="29" max="30" width="29.90625" style="9" bestFit="1" customWidth="1"/>
    <col min="31" max="16384" width="17.36328125" style="10"/>
  </cols>
  <sheetData>
    <row r="6" spans="1:30" ht="3" customHeight="1" x14ac:dyDescent="0.3"/>
    <row r="7" spans="1:30" ht="22" customHeight="1" x14ac:dyDescent="0.3">
      <c r="A7" s="76" t="s">
        <v>578</v>
      </c>
      <c r="B7" s="76"/>
      <c r="C7" s="76"/>
      <c r="D7" s="76"/>
      <c r="E7" s="76"/>
      <c r="F7" s="76"/>
      <c r="G7" s="76"/>
      <c r="H7" s="76"/>
      <c r="I7" s="76"/>
      <c r="J7" s="77"/>
      <c r="K7" s="76"/>
      <c r="L7" s="76"/>
      <c r="M7" s="76"/>
      <c r="N7" s="76"/>
      <c r="O7" s="76"/>
      <c r="P7" s="76"/>
      <c r="Q7" s="76"/>
      <c r="R7" s="76"/>
      <c r="S7" s="76"/>
      <c r="T7" s="76"/>
      <c r="U7" s="76"/>
      <c r="V7" s="76"/>
      <c r="W7" s="76"/>
    </row>
    <row r="8" spans="1:30" ht="15" customHeight="1" x14ac:dyDescent="0.3">
      <c r="A8" s="78" t="s">
        <v>1</v>
      </c>
      <c r="B8" s="78"/>
      <c r="C8" s="78"/>
      <c r="D8" s="78"/>
      <c r="E8" s="78"/>
      <c r="F8" s="78"/>
      <c r="G8" s="78"/>
      <c r="H8" s="78"/>
      <c r="I8" s="78"/>
      <c r="J8" s="79"/>
      <c r="K8" s="78"/>
      <c r="L8" s="78"/>
      <c r="M8" s="78"/>
      <c r="N8" s="78"/>
      <c r="O8" s="78"/>
      <c r="P8" s="78"/>
      <c r="Q8" s="78"/>
      <c r="R8" s="78"/>
      <c r="S8" s="78"/>
      <c r="T8" s="80"/>
      <c r="U8" s="78"/>
      <c r="V8" s="78"/>
      <c r="W8" s="78"/>
    </row>
    <row r="9" spans="1:30" ht="15" customHeight="1" x14ac:dyDescent="0.3">
      <c r="A9" s="81" t="s">
        <v>2</v>
      </c>
      <c r="B9" s="81"/>
      <c r="C9" s="81"/>
      <c r="D9" s="81"/>
      <c r="E9" s="81"/>
      <c r="F9" s="81"/>
      <c r="G9" s="81"/>
      <c r="H9" s="81"/>
      <c r="I9" s="81"/>
      <c r="J9" s="82"/>
      <c r="K9" s="81"/>
      <c r="L9" s="81"/>
      <c r="M9" s="81"/>
      <c r="N9" s="81"/>
      <c r="O9" s="81"/>
      <c r="P9" s="81"/>
      <c r="Q9" s="81"/>
      <c r="R9" s="81"/>
      <c r="S9" s="81"/>
      <c r="T9" s="76"/>
      <c r="U9" s="81"/>
      <c r="V9" s="81"/>
      <c r="W9" s="81"/>
    </row>
    <row r="11" spans="1:30" x14ac:dyDescent="0.3">
      <c r="A11" s="10" t="s">
        <v>3</v>
      </c>
      <c r="K11" s="11"/>
      <c r="L11" s="11"/>
      <c r="M11" s="11"/>
      <c r="N11" s="11"/>
      <c r="O11" s="11"/>
      <c r="P11" s="11"/>
      <c r="Q11" s="11"/>
      <c r="R11" s="11"/>
      <c r="S11" s="11"/>
      <c r="T11" s="12"/>
      <c r="U11" s="11"/>
      <c r="V11" s="11"/>
      <c r="W11" s="11"/>
      <c r="X11" s="12"/>
      <c r="Y11" s="11"/>
      <c r="Z11" s="13"/>
      <c r="AA11" s="11"/>
      <c r="AB11" s="11"/>
      <c r="AC11" s="11"/>
      <c r="AD11" s="11"/>
    </row>
    <row r="12" spans="1:30" ht="54" x14ac:dyDescent="0.3">
      <c r="A12" s="14" t="s">
        <v>4</v>
      </c>
      <c r="B12" s="14" t="s">
        <v>5</v>
      </c>
      <c r="C12" s="14" t="s">
        <v>6</v>
      </c>
      <c r="D12" s="15" t="s">
        <v>7</v>
      </c>
      <c r="E12" s="14" t="s">
        <v>8</v>
      </c>
      <c r="F12" s="14" t="s">
        <v>9</v>
      </c>
      <c r="G12" s="14" t="s">
        <v>10</v>
      </c>
      <c r="H12" s="16" t="s">
        <v>11</v>
      </c>
      <c r="I12" s="14" t="s">
        <v>12</v>
      </c>
      <c r="J12" s="14" t="s">
        <v>13</v>
      </c>
      <c r="K12" s="17" t="s">
        <v>14</v>
      </c>
      <c r="L12" s="17" t="s">
        <v>15</v>
      </c>
      <c r="M12" s="17" t="s">
        <v>16</v>
      </c>
      <c r="N12" s="17" t="s">
        <v>17</v>
      </c>
      <c r="O12" s="17" t="s">
        <v>18</v>
      </c>
      <c r="P12" s="17" t="s">
        <v>19</v>
      </c>
      <c r="Q12" s="17" t="s">
        <v>20</v>
      </c>
      <c r="R12" s="17" t="s">
        <v>21</v>
      </c>
      <c r="S12" s="17" t="s">
        <v>22</v>
      </c>
      <c r="T12" s="17" t="s">
        <v>23</v>
      </c>
      <c r="U12" s="17" t="s">
        <v>24</v>
      </c>
      <c r="V12" s="17" t="s">
        <v>25</v>
      </c>
      <c r="W12" s="17" t="s">
        <v>26</v>
      </c>
      <c r="X12" s="17" t="s">
        <v>27</v>
      </c>
      <c r="Y12" s="17" t="s">
        <v>28</v>
      </c>
      <c r="Z12" s="17" t="s">
        <v>29</v>
      </c>
      <c r="AA12" s="17" t="s">
        <v>30</v>
      </c>
      <c r="AB12" s="17" t="s">
        <v>31</v>
      </c>
      <c r="AC12" s="17" t="s">
        <v>32</v>
      </c>
      <c r="AD12" s="17" t="s">
        <v>33</v>
      </c>
    </row>
    <row r="13" spans="1:30" outlineLevel="2" x14ac:dyDescent="0.3">
      <c r="A13" s="18">
        <v>550</v>
      </c>
      <c r="B13" s="18" t="s">
        <v>34</v>
      </c>
      <c r="C13" s="18" t="s">
        <v>35</v>
      </c>
      <c r="D13" s="19" t="s">
        <v>36</v>
      </c>
      <c r="E13" s="18" t="s">
        <v>37</v>
      </c>
      <c r="F13" s="18" t="s">
        <v>38</v>
      </c>
      <c r="G13" s="18">
        <v>1111</v>
      </c>
      <c r="H13" s="20">
        <v>709800000</v>
      </c>
      <c r="I13" s="18">
        <v>0</v>
      </c>
      <c r="J13" s="21" t="s">
        <v>39</v>
      </c>
      <c r="K13" s="22">
        <v>3892068519</v>
      </c>
      <c r="L13" s="22">
        <v>3892068519</v>
      </c>
      <c r="M13" s="22">
        <v>9500000</v>
      </c>
      <c r="N13" s="22">
        <v>0</v>
      </c>
      <c r="O13" s="22">
        <v>0</v>
      </c>
      <c r="P13" s="22">
        <v>1497190</v>
      </c>
      <c r="Q13" s="22">
        <f t="shared" ref="Q13:Q47" si="0">+L13+P13</f>
        <v>3893565709</v>
      </c>
      <c r="R13" s="22">
        <v>0</v>
      </c>
      <c r="S13" s="22">
        <v>0</v>
      </c>
      <c r="T13" s="22">
        <v>0</v>
      </c>
      <c r="U13" s="22">
        <v>1757971981.53</v>
      </c>
      <c r="V13" s="22">
        <v>1757971981.53</v>
      </c>
      <c r="W13" s="23">
        <v>2097971575.47</v>
      </c>
      <c r="X13" s="22">
        <v>2134096537.47</v>
      </c>
      <c r="Y13" s="22">
        <v>0</v>
      </c>
      <c r="Z13" s="22">
        <f t="shared" ref="Z13:Z47" si="1">+Q13-R13-S13-T13-U13-Y13</f>
        <v>2135593727.47</v>
      </c>
      <c r="AA13" s="24">
        <f t="shared" ref="AA13:AA47" si="2">+IFERROR(U13/L13,0)</f>
        <v>0.45168063536088021</v>
      </c>
      <c r="AB13" s="24">
        <f t="shared" ref="AB13:AB47" si="3">+IFERROR(U13/Q13,0)</f>
        <v>0.45150695093354593</v>
      </c>
      <c r="AC13" s="24">
        <f t="shared" ref="AC13:AC47" si="4">+IFERROR((R13+S13+T13)/Q13,0)</f>
        <v>0</v>
      </c>
      <c r="AD13" s="24">
        <f t="shared" ref="AD13:AD47" si="5">+AB13+AC13</f>
        <v>0.45150695093354593</v>
      </c>
    </row>
    <row r="14" spans="1:30" outlineLevel="2" x14ac:dyDescent="0.3">
      <c r="A14" s="18">
        <v>550</v>
      </c>
      <c r="B14" s="18" t="s">
        <v>34</v>
      </c>
      <c r="C14" s="18" t="s">
        <v>35</v>
      </c>
      <c r="D14" s="19" t="s">
        <v>36</v>
      </c>
      <c r="E14" s="18" t="s">
        <v>37</v>
      </c>
      <c r="F14" s="19"/>
      <c r="G14" s="19">
        <v>1111</v>
      </c>
      <c r="H14" s="20">
        <v>709800000</v>
      </c>
      <c r="I14" s="19">
        <v>0</v>
      </c>
      <c r="J14" s="25" t="s">
        <v>39</v>
      </c>
      <c r="K14" s="22">
        <v>0</v>
      </c>
      <c r="L14" s="22">
        <v>0</v>
      </c>
      <c r="M14" s="22">
        <v>0</v>
      </c>
      <c r="N14" s="22">
        <v>0</v>
      </c>
      <c r="O14" s="22">
        <v>15395420</v>
      </c>
      <c r="P14" s="22">
        <v>0</v>
      </c>
      <c r="Q14" s="22">
        <f t="shared" si="0"/>
        <v>0</v>
      </c>
      <c r="R14" s="22">
        <v>0</v>
      </c>
      <c r="S14" s="22">
        <v>0</v>
      </c>
      <c r="T14" s="22">
        <v>0</v>
      </c>
      <c r="U14" s="22">
        <v>0</v>
      </c>
      <c r="V14" s="22">
        <v>0</v>
      </c>
      <c r="W14" s="22">
        <v>0</v>
      </c>
      <c r="X14" s="22">
        <v>0</v>
      </c>
      <c r="Y14" s="22">
        <v>0</v>
      </c>
      <c r="Z14" s="22">
        <f t="shared" si="1"/>
        <v>0</v>
      </c>
      <c r="AA14" s="24">
        <f t="shared" si="2"/>
        <v>0</v>
      </c>
      <c r="AB14" s="24">
        <f t="shared" si="3"/>
        <v>0</v>
      </c>
      <c r="AC14" s="24">
        <f t="shared" si="4"/>
        <v>0</v>
      </c>
      <c r="AD14" s="24">
        <f t="shared" si="5"/>
        <v>0</v>
      </c>
    </row>
    <row r="15" spans="1:30" ht="14.5" outlineLevel="2" x14ac:dyDescent="0.35">
      <c r="A15" s="18">
        <v>551</v>
      </c>
      <c r="B15" s="18" t="s">
        <v>34</v>
      </c>
      <c r="C15" s="18" t="s">
        <v>35</v>
      </c>
      <c r="D15" s="19" t="s">
        <v>36</v>
      </c>
      <c r="E15" s="18" t="s">
        <v>37</v>
      </c>
      <c r="F15" s="18" t="s">
        <v>38</v>
      </c>
      <c r="G15" s="18">
        <v>1111</v>
      </c>
      <c r="H15" s="20">
        <v>709800000</v>
      </c>
      <c r="I15" s="18">
        <v>0</v>
      </c>
      <c r="J15" s="25" t="s">
        <v>39</v>
      </c>
      <c r="K15" s="22">
        <v>5718408964</v>
      </c>
      <c r="L15" s="22">
        <v>5718408964</v>
      </c>
      <c r="M15" s="22">
        <v>40480839</v>
      </c>
      <c r="N15" s="22">
        <v>0</v>
      </c>
      <c r="O15" s="22">
        <v>0</v>
      </c>
      <c r="P15" s="22">
        <v>0</v>
      </c>
      <c r="Q15" s="22">
        <f t="shared" si="0"/>
        <v>5718408964</v>
      </c>
      <c r="R15" s="22">
        <v>0</v>
      </c>
      <c r="S15" s="22">
        <v>0</v>
      </c>
      <c r="T15" s="27">
        <v>0</v>
      </c>
      <c r="U15" s="22">
        <v>2698503347.6799998</v>
      </c>
      <c r="V15" s="22">
        <v>2698503347.6799998</v>
      </c>
      <c r="W15" s="22">
        <v>2969638085.3200002</v>
      </c>
      <c r="X15" s="22">
        <v>3019905616.3200002</v>
      </c>
      <c r="Y15" s="22">
        <v>0</v>
      </c>
      <c r="Z15" s="22">
        <f t="shared" si="1"/>
        <v>3019905616.3200002</v>
      </c>
      <c r="AA15" s="24">
        <f t="shared" si="2"/>
        <v>0.47189757932115606</v>
      </c>
      <c r="AB15" s="24">
        <f t="shared" si="3"/>
        <v>0.47189757932115606</v>
      </c>
      <c r="AC15" s="24">
        <f t="shared" si="4"/>
        <v>0</v>
      </c>
      <c r="AD15" s="24">
        <f t="shared" si="5"/>
        <v>0.47189757932115606</v>
      </c>
    </row>
    <row r="16" spans="1:30" outlineLevel="2" x14ac:dyDescent="0.3">
      <c r="A16" s="18">
        <v>551</v>
      </c>
      <c r="B16" s="18" t="s">
        <v>34</v>
      </c>
      <c r="C16" s="18" t="s">
        <v>35</v>
      </c>
      <c r="D16" s="19" t="s">
        <v>36</v>
      </c>
      <c r="E16" s="18" t="s">
        <v>37</v>
      </c>
      <c r="F16" s="19"/>
      <c r="G16" s="19">
        <v>1111</v>
      </c>
      <c r="H16" s="20">
        <v>709800000</v>
      </c>
      <c r="I16" s="19">
        <v>0</v>
      </c>
      <c r="J16" s="25" t="s">
        <v>39</v>
      </c>
      <c r="K16" s="22">
        <v>0</v>
      </c>
      <c r="L16" s="22">
        <v>0</v>
      </c>
      <c r="M16" s="22">
        <v>0</v>
      </c>
      <c r="N16" s="22">
        <v>0</v>
      </c>
      <c r="O16" s="22">
        <v>90242455</v>
      </c>
      <c r="P16" s="22">
        <v>0</v>
      </c>
      <c r="Q16" s="22">
        <f t="shared" si="0"/>
        <v>0</v>
      </c>
      <c r="R16" s="22">
        <v>0</v>
      </c>
      <c r="S16" s="22">
        <v>0</v>
      </c>
      <c r="T16" s="22">
        <v>0</v>
      </c>
      <c r="U16" s="22">
        <v>0</v>
      </c>
      <c r="V16" s="22">
        <v>0</v>
      </c>
      <c r="W16" s="22">
        <v>0</v>
      </c>
      <c r="X16" s="22">
        <v>0</v>
      </c>
      <c r="Y16" s="22">
        <v>0</v>
      </c>
      <c r="Z16" s="22">
        <f t="shared" si="1"/>
        <v>0</v>
      </c>
      <c r="AA16" s="24">
        <f t="shared" si="2"/>
        <v>0</v>
      </c>
      <c r="AB16" s="24">
        <f t="shared" si="3"/>
        <v>0</v>
      </c>
      <c r="AC16" s="24">
        <f t="shared" si="4"/>
        <v>0</v>
      </c>
      <c r="AD16" s="24">
        <f t="shared" si="5"/>
        <v>0</v>
      </c>
    </row>
    <row r="17" spans="1:30" ht="14.5" outlineLevel="2" x14ac:dyDescent="0.35">
      <c r="A17" s="18">
        <v>553</v>
      </c>
      <c r="B17" s="18" t="s">
        <v>280</v>
      </c>
      <c r="C17" s="18" t="s">
        <v>35</v>
      </c>
      <c r="D17" s="19" t="s">
        <v>36</v>
      </c>
      <c r="E17" s="18" t="s">
        <v>37</v>
      </c>
      <c r="F17" s="18" t="s">
        <v>38</v>
      </c>
      <c r="G17" s="18">
        <v>1111</v>
      </c>
      <c r="H17" s="20">
        <v>709800000</v>
      </c>
      <c r="I17" s="18">
        <v>0</v>
      </c>
      <c r="J17" s="25" t="s">
        <v>39</v>
      </c>
      <c r="K17" s="22">
        <v>138019200</v>
      </c>
      <c r="L17" s="22">
        <v>138019200</v>
      </c>
      <c r="M17" s="22">
        <v>0</v>
      </c>
      <c r="N17" s="22">
        <v>0</v>
      </c>
      <c r="O17" s="22">
        <v>0</v>
      </c>
      <c r="P17" s="22">
        <v>18000000</v>
      </c>
      <c r="Q17" s="22">
        <f t="shared" si="0"/>
        <v>156019200</v>
      </c>
      <c r="R17" s="27">
        <v>0</v>
      </c>
      <c r="S17" s="27">
        <v>0</v>
      </c>
      <c r="T17" s="27">
        <v>0</v>
      </c>
      <c r="U17" s="22">
        <v>64455019.149999999</v>
      </c>
      <c r="V17" s="22">
        <v>64455019.149999999</v>
      </c>
      <c r="W17" s="22">
        <v>73564180.849999994</v>
      </c>
      <c r="X17" s="22">
        <v>73564180.849999994</v>
      </c>
      <c r="Y17" s="22">
        <v>0</v>
      </c>
      <c r="Z17" s="22">
        <f t="shared" si="1"/>
        <v>91564180.849999994</v>
      </c>
      <c r="AA17" s="24">
        <f t="shared" si="2"/>
        <v>0.46700038219320211</v>
      </c>
      <c r="AB17" s="24">
        <f t="shared" si="3"/>
        <v>0.41312235385132084</v>
      </c>
      <c r="AC17" s="24">
        <f t="shared" si="4"/>
        <v>0</v>
      </c>
      <c r="AD17" s="24">
        <f t="shared" si="5"/>
        <v>0.41312235385132084</v>
      </c>
    </row>
    <row r="18" spans="1:30" outlineLevel="2" x14ac:dyDescent="0.3">
      <c r="A18" s="18">
        <v>553</v>
      </c>
      <c r="B18" s="18" t="s">
        <v>280</v>
      </c>
      <c r="C18" s="18" t="s">
        <v>35</v>
      </c>
      <c r="D18" s="19" t="s">
        <v>36</v>
      </c>
      <c r="E18" s="18" t="s">
        <v>37</v>
      </c>
      <c r="F18" s="19"/>
      <c r="G18" s="19">
        <v>1111</v>
      </c>
      <c r="H18" s="20">
        <v>709800000</v>
      </c>
      <c r="I18" s="19">
        <v>0</v>
      </c>
      <c r="J18" s="25" t="s">
        <v>39</v>
      </c>
      <c r="K18" s="22">
        <v>0</v>
      </c>
      <c r="L18" s="22">
        <v>0</v>
      </c>
      <c r="M18" s="22">
        <v>0</v>
      </c>
      <c r="N18" s="22">
        <v>0</v>
      </c>
      <c r="O18" s="22">
        <v>282464</v>
      </c>
      <c r="P18" s="22">
        <v>0</v>
      </c>
      <c r="Q18" s="22">
        <f t="shared" si="0"/>
        <v>0</v>
      </c>
      <c r="R18" s="22">
        <v>0</v>
      </c>
      <c r="S18" s="22">
        <v>0</v>
      </c>
      <c r="T18" s="22">
        <v>0</v>
      </c>
      <c r="U18" s="22">
        <v>0</v>
      </c>
      <c r="V18" s="22">
        <v>0</v>
      </c>
      <c r="W18" s="22">
        <v>0</v>
      </c>
      <c r="X18" s="22">
        <v>0</v>
      </c>
      <c r="Y18" s="22">
        <v>0</v>
      </c>
      <c r="Z18" s="22">
        <f t="shared" si="1"/>
        <v>0</v>
      </c>
      <c r="AA18" s="24">
        <f t="shared" si="2"/>
        <v>0</v>
      </c>
      <c r="AB18" s="24">
        <f t="shared" si="3"/>
        <v>0</v>
      </c>
      <c r="AC18" s="24">
        <f t="shared" si="4"/>
        <v>0</v>
      </c>
      <c r="AD18" s="24">
        <f t="shared" si="5"/>
        <v>0</v>
      </c>
    </row>
    <row r="19" spans="1:30" ht="14.5" outlineLevel="2" x14ac:dyDescent="0.35">
      <c r="A19" s="18">
        <v>553</v>
      </c>
      <c r="B19" s="18" t="s">
        <v>282</v>
      </c>
      <c r="C19" s="18" t="s">
        <v>35</v>
      </c>
      <c r="D19" s="19" t="s">
        <v>36</v>
      </c>
      <c r="E19" s="18" t="s">
        <v>37</v>
      </c>
      <c r="F19" s="18" t="s">
        <v>38</v>
      </c>
      <c r="G19" s="18">
        <v>1111</v>
      </c>
      <c r="H19" s="20">
        <v>709800000</v>
      </c>
      <c r="I19" s="18">
        <v>0</v>
      </c>
      <c r="J19" s="25" t="s">
        <v>39</v>
      </c>
      <c r="K19" s="22">
        <v>2597518867</v>
      </c>
      <c r="L19" s="22">
        <v>2597518867</v>
      </c>
      <c r="M19" s="22">
        <v>0</v>
      </c>
      <c r="N19" s="22">
        <v>0</v>
      </c>
      <c r="O19" s="22">
        <v>0</v>
      </c>
      <c r="P19" s="22">
        <v>-21277188</v>
      </c>
      <c r="Q19" s="22">
        <f t="shared" si="0"/>
        <v>2576241679</v>
      </c>
      <c r="R19" s="27">
        <v>0</v>
      </c>
      <c r="S19" s="22">
        <v>0</v>
      </c>
      <c r="T19" s="27">
        <v>0</v>
      </c>
      <c r="U19" s="22">
        <v>1159573429.8199999</v>
      </c>
      <c r="V19" s="22">
        <v>1159573429.8199999</v>
      </c>
      <c r="W19" s="22">
        <v>1408657415.1800001</v>
      </c>
      <c r="X19" s="22">
        <v>1437945437.1800001</v>
      </c>
      <c r="Y19" s="22">
        <v>0</v>
      </c>
      <c r="Z19" s="22">
        <f t="shared" si="1"/>
        <v>1416668249.1800001</v>
      </c>
      <c r="AA19" s="24">
        <f t="shared" si="2"/>
        <v>0.44641578721591629</v>
      </c>
      <c r="AB19" s="24">
        <f t="shared" si="3"/>
        <v>0.45010273658413236</v>
      </c>
      <c r="AC19" s="24">
        <f t="shared" si="4"/>
        <v>0</v>
      </c>
      <c r="AD19" s="24">
        <f t="shared" si="5"/>
        <v>0.45010273658413236</v>
      </c>
    </row>
    <row r="20" spans="1:30" outlineLevel="2" x14ac:dyDescent="0.3">
      <c r="A20" s="18">
        <v>553</v>
      </c>
      <c r="B20" s="18" t="s">
        <v>282</v>
      </c>
      <c r="C20" s="18" t="s">
        <v>35</v>
      </c>
      <c r="D20" s="19" t="s">
        <v>36</v>
      </c>
      <c r="E20" s="18" t="s">
        <v>37</v>
      </c>
      <c r="F20" s="19"/>
      <c r="G20" s="19">
        <v>1111</v>
      </c>
      <c r="H20" s="20">
        <v>709800000</v>
      </c>
      <c r="I20" s="19">
        <v>0</v>
      </c>
      <c r="J20" s="25" t="s">
        <v>39</v>
      </c>
      <c r="K20" s="22">
        <v>0</v>
      </c>
      <c r="L20" s="22">
        <v>0</v>
      </c>
      <c r="M20" s="22">
        <v>0</v>
      </c>
      <c r="N20" s="22">
        <v>0</v>
      </c>
      <c r="O20" s="22">
        <v>13080063</v>
      </c>
      <c r="P20" s="22">
        <v>0</v>
      </c>
      <c r="Q20" s="22">
        <f t="shared" si="0"/>
        <v>0</v>
      </c>
      <c r="R20" s="22">
        <v>0</v>
      </c>
      <c r="S20" s="22">
        <v>0</v>
      </c>
      <c r="T20" s="22">
        <v>0</v>
      </c>
      <c r="U20" s="22">
        <v>0</v>
      </c>
      <c r="V20" s="22">
        <v>0</v>
      </c>
      <c r="W20" s="22">
        <v>0</v>
      </c>
      <c r="X20" s="22">
        <v>0</v>
      </c>
      <c r="Y20" s="22">
        <v>0</v>
      </c>
      <c r="Z20" s="22">
        <f t="shared" si="1"/>
        <v>0</v>
      </c>
      <c r="AA20" s="24">
        <f t="shared" si="2"/>
        <v>0</v>
      </c>
      <c r="AB20" s="24">
        <f t="shared" si="3"/>
        <v>0</v>
      </c>
      <c r="AC20" s="24">
        <f t="shared" si="4"/>
        <v>0</v>
      </c>
      <c r="AD20" s="24">
        <f t="shared" si="5"/>
        <v>0</v>
      </c>
    </row>
    <row r="21" spans="1:30" ht="14.5" outlineLevel="2" x14ac:dyDescent="0.35">
      <c r="A21" s="18">
        <v>553</v>
      </c>
      <c r="B21" s="18" t="s">
        <v>315</v>
      </c>
      <c r="C21" s="18" t="s">
        <v>35</v>
      </c>
      <c r="D21" s="19" t="s">
        <v>36</v>
      </c>
      <c r="E21" s="18" t="s">
        <v>37</v>
      </c>
      <c r="F21" s="18" t="s">
        <v>38</v>
      </c>
      <c r="G21" s="18">
        <v>1111</v>
      </c>
      <c r="H21" s="20">
        <v>709800000</v>
      </c>
      <c r="I21" s="18">
        <v>0</v>
      </c>
      <c r="J21" s="25" t="s">
        <v>39</v>
      </c>
      <c r="K21" s="22">
        <v>520655707</v>
      </c>
      <c r="L21" s="22">
        <v>520655707</v>
      </c>
      <c r="M21" s="22">
        <v>0</v>
      </c>
      <c r="N21" s="22">
        <v>0</v>
      </c>
      <c r="O21" s="22">
        <v>0</v>
      </c>
      <c r="P21" s="22">
        <v>0</v>
      </c>
      <c r="Q21" s="22">
        <f t="shared" si="0"/>
        <v>520655707</v>
      </c>
      <c r="R21" s="27">
        <v>0</v>
      </c>
      <c r="S21" s="22">
        <v>0</v>
      </c>
      <c r="T21" s="27">
        <v>0</v>
      </c>
      <c r="U21" s="22">
        <v>249753292.63</v>
      </c>
      <c r="V21" s="22">
        <v>249753292.63</v>
      </c>
      <c r="W21" s="22">
        <v>265902414.37</v>
      </c>
      <c r="X21" s="22">
        <v>270902414.37</v>
      </c>
      <c r="Y21" s="22">
        <v>0</v>
      </c>
      <c r="Z21" s="22">
        <f t="shared" si="1"/>
        <v>270902414.37</v>
      </c>
      <c r="AA21" s="24">
        <f t="shared" si="2"/>
        <v>0.47968991652673848</v>
      </c>
      <c r="AB21" s="24">
        <f t="shared" si="3"/>
        <v>0.47968991652673848</v>
      </c>
      <c r="AC21" s="24">
        <f t="shared" si="4"/>
        <v>0</v>
      </c>
      <c r="AD21" s="24">
        <f t="shared" si="5"/>
        <v>0.47968991652673848</v>
      </c>
    </row>
    <row r="22" spans="1:30" ht="14.5" outlineLevel="2" x14ac:dyDescent="0.35">
      <c r="A22" s="18">
        <v>554</v>
      </c>
      <c r="B22" s="18" t="s">
        <v>34</v>
      </c>
      <c r="C22" s="18" t="s">
        <v>35</v>
      </c>
      <c r="D22" s="19" t="s">
        <v>36</v>
      </c>
      <c r="E22" s="18" t="s">
        <v>37</v>
      </c>
      <c r="F22" s="18" t="s">
        <v>38</v>
      </c>
      <c r="G22" s="18">
        <v>1111</v>
      </c>
      <c r="H22" s="20">
        <v>709800000</v>
      </c>
      <c r="I22" s="18">
        <v>0</v>
      </c>
      <c r="J22" s="25" t="s">
        <v>39</v>
      </c>
      <c r="K22" s="22">
        <v>1195584411</v>
      </c>
      <c r="L22" s="22">
        <v>1195584411</v>
      </c>
      <c r="M22" s="22">
        <v>0</v>
      </c>
      <c r="N22" s="22">
        <v>0</v>
      </c>
      <c r="O22" s="22">
        <v>0</v>
      </c>
      <c r="P22" s="22">
        <v>1000000</v>
      </c>
      <c r="Q22" s="22">
        <f t="shared" si="0"/>
        <v>1196584411</v>
      </c>
      <c r="R22" s="27">
        <v>0</v>
      </c>
      <c r="S22" s="27">
        <v>0</v>
      </c>
      <c r="T22" s="27">
        <v>0</v>
      </c>
      <c r="U22" s="22">
        <v>460564167.22000003</v>
      </c>
      <c r="V22" s="22">
        <v>460564167.22000003</v>
      </c>
      <c r="W22" s="22">
        <v>668415859.77999997</v>
      </c>
      <c r="X22" s="22">
        <v>735020243.77999997</v>
      </c>
      <c r="Y22" s="22">
        <v>0</v>
      </c>
      <c r="Z22" s="22">
        <f t="shared" si="1"/>
        <v>736020243.77999997</v>
      </c>
      <c r="AA22" s="24">
        <f t="shared" si="2"/>
        <v>0.38522095385534433</v>
      </c>
      <c r="AB22" s="24">
        <f t="shared" si="3"/>
        <v>0.38489902006587318</v>
      </c>
      <c r="AC22" s="24">
        <f t="shared" si="4"/>
        <v>0</v>
      </c>
      <c r="AD22" s="24">
        <f t="shared" si="5"/>
        <v>0.38489902006587318</v>
      </c>
    </row>
    <row r="23" spans="1:30" ht="14.5" outlineLevel="2" x14ac:dyDescent="0.35">
      <c r="A23" s="18">
        <v>555</v>
      </c>
      <c r="B23" s="18" t="s">
        <v>34</v>
      </c>
      <c r="C23" s="18" t="s">
        <v>35</v>
      </c>
      <c r="D23" s="19" t="s">
        <v>36</v>
      </c>
      <c r="E23" s="18" t="s">
        <v>37</v>
      </c>
      <c r="F23" s="18" t="s">
        <v>38</v>
      </c>
      <c r="G23" s="18">
        <v>1111</v>
      </c>
      <c r="H23" s="20">
        <v>709800000</v>
      </c>
      <c r="I23" s="18">
        <v>0</v>
      </c>
      <c r="J23" s="25" t="s">
        <v>39</v>
      </c>
      <c r="K23" s="22">
        <v>2691783948</v>
      </c>
      <c r="L23" s="22">
        <v>2691783948</v>
      </c>
      <c r="M23" s="22">
        <v>-23747964</v>
      </c>
      <c r="N23" s="22">
        <v>0</v>
      </c>
      <c r="O23" s="22">
        <v>0</v>
      </c>
      <c r="P23" s="22">
        <v>0</v>
      </c>
      <c r="Q23" s="22">
        <f t="shared" si="0"/>
        <v>2691783948</v>
      </c>
      <c r="R23" s="27">
        <v>0</v>
      </c>
      <c r="S23" s="22">
        <v>0</v>
      </c>
      <c r="T23" s="27">
        <v>0</v>
      </c>
      <c r="U23" s="22">
        <v>1245095250.1500001</v>
      </c>
      <c r="V23" s="22">
        <v>1245095250.1500001</v>
      </c>
      <c r="W23" s="22">
        <v>1407835008.8499999</v>
      </c>
      <c r="X23" s="22">
        <v>1446688697.8499999</v>
      </c>
      <c r="Y23" s="22">
        <v>0</v>
      </c>
      <c r="Z23" s="22">
        <f t="shared" si="1"/>
        <v>1446688697.8499999</v>
      </c>
      <c r="AA23" s="24">
        <f t="shared" si="2"/>
        <v>0.46255393233736608</v>
      </c>
      <c r="AB23" s="24">
        <f t="shared" si="3"/>
        <v>0.46255393233736608</v>
      </c>
      <c r="AC23" s="24">
        <f t="shared" si="4"/>
        <v>0</v>
      </c>
      <c r="AD23" s="24">
        <f t="shared" si="5"/>
        <v>0.46255393233736608</v>
      </c>
    </row>
    <row r="24" spans="1:30" ht="14.5" outlineLevel="2" x14ac:dyDescent="0.35">
      <c r="A24" s="18">
        <v>556</v>
      </c>
      <c r="B24" s="18" t="s">
        <v>34</v>
      </c>
      <c r="C24" s="18" t="s">
        <v>35</v>
      </c>
      <c r="D24" s="19" t="s">
        <v>36</v>
      </c>
      <c r="E24" s="18" t="s">
        <v>37</v>
      </c>
      <c r="F24" s="18" t="s">
        <v>38</v>
      </c>
      <c r="G24" s="18">
        <v>1111</v>
      </c>
      <c r="H24" s="20">
        <v>709800000</v>
      </c>
      <c r="I24" s="18">
        <v>0</v>
      </c>
      <c r="J24" s="25" t="s">
        <v>39</v>
      </c>
      <c r="K24" s="22">
        <v>569821723</v>
      </c>
      <c r="L24" s="22">
        <v>569821723</v>
      </c>
      <c r="M24" s="22">
        <v>0</v>
      </c>
      <c r="N24" s="22">
        <v>0</v>
      </c>
      <c r="O24" s="22">
        <v>0</v>
      </c>
      <c r="P24" s="22">
        <v>0</v>
      </c>
      <c r="Q24" s="22">
        <f t="shared" si="0"/>
        <v>569821723</v>
      </c>
      <c r="R24" s="27">
        <v>0</v>
      </c>
      <c r="S24" s="22">
        <v>0</v>
      </c>
      <c r="T24" s="27">
        <v>0</v>
      </c>
      <c r="U24" s="22">
        <v>256997960.86000001</v>
      </c>
      <c r="V24" s="22">
        <v>256997960.86000001</v>
      </c>
      <c r="W24" s="22">
        <v>310823762.13999999</v>
      </c>
      <c r="X24" s="22">
        <v>312823762.13999999</v>
      </c>
      <c r="Y24" s="22">
        <v>0</v>
      </c>
      <c r="Z24" s="22">
        <f t="shared" si="1"/>
        <v>312823762.13999999</v>
      </c>
      <c r="AA24" s="24">
        <f t="shared" si="2"/>
        <v>0.45101467790128458</v>
      </c>
      <c r="AB24" s="24">
        <f t="shared" si="3"/>
        <v>0.45101467790128458</v>
      </c>
      <c r="AC24" s="24">
        <f t="shared" si="4"/>
        <v>0</v>
      </c>
      <c r="AD24" s="24">
        <f t="shared" si="5"/>
        <v>0.45101467790128458</v>
      </c>
    </row>
    <row r="25" spans="1:30" ht="14.5" outlineLevel="2" x14ac:dyDescent="0.35">
      <c r="A25" s="18">
        <v>557</v>
      </c>
      <c r="B25" s="18" t="s">
        <v>34</v>
      </c>
      <c r="C25" s="18" t="s">
        <v>35</v>
      </c>
      <c r="D25" s="19" t="s">
        <v>36</v>
      </c>
      <c r="E25" s="18" t="s">
        <v>37</v>
      </c>
      <c r="F25" s="18" t="s">
        <v>38</v>
      </c>
      <c r="G25" s="18">
        <v>1111</v>
      </c>
      <c r="H25" s="20">
        <v>709800000</v>
      </c>
      <c r="I25" s="18">
        <v>0</v>
      </c>
      <c r="J25" s="25" t="s">
        <v>39</v>
      </c>
      <c r="K25" s="22">
        <v>10817751339</v>
      </c>
      <c r="L25" s="22">
        <v>10817751339</v>
      </c>
      <c r="M25" s="22">
        <v>0</v>
      </c>
      <c r="N25" s="22">
        <v>0</v>
      </c>
      <c r="O25" s="22">
        <v>0</v>
      </c>
      <c r="P25" s="22">
        <v>-21203478</v>
      </c>
      <c r="Q25" s="22">
        <f t="shared" si="0"/>
        <v>10796547861</v>
      </c>
      <c r="R25" s="27">
        <v>0</v>
      </c>
      <c r="S25" s="22">
        <v>0</v>
      </c>
      <c r="T25" s="27">
        <v>0</v>
      </c>
      <c r="U25" s="22">
        <v>5211178105.6899996</v>
      </c>
      <c r="V25" s="22">
        <v>5211178105.6899996</v>
      </c>
      <c r="W25" s="22">
        <v>5524369295.3100004</v>
      </c>
      <c r="X25" s="22">
        <v>5606573233.3100004</v>
      </c>
      <c r="Y25" s="22">
        <v>0</v>
      </c>
      <c r="Z25" s="22">
        <f t="shared" si="1"/>
        <v>5585369755.3100004</v>
      </c>
      <c r="AA25" s="24">
        <f t="shared" si="2"/>
        <v>0.48172470806411827</v>
      </c>
      <c r="AB25" s="24">
        <f t="shared" si="3"/>
        <v>0.48267077336026637</v>
      </c>
      <c r="AC25" s="24">
        <f t="shared" si="4"/>
        <v>0</v>
      </c>
      <c r="AD25" s="24">
        <f t="shared" si="5"/>
        <v>0.48267077336026637</v>
      </c>
    </row>
    <row r="26" spans="1:30" ht="14.5" outlineLevel="2" x14ac:dyDescent="0.35">
      <c r="A26" s="18">
        <v>558</v>
      </c>
      <c r="B26" s="18" t="s">
        <v>34</v>
      </c>
      <c r="C26" s="18" t="s">
        <v>35</v>
      </c>
      <c r="D26" s="19" t="s">
        <v>36</v>
      </c>
      <c r="E26" s="18" t="s">
        <v>37</v>
      </c>
      <c r="F26" s="18" t="s">
        <v>38</v>
      </c>
      <c r="G26" s="18">
        <v>1111</v>
      </c>
      <c r="H26" s="20">
        <v>709600000</v>
      </c>
      <c r="I26" s="18">
        <v>0</v>
      </c>
      <c r="J26" s="25" t="s">
        <v>39</v>
      </c>
      <c r="K26" s="22">
        <v>481993990</v>
      </c>
      <c r="L26" s="22">
        <v>481993990</v>
      </c>
      <c r="M26" s="22">
        <v>0</v>
      </c>
      <c r="N26" s="22">
        <v>0</v>
      </c>
      <c r="O26" s="22">
        <v>0</v>
      </c>
      <c r="P26" s="22">
        <v>0</v>
      </c>
      <c r="Q26" s="22">
        <f t="shared" si="0"/>
        <v>481993990</v>
      </c>
      <c r="R26" s="27">
        <v>0</v>
      </c>
      <c r="S26" s="22">
        <v>0</v>
      </c>
      <c r="T26" s="27">
        <v>0</v>
      </c>
      <c r="U26" s="22">
        <v>221878575.53</v>
      </c>
      <c r="V26" s="22">
        <v>221878575.53</v>
      </c>
      <c r="W26" s="22">
        <v>251905044.47</v>
      </c>
      <c r="X26" s="22">
        <v>260115414.47</v>
      </c>
      <c r="Y26" s="22">
        <v>0</v>
      </c>
      <c r="Z26" s="22">
        <f t="shared" si="1"/>
        <v>260115414.47</v>
      </c>
      <c r="AA26" s="24">
        <f t="shared" si="2"/>
        <v>0.4603347347339331</v>
      </c>
      <c r="AB26" s="24">
        <f t="shared" si="3"/>
        <v>0.4603347347339331</v>
      </c>
      <c r="AC26" s="24">
        <f t="shared" si="4"/>
        <v>0</v>
      </c>
      <c r="AD26" s="24">
        <f t="shared" si="5"/>
        <v>0.4603347347339331</v>
      </c>
    </row>
    <row r="27" spans="1:30" ht="14.5" outlineLevel="2" x14ac:dyDescent="0.35">
      <c r="A27" s="18">
        <v>573</v>
      </c>
      <c r="B27" s="18" t="s">
        <v>280</v>
      </c>
      <c r="C27" s="18" t="s">
        <v>35</v>
      </c>
      <c r="D27" s="19" t="s">
        <v>36</v>
      </c>
      <c r="E27" s="18" t="s">
        <v>37</v>
      </c>
      <c r="F27" s="18">
        <v>280</v>
      </c>
      <c r="G27" s="18">
        <v>1111</v>
      </c>
      <c r="H27" s="20">
        <v>709100000</v>
      </c>
      <c r="I27" s="18">
        <v>0</v>
      </c>
      <c r="J27" s="25" t="s">
        <v>39</v>
      </c>
      <c r="K27" s="22">
        <v>264577654418</v>
      </c>
      <c r="L27" s="22">
        <v>264577654418</v>
      </c>
      <c r="M27" s="22">
        <v>0</v>
      </c>
      <c r="N27" s="22">
        <v>0</v>
      </c>
      <c r="O27" s="22">
        <v>0</v>
      </c>
      <c r="P27" s="22">
        <v>0</v>
      </c>
      <c r="Q27" s="22">
        <f t="shared" si="0"/>
        <v>264577654418</v>
      </c>
      <c r="R27" s="27">
        <v>0</v>
      </c>
      <c r="S27" s="22">
        <v>0</v>
      </c>
      <c r="T27" s="27">
        <v>0</v>
      </c>
      <c r="U27" s="22">
        <v>135725253495.11</v>
      </c>
      <c r="V27" s="22">
        <v>135725253495.11</v>
      </c>
      <c r="W27" s="22">
        <v>128852400922.89</v>
      </c>
      <c r="X27" s="22">
        <v>128852400922.89</v>
      </c>
      <c r="Y27" s="22">
        <v>0</v>
      </c>
      <c r="Z27" s="22">
        <f t="shared" si="1"/>
        <v>128852400922.89</v>
      </c>
      <c r="AA27" s="24">
        <f t="shared" si="2"/>
        <v>0.51298834662991177</v>
      </c>
      <c r="AB27" s="24">
        <f t="shared" si="3"/>
        <v>0.51298834662991177</v>
      </c>
      <c r="AC27" s="24">
        <f t="shared" si="4"/>
        <v>0</v>
      </c>
      <c r="AD27" s="24">
        <f t="shared" si="5"/>
        <v>0.51298834662991177</v>
      </c>
    </row>
    <row r="28" spans="1:30" outlineLevel="2" x14ac:dyDescent="0.3">
      <c r="A28" s="18">
        <v>573</v>
      </c>
      <c r="B28" s="18" t="s">
        <v>280</v>
      </c>
      <c r="C28" s="18" t="s">
        <v>35</v>
      </c>
      <c r="D28" s="19" t="s">
        <v>36</v>
      </c>
      <c r="E28" s="18" t="s">
        <v>37</v>
      </c>
      <c r="F28" s="19" t="s">
        <v>38</v>
      </c>
      <c r="G28" s="18">
        <v>1111</v>
      </c>
      <c r="H28" s="20">
        <v>709100000</v>
      </c>
      <c r="I28" s="18">
        <v>0</v>
      </c>
      <c r="J28" s="25" t="s">
        <v>39</v>
      </c>
      <c r="K28" s="22">
        <v>0</v>
      </c>
      <c r="L28" s="22">
        <v>0</v>
      </c>
      <c r="M28" s="22">
        <v>6558191002</v>
      </c>
      <c r="N28" s="22">
        <v>0</v>
      </c>
      <c r="O28" s="22">
        <v>0</v>
      </c>
      <c r="P28" s="22">
        <v>0</v>
      </c>
      <c r="Q28" s="22">
        <f t="shared" si="0"/>
        <v>0</v>
      </c>
      <c r="R28" s="22">
        <v>0</v>
      </c>
      <c r="S28" s="22">
        <v>0</v>
      </c>
      <c r="T28" s="22">
        <v>0</v>
      </c>
      <c r="U28" s="22">
        <v>0</v>
      </c>
      <c r="V28" s="22">
        <v>0</v>
      </c>
      <c r="W28" s="22">
        <v>0</v>
      </c>
      <c r="X28" s="22">
        <v>0</v>
      </c>
      <c r="Y28" s="22">
        <v>0</v>
      </c>
      <c r="Z28" s="22">
        <f t="shared" si="1"/>
        <v>0</v>
      </c>
      <c r="AA28" s="24">
        <f t="shared" si="2"/>
        <v>0</v>
      </c>
      <c r="AB28" s="24">
        <f t="shared" si="3"/>
        <v>0</v>
      </c>
      <c r="AC28" s="24">
        <f t="shared" si="4"/>
        <v>0</v>
      </c>
      <c r="AD28" s="24">
        <f t="shared" si="5"/>
        <v>0</v>
      </c>
    </row>
    <row r="29" spans="1:30" outlineLevel="2" x14ac:dyDescent="0.3">
      <c r="A29" s="18">
        <v>573</v>
      </c>
      <c r="B29" s="18" t="s">
        <v>282</v>
      </c>
      <c r="C29" s="18" t="s">
        <v>35</v>
      </c>
      <c r="D29" s="19" t="s">
        <v>36</v>
      </c>
      <c r="E29" s="18" t="s">
        <v>37</v>
      </c>
      <c r="F29" s="18" t="s">
        <v>38</v>
      </c>
      <c r="G29" s="18">
        <v>1111</v>
      </c>
      <c r="H29" s="20">
        <v>709200000</v>
      </c>
      <c r="I29" s="18">
        <v>0</v>
      </c>
      <c r="J29" s="25" t="s">
        <v>39</v>
      </c>
      <c r="K29" s="22">
        <v>0</v>
      </c>
      <c r="L29" s="22">
        <v>0</v>
      </c>
      <c r="M29" s="22">
        <v>2600000000</v>
      </c>
      <c r="N29" s="22">
        <v>0</v>
      </c>
      <c r="O29" s="22">
        <v>0</v>
      </c>
      <c r="P29" s="22">
        <v>0</v>
      </c>
      <c r="Q29" s="22">
        <f t="shared" si="0"/>
        <v>0</v>
      </c>
      <c r="R29" s="22">
        <v>0</v>
      </c>
      <c r="S29" s="22">
        <v>0</v>
      </c>
      <c r="T29" s="22">
        <v>0</v>
      </c>
      <c r="U29" s="22">
        <v>0</v>
      </c>
      <c r="V29" s="22">
        <v>0</v>
      </c>
      <c r="W29" s="22">
        <v>0</v>
      </c>
      <c r="X29" s="22">
        <v>0</v>
      </c>
      <c r="Y29" s="22">
        <v>0</v>
      </c>
      <c r="Z29" s="22">
        <f t="shared" si="1"/>
        <v>0</v>
      </c>
      <c r="AA29" s="24">
        <f t="shared" si="2"/>
        <v>0</v>
      </c>
      <c r="AB29" s="24">
        <f t="shared" si="3"/>
        <v>0</v>
      </c>
      <c r="AC29" s="24">
        <f t="shared" si="4"/>
        <v>0</v>
      </c>
      <c r="AD29" s="24">
        <f t="shared" si="5"/>
        <v>0</v>
      </c>
    </row>
    <row r="30" spans="1:30" ht="14.5" outlineLevel="2" x14ac:dyDescent="0.35">
      <c r="A30" s="18">
        <v>573</v>
      </c>
      <c r="B30" s="18" t="s">
        <v>282</v>
      </c>
      <c r="C30" s="18" t="s">
        <v>35</v>
      </c>
      <c r="D30" s="19" t="s">
        <v>36</v>
      </c>
      <c r="E30" s="18" t="s">
        <v>37</v>
      </c>
      <c r="F30" s="18">
        <v>280</v>
      </c>
      <c r="G30" s="18">
        <v>1111</v>
      </c>
      <c r="H30" s="20">
        <v>709200000</v>
      </c>
      <c r="I30" s="18">
        <v>0</v>
      </c>
      <c r="J30" s="25" t="s">
        <v>39</v>
      </c>
      <c r="K30" s="22">
        <v>140409710506</v>
      </c>
      <c r="L30" s="22">
        <v>140409710506</v>
      </c>
      <c r="M30" s="22">
        <v>-7498452</v>
      </c>
      <c r="N30" s="22">
        <v>0</v>
      </c>
      <c r="O30" s="22">
        <v>0</v>
      </c>
      <c r="P30" s="22">
        <v>0</v>
      </c>
      <c r="Q30" s="22">
        <f t="shared" si="0"/>
        <v>140409710506</v>
      </c>
      <c r="R30" s="27">
        <v>0</v>
      </c>
      <c r="S30" s="22">
        <v>0</v>
      </c>
      <c r="T30" s="27">
        <v>0</v>
      </c>
      <c r="U30" s="22">
        <v>73570468507.720001</v>
      </c>
      <c r="V30" s="22">
        <v>73570468507.720001</v>
      </c>
      <c r="W30" s="22">
        <v>66831743546.279999</v>
      </c>
      <c r="X30" s="22">
        <v>66839241998.279999</v>
      </c>
      <c r="Y30" s="22">
        <v>0</v>
      </c>
      <c r="Z30" s="22">
        <f t="shared" si="1"/>
        <v>66839241998.279999</v>
      </c>
      <c r="AA30" s="24">
        <f t="shared" si="2"/>
        <v>0.52396994654138385</v>
      </c>
      <c r="AB30" s="24">
        <f t="shared" si="3"/>
        <v>0.52396994654138385</v>
      </c>
      <c r="AC30" s="24">
        <f t="shared" si="4"/>
        <v>0</v>
      </c>
      <c r="AD30" s="24">
        <f t="shared" si="5"/>
        <v>0.52396994654138385</v>
      </c>
    </row>
    <row r="31" spans="1:30" outlineLevel="2" x14ac:dyDescent="0.3">
      <c r="A31" s="18">
        <v>573</v>
      </c>
      <c r="B31" s="18" t="s">
        <v>315</v>
      </c>
      <c r="C31" s="18" t="s">
        <v>35</v>
      </c>
      <c r="D31" s="19" t="s">
        <v>36</v>
      </c>
      <c r="E31" s="18" t="s">
        <v>37</v>
      </c>
      <c r="F31" s="18" t="s">
        <v>38</v>
      </c>
      <c r="G31" s="18">
        <v>1111</v>
      </c>
      <c r="H31" s="20">
        <v>709300000</v>
      </c>
      <c r="I31" s="18">
        <v>0</v>
      </c>
      <c r="J31" s="25" t="s">
        <v>39</v>
      </c>
      <c r="K31" s="22">
        <v>0</v>
      </c>
      <c r="L31" s="22">
        <v>0</v>
      </c>
      <c r="M31" s="22">
        <v>1238000000</v>
      </c>
      <c r="N31" s="22">
        <v>0</v>
      </c>
      <c r="O31" s="22">
        <v>0</v>
      </c>
      <c r="P31" s="22">
        <v>0</v>
      </c>
      <c r="Q31" s="22">
        <f t="shared" si="0"/>
        <v>0</v>
      </c>
      <c r="R31" s="22">
        <v>0</v>
      </c>
      <c r="S31" s="22">
        <v>0</v>
      </c>
      <c r="T31" s="22">
        <v>0</v>
      </c>
      <c r="U31" s="22">
        <v>0</v>
      </c>
      <c r="V31" s="22">
        <v>0</v>
      </c>
      <c r="W31" s="22">
        <v>0</v>
      </c>
      <c r="X31" s="22">
        <v>0</v>
      </c>
      <c r="Y31" s="22">
        <v>0</v>
      </c>
      <c r="Z31" s="22">
        <f t="shared" si="1"/>
        <v>0</v>
      </c>
      <c r="AA31" s="24">
        <f t="shared" si="2"/>
        <v>0</v>
      </c>
      <c r="AB31" s="24">
        <f t="shared" si="3"/>
        <v>0</v>
      </c>
      <c r="AC31" s="24">
        <f t="shared" si="4"/>
        <v>0</v>
      </c>
      <c r="AD31" s="24">
        <f t="shared" si="5"/>
        <v>0</v>
      </c>
    </row>
    <row r="32" spans="1:30" outlineLevel="2" x14ac:dyDescent="0.3">
      <c r="A32" s="18">
        <v>573</v>
      </c>
      <c r="B32" s="18" t="s">
        <v>315</v>
      </c>
      <c r="C32" s="18" t="s">
        <v>35</v>
      </c>
      <c r="D32" s="19" t="s">
        <v>36</v>
      </c>
      <c r="E32" s="18" t="s">
        <v>37</v>
      </c>
      <c r="F32" s="18">
        <v>280</v>
      </c>
      <c r="G32" s="18">
        <v>1111</v>
      </c>
      <c r="H32" s="20">
        <v>709300000</v>
      </c>
      <c r="I32" s="18">
        <v>0</v>
      </c>
      <c r="J32" s="25" t="s">
        <v>39</v>
      </c>
      <c r="K32" s="22">
        <v>81703091816</v>
      </c>
      <c r="L32" s="22">
        <v>81703091816</v>
      </c>
      <c r="M32" s="22">
        <v>0</v>
      </c>
      <c r="N32" s="22">
        <v>0</v>
      </c>
      <c r="O32" s="22">
        <v>0</v>
      </c>
      <c r="P32" s="22">
        <v>0</v>
      </c>
      <c r="Q32" s="22">
        <f t="shared" si="0"/>
        <v>81703091816</v>
      </c>
      <c r="R32" s="22">
        <v>0</v>
      </c>
      <c r="S32" s="22">
        <v>0</v>
      </c>
      <c r="T32" s="22">
        <v>0</v>
      </c>
      <c r="U32" s="22">
        <v>42721797730.580002</v>
      </c>
      <c r="V32" s="22">
        <v>42721797730.580002</v>
      </c>
      <c r="W32" s="22">
        <v>38981294085.419998</v>
      </c>
      <c r="X32" s="22">
        <v>38981294085.419998</v>
      </c>
      <c r="Y32" s="22">
        <v>0</v>
      </c>
      <c r="Z32" s="22">
        <f t="shared" si="1"/>
        <v>38981294085.419998</v>
      </c>
      <c r="AA32" s="24">
        <f t="shared" si="2"/>
        <v>0.5228908329049764</v>
      </c>
      <c r="AB32" s="24">
        <f t="shared" si="3"/>
        <v>0.5228908329049764</v>
      </c>
      <c r="AC32" s="24">
        <f t="shared" si="4"/>
        <v>0</v>
      </c>
      <c r="AD32" s="24">
        <f t="shared" si="5"/>
        <v>0.5228908329049764</v>
      </c>
    </row>
    <row r="33" spans="1:30" ht="14.5" outlineLevel="2" x14ac:dyDescent="0.35">
      <c r="A33" s="18">
        <v>573</v>
      </c>
      <c r="B33" s="18" t="s">
        <v>451</v>
      </c>
      <c r="C33" s="18" t="s">
        <v>35</v>
      </c>
      <c r="D33" s="19" t="s">
        <v>36</v>
      </c>
      <c r="E33" s="18" t="s">
        <v>37</v>
      </c>
      <c r="F33" s="18">
        <v>280</v>
      </c>
      <c r="G33" s="18">
        <v>1111</v>
      </c>
      <c r="H33" s="20">
        <v>709500000</v>
      </c>
      <c r="I33" s="18">
        <v>0</v>
      </c>
      <c r="J33" s="25" t="s">
        <v>39</v>
      </c>
      <c r="K33" s="22">
        <v>67713946864</v>
      </c>
      <c r="L33" s="22">
        <v>67713946864</v>
      </c>
      <c r="M33" s="22">
        <v>31841862</v>
      </c>
      <c r="N33" s="22">
        <v>0</v>
      </c>
      <c r="O33" s="22">
        <v>0</v>
      </c>
      <c r="P33" s="22">
        <v>0</v>
      </c>
      <c r="Q33" s="22">
        <f t="shared" si="0"/>
        <v>67713946864</v>
      </c>
      <c r="R33" s="27">
        <v>0</v>
      </c>
      <c r="S33" s="22">
        <v>0</v>
      </c>
      <c r="T33" s="27">
        <v>0</v>
      </c>
      <c r="U33" s="22">
        <v>35170836649.139999</v>
      </c>
      <c r="V33" s="22">
        <v>35170836649.139999</v>
      </c>
      <c r="W33" s="22">
        <v>32543110214.860001</v>
      </c>
      <c r="X33" s="22">
        <v>32543110214.860001</v>
      </c>
      <c r="Y33" s="22">
        <v>0</v>
      </c>
      <c r="Z33" s="22">
        <f t="shared" si="1"/>
        <v>32543110214.860001</v>
      </c>
      <c r="AA33" s="24">
        <f t="shared" si="2"/>
        <v>0.51940314038670388</v>
      </c>
      <c r="AB33" s="24">
        <f t="shared" si="3"/>
        <v>0.51940314038670388</v>
      </c>
      <c r="AC33" s="24">
        <f t="shared" si="4"/>
        <v>0</v>
      </c>
      <c r="AD33" s="24">
        <f t="shared" si="5"/>
        <v>0.51940314038670388</v>
      </c>
    </row>
    <row r="34" spans="1:30" ht="14.5" outlineLevel="2" x14ac:dyDescent="0.35">
      <c r="A34" s="18">
        <v>573</v>
      </c>
      <c r="B34" s="18" t="s">
        <v>451</v>
      </c>
      <c r="C34" s="18" t="s">
        <v>35</v>
      </c>
      <c r="D34" s="19" t="s">
        <v>36</v>
      </c>
      <c r="E34" s="18" t="s">
        <v>37</v>
      </c>
      <c r="F34" s="19" t="s">
        <v>38</v>
      </c>
      <c r="G34" s="18">
        <v>1111</v>
      </c>
      <c r="H34" s="20">
        <v>709500000</v>
      </c>
      <c r="I34" s="18">
        <v>0</v>
      </c>
      <c r="J34" s="25" t="s">
        <v>39</v>
      </c>
      <c r="K34" s="22">
        <v>0</v>
      </c>
      <c r="L34" s="22">
        <v>0</v>
      </c>
      <c r="M34" s="22">
        <v>860000000</v>
      </c>
      <c r="N34" s="22">
        <v>0</v>
      </c>
      <c r="O34" s="22">
        <v>0</v>
      </c>
      <c r="P34" s="22">
        <v>0</v>
      </c>
      <c r="Q34" s="22">
        <f t="shared" si="0"/>
        <v>0</v>
      </c>
      <c r="R34" s="27">
        <v>0</v>
      </c>
      <c r="S34" s="22">
        <v>0</v>
      </c>
      <c r="T34" s="27">
        <v>0</v>
      </c>
      <c r="U34" s="22">
        <v>0</v>
      </c>
      <c r="V34" s="22">
        <v>0</v>
      </c>
      <c r="W34" s="22">
        <v>0</v>
      </c>
      <c r="X34" s="22">
        <v>0</v>
      </c>
      <c r="Y34" s="22">
        <v>0</v>
      </c>
      <c r="Z34" s="22">
        <f t="shared" si="1"/>
        <v>0</v>
      </c>
      <c r="AA34" s="24">
        <f t="shared" si="2"/>
        <v>0</v>
      </c>
      <c r="AB34" s="24">
        <f t="shared" si="3"/>
        <v>0</v>
      </c>
      <c r="AC34" s="24">
        <f t="shared" si="4"/>
        <v>0</v>
      </c>
      <c r="AD34" s="24">
        <f t="shared" si="5"/>
        <v>0</v>
      </c>
    </row>
    <row r="35" spans="1:30" outlineLevel="2" x14ac:dyDescent="0.3">
      <c r="A35" s="18">
        <v>573</v>
      </c>
      <c r="B35" s="18" t="s">
        <v>466</v>
      </c>
      <c r="C35" s="18" t="s">
        <v>35</v>
      </c>
      <c r="D35" s="19" t="s">
        <v>36</v>
      </c>
      <c r="E35" s="18" t="s">
        <v>37</v>
      </c>
      <c r="F35" s="18" t="s">
        <v>38</v>
      </c>
      <c r="G35" s="18">
        <v>1111</v>
      </c>
      <c r="H35" s="20">
        <v>709500000</v>
      </c>
      <c r="I35" s="18">
        <v>0</v>
      </c>
      <c r="J35" s="25" t="s">
        <v>39</v>
      </c>
      <c r="K35" s="22">
        <v>0</v>
      </c>
      <c r="L35" s="22">
        <v>0</v>
      </c>
      <c r="M35" s="22">
        <v>554000000</v>
      </c>
      <c r="N35" s="22">
        <v>0</v>
      </c>
      <c r="O35" s="22">
        <v>0</v>
      </c>
      <c r="P35" s="22">
        <v>0</v>
      </c>
      <c r="Q35" s="22">
        <f t="shared" si="0"/>
        <v>0</v>
      </c>
      <c r="R35" s="22">
        <v>0</v>
      </c>
      <c r="S35" s="22">
        <v>0</v>
      </c>
      <c r="T35" s="22">
        <v>0</v>
      </c>
      <c r="U35" s="22">
        <v>0</v>
      </c>
      <c r="V35" s="22">
        <v>0</v>
      </c>
      <c r="W35" s="22">
        <v>0</v>
      </c>
      <c r="X35" s="22">
        <v>0</v>
      </c>
      <c r="Y35" s="22">
        <v>0</v>
      </c>
      <c r="Z35" s="22">
        <f t="shared" si="1"/>
        <v>0</v>
      </c>
      <c r="AA35" s="24">
        <f t="shared" si="2"/>
        <v>0</v>
      </c>
      <c r="AB35" s="24">
        <f t="shared" si="3"/>
        <v>0</v>
      </c>
      <c r="AC35" s="24">
        <f t="shared" si="4"/>
        <v>0</v>
      </c>
      <c r="AD35" s="24">
        <f t="shared" si="5"/>
        <v>0</v>
      </c>
    </row>
    <row r="36" spans="1:30" outlineLevel="2" x14ac:dyDescent="0.3">
      <c r="A36" s="18">
        <v>573</v>
      </c>
      <c r="B36" s="18" t="s">
        <v>466</v>
      </c>
      <c r="C36" s="18" t="s">
        <v>35</v>
      </c>
      <c r="D36" s="19" t="s">
        <v>36</v>
      </c>
      <c r="E36" s="18" t="s">
        <v>37</v>
      </c>
      <c r="F36" s="18">
        <v>280</v>
      </c>
      <c r="G36" s="18">
        <v>1111</v>
      </c>
      <c r="H36" s="20">
        <v>709500000</v>
      </c>
      <c r="I36" s="18">
        <v>0</v>
      </c>
      <c r="J36" s="25" t="s">
        <v>39</v>
      </c>
      <c r="K36" s="22">
        <v>42411600511</v>
      </c>
      <c r="L36" s="22">
        <v>42411600511</v>
      </c>
      <c r="M36" s="22">
        <v>-24343410</v>
      </c>
      <c r="N36" s="22">
        <v>0</v>
      </c>
      <c r="O36" s="22">
        <v>0</v>
      </c>
      <c r="P36" s="22">
        <v>0</v>
      </c>
      <c r="Q36" s="22">
        <f t="shared" si="0"/>
        <v>42411600511</v>
      </c>
      <c r="R36" s="22">
        <v>0</v>
      </c>
      <c r="S36" s="22">
        <v>0</v>
      </c>
      <c r="T36" s="22">
        <v>0</v>
      </c>
      <c r="U36" s="22">
        <v>21125238076.709999</v>
      </c>
      <c r="V36" s="22">
        <v>21125238076.709999</v>
      </c>
      <c r="W36" s="22">
        <v>21262019024.290001</v>
      </c>
      <c r="X36" s="22">
        <v>21286362434.290001</v>
      </c>
      <c r="Y36" s="22">
        <v>0</v>
      </c>
      <c r="Z36" s="22">
        <f t="shared" si="1"/>
        <v>21286362434.290001</v>
      </c>
      <c r="AA36" s="24">
        <f t="shared" si="2"/>
        <v>0.49810046831953192</v>
      </c>
      <c r="AB36" s="24">
        <f t="shared" si="3"/>
        <v>0.49810046831953192</v>
      </c>
      <c r="AC36" s="24">
        <f t="shared" si="4"/>
        <v>0</v>
      </c>
      <c r="AD36" s="24">
        <f t="shared" si="5"/>
        <v>0.49810046831953192</v>
      </c>
    </row>
    <row r="37" spans="1:30" outlineLevel="2" x14ac:dyDescent="0.3">
      <c r="A37" s="18">
        <v>553</v>
      </c>
      <c r="B37" s="18" t="s">
        <v>315</v>
      </c>
      <c r="C37" s="18" t="s">
        <v>35</v>
      </c>
      <c r="D37" s="19" t="s">
        <v>36</v>
      </c>
      <c r="E37" s="18"/>
      <c r="F37" s="19"/>
      <c r="G37" s="19">
        <v>1111</v>
      </c>
      <c r="H37" s="20">
        <v>709800000</v>
      </c>
      <c r="I37" s="19">
        <v>0</v>
      </c>
      <c r="J37" s="25" t="s">
        <v>39</v>
      </c>
      <c r="K37" s="22">
        <v>0</v>
      </c>
      <c r="L37" s="22">
        <v>0</v>
      </c>
      <c r="M37" s="22">
        <v>0</v>
      </c>
      <c r="N37" s="22">
        <v>0</v>
      </c>
      <c r="O37" s="22">
        <v>1571116</v>
      </c>
      <c r="P37" s="22">
        <v>0</v>
      </c>
      <c r="Q37" s="22">
        <f t="shared" si="0"/>
        <v>0</v>
      </c>
      <c r="R37" s="22">
        <v>0</v>
      </c>
      <c r="S37" s="22">
        <v>0</v>
      </c>
      <c r="T37" s="22">
        <v>0</v>
      </c>
      <c r="U37" s="22">
        <v>0</v>
      </c>
      <c r="V37" s="22">
        <v>0</v>
      </c>
      <c r="W37" s="22">
        <v>0</v>
      </c>
      <c r="X37" s="22">
        <v>0</v>
      </c>
      <c r="Y37" s="22">
        <v>0</v>
      </c>
      <c r="Z37" s="22">
        <f t="shared" si="1"/>
        <v>0</v>
      </c>
      <c r="AA37" s="24">
        <f t="shared" si="2"/>
        <v>0</v>
      </c>
      <c r="AB37" s="24">
        <f t="shared" si="3"/>
        <v>0</v>
      </c>
      <c r="AC37" s="24">
        <f t="shared" si="4"/>
        <v>0</v>
      </c>
      <c r="AD37" s="24">
        <f t="shared" si="5"/>
        <v>0</v>
      </c>
    </row>
    <row r="38" spans="1:30" ht="14.5" outlineLevel="2" x14ac:dyDescent="0.35">
      <c r="A38" s="18">
        <v>554</v>
      </c>
      <c r="B38" s="18" t="s">
        <v>34</v>
      </c>
      <c r="C38" s="18" t="s">
        <v>35</v>
      </c>
      <c r="D38" s="19" t="s">
        <v>36</v>
      </c>
      <c r="E38" s="18"/>
      <c r="F38" s="19"/>
      <c r="G38" s="19">
        <v>1111</v>
      </c>
      <c r="H38" s="20">
        <v>709800000</v>
      </c>
      <c r="I38" s="19">
        <v>0</v>
      </c>
      <c r="J38" s="25" t="s">
        <v>39</v>
      </c>
      <c r="K38" s="22">
        <v>0</v>
      </c>
      <c r="L38" s="22">
        <v>0</v>
      </c>
      <c r="M38" s="22">
        <v>0</v>
      </c>
      <c r="N38" s="22">
        <v>0</v>
      </c>
      <c r="O38" s="22">
        <v>7739212</v>
      </c>
      <c r="P38" s="22">
        <v>0</v>
      </c>
      <c r="Q38" s="22">
        <f t="shared" si="0"/>
        <v>0</v>
      </c>
      <c r="R38" s="22">
        <v>0</v>
      </c>
      <c r="S38" s="22">
        <v>0</v>
      </c>
      <c r="T38" s="27">
        <v>0</v>
      </c>
      <c r="U38" s="22">
        <v>0</v>
      </c>
      <c r="V38" s="22">
        <v>0</v>
      </c>
      <c r="W38" s="22">
        <v>0</v>
      </c>
      <c r="X38" s="22">
        <v>0</v>
      </c>
      <c r="Y38" s="22">
        <v>0</v>
      </c>
      <c r="Z38" s="22">
        <f t="shared" si="1"/>
        <v>0</v>
      </c>
      <c r="AA38" s="24">
        <f t="shared" si="2"/>
        <v>0</v>
      </c>
      <c r="AB38" s="24">
        <f t="shared" si="3"/>
        <v>0</v>
      </c>
      <c r="AC38" s="24">
        <f t="shared" si="4"/>
        <v>0</v>
      </c>
      <c r="AD38" s="24">
        <f t="shared" si="5"/>
        <v>0</v>
      </c>
    </row>
    <row r="39" spans="1:30" outlineLevel="2" x14ac:dyDescent="0.3">
      <c r="A39" s="18">
        <v>555</v>
      </c>
      <c r="B39" s="18" t="s">
        <v>34</v>
      </c>
      <c r="C39" s="18" t="s">
        <v>35</v>
      </c>
      <c r="D39" s="19" t="s">
        <v>36</v>
      </c>
      <c r="E39" s="18"/>
      <c r="F39" s="19"/>
      <c r="G39" s="19">
        <v>1111</v>
      </c>
      <c r="H39" s="20">
        <v>709800000</v>
      </c>
      <c r="I39" s="19">
        <v>0</v>
      </c>
      <c r="J39" s="25" t="s">
        <v>39</v>
      </c>
      <c r="K39" s="22">
        <v>0</v>
      </c>
      <c r="L39" s="22">
        <v>0</v>
      </c>
      <c r="M39" s="22">
        <v>0</v>
      </c>
      <c r="N39" s="22">
        <v>0</v>
      </c>
      <c r="O39" s="22">
        <v>10913106</v>
      </c>
      <c r="P39" s="22">
        <v>0</v>
      </c>
      <c r="Q39" s="22">
        <f t="shared" si="0"/>
        <v>0</v>
      </c>
      <c r="R39" s="22">
        <v>0</v>
      </c>
      <c r="S39" s="22">
        <v>0</v>
      </c>
      <c r="T39" s="22">
        <v>0</v>
      </c>
      <c r="U39" s="22">
        <v>0</v>
      </c>
      <c r="V39" s="22">
        <v>0</v>
      </c>
      <c r="W39" s="22">
        <v>0</v>
      </c>
      <c r="X39" s="22">
        <v>0</v>
      </c>
      <c r="Y39" s="22">
        <v>0</v>
      </c>
      <c r="Z39" s="22">
        <f t="shared" si="1"/>
        <v>0</v>
      </c>
      <c r="AA39" s="24">
        <f t="shared" si="2"/>
        <v>0</v>
      </c>
      <c r="AB39" s="24">
        <f t="shared" si="3"/>
        <v>0</v>
      </c>
      <c r="AC39" s="24">
        <f t="shared" si="4"/>
        <v>0</v>
      </c>
      <c r="AD39" s="24">
        <f t="shared" si="5"/>
        <v>0</v>
      </c>
    </row>
    <row r="40" spans="1:30" outlineLevel="2" x14ac:dyDescent="0.3">
      <c r="A40" s="18">
        <v>556</v>
      </c>
      <c r="B40" s="18" t="s">
        <v>34</v>
      </c>
      <c r="C40" s="18" t="s">
        <v>35</v>
      </c>
      <c r="D40" s="19" t="s">
        <v>36</v>
      </c>
      <c r="E40" s="18"/>
      <c r="F40" s="19"/>
      <c r="G40" s="19">
        <v>1111</v>
      </c>
      <c r="H40" s="20">
        <v>709800000</v>
      </c>
      <c r="I40" s="19">
        <v>0</v>
      </c>
      <c r="J40" s="25" t="s">
        <v>39</v>
      </c>
      <c r="K40" s="22">
        <v>0</v>
      </c>
      <c r="L40" s="22">
        <v>0</v>
      </c>
      <c r="M40" s="22">
        <v>0</v>
      </c>
      <c r="N40" s="22">
        <v>0</v>
      </c>
      <c r="O40" s="22">
        <v>3090879</v>
      </c>
      <c r="P40" s="22">
        <v>0</v>
      </c>
      <c r="Q40" s="22">
        <f t="shared" si="0"/>
        <v>0</v>
      </c>
      <c r="R40" s="22">
        <v>0</v>
      </c>
      <c r="S40" s="22">
        <v>0</v>
      </c>
      <c r="T40" s="22">
        <v>0</v>
      </c>
      <c r="U40" s="22">
        <v>0</v>
      </c>
      <c r="V40" s="22">
        <v>0</v>
      </c>
      <c r="W40" s="22">
        <v>0</v>
      </c>
      <c r="X40" s="22">
        <v>0</v>
      </c>
      <c r="Y40" s="22">
        <v>0</v>
      </c>
      <c r="Z40" s="22">
        <f t="shared" si="1"/>
        <v>0</v>
      </c>
      <c r="AA40" s="24">
        <f t="shared" si="2"/>
        <v>0</v>
      </c>
      <c r="AB40" s="24">
        <f t="shared" si="3"/>
        <v>0</v>
      </c>
      <c r="AC40" s="24">
        <f t="shared" si="4"/>
        <v>0</v>
      </c>
      <c r="AD40" s="24">
        <f t="shared" si="5"/>
        <v>0</v>
      </c>
    </row>
    <row r="41" spans="1:30" ht="12.75" customHeight="1" outlineLevel="2" x14ac:dyDescent="0.3">
      <c r="A41" s="18">
        <v>557</v>
      </c>
      <c r="B41" s="18" t="s">
        <v>34</v>
      </c>
      <c r="C41" s="18" t="s">
        <v>35</v>
      </c>
      <c r="D41" s="19" t="s">
        <v>36</v>
      </c>
      <c r="E41" s="18"/>
      <c r="F41" s="19"/>
      <c r="G41" s="19">
        <v>1111</v>
      </c>
      <c r="H41" s="20">
        <v>709800000</v>
      </c>
      <c r="I41" s="19">
        <v>0</v>
      </c>
      <c r="J41" s="25" t="s">
        <v>39</v>
      </c>
      <c r="K41" s="22">
        <v>0</v>
      </c>
      <c r="L41" s="22">
        <v>0</v>
      </c>
      <c r="M41" s="22">
        <v>0</v>
      </c>
      <c r="N41" s="22">
        <v>0</v>
      </c>
      <c r="O41" s="22">
        <v>50025432</v>
      </c>
      <c r="P41" s="22">
        <v>0</v>
      </c>
      <c r="Q41" s="22">
        <f t="shared" si="0"/>
        <v>0</v>
      </c>
      <c r="R41" s="22">
        <v>0</v>
      </c>
      <c r="S41" s="22">
        <v>0</v>
      </c>
      <c r="T41" s="22">
        <v>0</v>
      </c>
      <c r="U41" s="22">
        <v>0</v>
      </c>
      <c r="V41" s="22">
        <v>0</v>
      </c>
      <c r="W41" s="22">
        <v>0</v>
      </c>
      <c r="X41" s="22">
        <v>0</v>
      </c>
      <c r="Y41" s="22">
        <v>0</v>
      </c>
      <c r="Z41" s="22">
        <f t="shared" si="1"/>
        <v>0</v>
      </c>
      <c r="AA41" s="24">
        <f t="shared" si="2"/>
        <v>0</v>
      </c>
      <c r="AB41" s="24">
        <f t="shared" si="3"/>
        <v>0</v>
      </c>
      <c r="AC41" s="24">
        <f t="shared" si="4"/>
        <v>0</v>
      </c>
      <c r="AD41" s="24">
        <f t="shared" si="5"/>
        <v>0</v>
      </c>
    </row>
    <row r="42" spans="1:30" ht="12.75" customHeight="1" outlineLevel="2" x14ac:dyDescent="0.3">
      <c r="A42" s="18">
        <v>558</v>
      </c>
      <c r="B42" s="18" t="s">
        <v>34</v>
      </c>
      <c r="C42" s="18" t="s">
        <v>35</v>
      </c>
      <c r="D42" s="19" t="s">
        <v>36</v>
      </c>
      <c r="E42" s="18"/>
      <c r="F42" s="19"/>
      <c r="G42" s="19">
        <v>1111</v>
      </c>
      <c r="H42" s="20">
        <v>709600000</v>
      </c>
      <c r="I42" s="19">
        <v>0</v>
      </c>
      <c r="J42" s="25" t="s">
        <v>39</v>
      </c>
      <c r="K42" s="22">
        <v>0</v>
      </c>
      <c r="L42" s="22">
        <v>0</v>
      </c>
      <c r="M42" s="22">
        <v>0</v>
      </c>
      <c r="N42" s="22">
        <v>0</v>
      </c>
      <c r="O42" s="22">
        <v>839954</v>
      </c>
      <c r="P42" s="22">
        <v>0</v>
      </c>
      <c r="Q42" s="22">
        <f t="shared" si="0"/>
        <v>0</v>
      </c>
      <c r="R42" s="22">
        <v>0</v>
      </c>
      <c r="S42" s="22">
        <v>0</v>
      </c>
      <c r="T42" s="22">
        <v>0</v>
      </c>
      <c r="U42" s="22">
        <v>0</v>
      </c>
      <c r="V42" s="22">
        <v>0</v>
      </c>
      <c r="W42" s="22">
        <v>0</v>
      </c>
      <c r="X42" s="22">
        <v>0</v>
      </c>
      <c r="Y42" s="22">
        <v>0</v>
      </c>
      <c r="Z42" s="22">
        <f t="shared" si="1"/>
        <v>0</v>
      </c>
      <c r="AA42" s="24">
        <f t="shared" si="2"/>
        <v>0</v>
      </c>
      <c r="AB42" s="24">
        <f t="shared" si="3"/>
        <v>0</v>
      </c>
      <c r="AC42" s="24">
        <f t="shared" si="4"/>
        <v>0</v>
      </c>
      <c r="AD42" s="24">
        <f t="shared" si="5"/>
        <v>0</v>
      </c>
    </row>
    <row r="43" spans="1:30" ht="12.75" customHeight="1" outlineLevel="2" x14ac:dyDescent="0.3">
      <c r="A43" s="18">
        <v>573</v>
      </c>
      <c r="B43" s="18" t="s">
        <v>280</v>
      </c>
      <c r="C43" s="18" t="s">
        <v>35</v>
      </c>
      <c r="D43" s="19" t="s">
        <v>36</v>
      </c>
      <c r="E43" s="18"/>
      <c r="F43" s="19"/>
      <c r="G43" s="19">
        <v>1111</v>
      </c>
      <c r="H43" s="20">
        <v>709100000</v>
      </c>
      <c r="I43" s="19">
        <v>0</v>
      </c>
      <c r="J43" s="25" t="s">
        <v>39</v>
      </c>
      <c r="K43" s="22">
        <v>0</v>
      </c>
      <c r="L43" s="22">
        <v>0</v>
      </c>
      <c r="M43" s="22">
        <v>0</v>
      </c>
      <c r="N43" s="22">
        <v>0</v>
      </c>
      <c r="O43" s="22">
        <v>4748252698</v>
      </c>
      <c r="P43" s="22">
        <v>0</v>
      </c>
      <c r="Q43" s="22">
        <f t="shared" si="0"/>
        <v>0</v>
      </c>
      <c r="R43" s="22">
        <v>0</v>
      </c>
      <c r="S43" s="22">
        <v>0</v>
      </c>
      <c r="T43" s="22">
        <v>0</v>
      </c>
      <c r="U43" s="22">
        <v>0</v>
      </c>
      <c r="V43" s="22">
        <v>0</v>
      </c>
      <c r="W43" s="22">
        <v>0</v>
      </c>
      <c r="X43" s="22">
        <v>0</v>
      </c>
      <c r="Y43" s="22">
        <v>0</v>
      </c>
      <c r="Z43" s="22">
        <f t="shared" si="1"/>
        <v>0</v>
      </c>
      <c r="AA43" s="24">
        <f t="shared" si="2"/>
        <v>0</v>
      </c>
      <c r="AB43" s="24">
        <f t="shared" si="3"/>
        <v>0</v>
      </c>
      <c r="AC43" s="24">
        <f t="shared" si="4"/>
        <v>0</v>
      </c>
      <c r="AD43" s="24">
        <f t="shared" si="5"/>
        <v>0</v>
      </c>
    </row>
    <row r="44" spans="1:30" ht="12.75" customHeight="1" outlineLevel="2" x14ac:dyDescent="0.3">
      <c r="A44" s="18">
        <v>573</v>
      </c>
      <c r="B44" s="18" t="s">
        <v>282</v>
      </c>
      <c r="C44" s="18" t="s">
        <v>35</v>
      </c>
      <c r="D44" s="19" t="s">
        <v>36</v>
      </c>
      <c r="E44" s="18"/>
      <c r="F44" s="19"/>
      <c r="G44" s="19">
        <v>1111</v>
      </c>
      <c r="H44" s="20">
        <v>709200000</v>
      </c>
      <c r="I44" s="19">
        <v>0</v>
      </c>
      <c r="J44" s="25" t="s">
        <v>39</v>
      </c>
      <c r="K44" s="22">
        <v>0</v>
      </c>
      <c r="L44" s="22">
        <v>0</v>
      </c>
      <c r="M44" s="22">
        <v>0</v>
      </c>
      <c r="N44" s="22">
        <v>0</v>
      </c>
      <c r="O44" s="22">
        <v>7133179241</v>
      </c>
      <c r="P44" s="22">
        <v>0</v>
      </c>
      <c r="Q44" s="22">
        <f t="shared" si="0"/>
        <v>0</v>
      </c>
      <c r="R44" s="22">
        <v>0</v>
      </c>
      <c r="S44" s="22">
        <v>0</v>
      </c>
      <c r="T44" s="22">
        <v>0</v>
      </c>
      <c r="U44" s="22">
        <v>0</v>
      </c>
      <c r="V44" s="22">
        <v>0</v>
      </c>
      <c r="W44" s="22">
        <v>0</v>
      </c>
      <c r="X44" s="22">
        <v>0</v>
      </c>
      <c r="Y44" s="22">
        <v>0</v>
      </c>
      <c r="Z44" s="22">
        <f t="shared" si="1"/>
        <v>0</v>
      </c>
      <c r="AA44" s="24">
        <f t="shared" si="2"/>
        <v>0</v>
      </c>
      <c r="AB44" s="24">
        <f t="shared" si="3"/>
        <v>0</v>
      </c>
      <c r="AC44" s="24">
        <f t="shared" si="4"/>
        <v>0</v>
      </c>
      <c r="AD44" s="24">
        <f t="shared" si="5"/>
        <v>0</v>
      </c>
    </row>
    <row r="45" spans="1:30" outlineLevel="2" x14ac:dyDescent="0.3">
      <c r="A45" s="18">
        <v>573</v>
      </c>
      <c r="B45" s="18" t="s">
        <v>315</v>
      </c>
      <c r="C45" s="18" t="s">
        <v>35</v>
      </c>
      <c r="D45" s="19" t="s">
        <v>36</v>
      </c>
      <c r="E45" s="18"/>
      <c r="F45" s="19"/>
      <c r="G45" s="19">
        <v>1111</v>
      </c>
      <c r="H45" s="20">
        <v>709300000</v>
      </c>
      <c r="I45" s="19">
        <v>0</v>
      </c>
      <c r="J45" s="25" t="s">
        <v>39</v>
      </c>
      <c r="K45" s="22">
        <v>0</v>
      </c>
      <c r="L45" s="22">
        <v>0</v>
      </c>
      <c r="M45" s="22">
        <v>0</v>
      </c>
      <c r="N45" s="22">
        <v>0</v>
      </c>
      <c r="O45" s="22">
        <v>4452563632</v>
      </c>
      <c r="P45" s="22">
        <v>0</v>
      </c>
      <c r="Q45" s="22">
        <f t="shared" si="0"/>
        <v>0</v>
      </c>
      <c r="R45" s="22">
        <v>0</v>
      </c>
      <c r="S45" s="22">
        <v>0</v>
      </c>
      <c r="T45" s="22">
        <v>0</v>
      </c>
      <c r="U45" s="22">
        <v>0</v>
      </c>
      <c r="V45" s="22">
        <v>0</v>
      </c>
      <c r="W45" s="22">
        <v>0</v>
      </c>
      <c r="X45" s="22">
        <v>0</v>
      </c>
      <c r="Y45" s="22">
        <v>0</v>
      </c>
      <c r="Z45" s="22">
        <f t="shared" si="1"/>
        <v>0</v>
      </c>
      <c r="AA45" s="24">
        <f t="shared" si="2"/>
        <v>0</v>
      </c>
      <c r="AB45" s="24">
        <f t="shared" si="3"/>
        <v>0</v>
      </c>
      <c r="AC45" s="24">
        <f t="shared" si="4"/>
        <v>0</v>
      </c>
      <c r="AD45" s="24">
        <f t="shared" si="5"/>
        <v>0</v>
      </c>
    </row>
    <row r="46" spans="1:30" ht="12.75" customHeight="1" outlineLevel="2" x14ac:dyDescent="0.35">
      <c r="A46" s="18">
        <v>573</v>
      </c>
      <c r="B46" s="18" t="s">
        <v>451</v>
      </c>
      <c r="C46" s="18" t="s">
        <v>35</v>
      </c>
      <c r="D46" s="19" t="s">
        <v>36</v>
      </c>
      <c r="E46" s="18"/>
      <c r="F46" s="19"/>
      <c r="G46" s="19">
        <v>1111</v>
      </c>
      <c r="H46" s="20">
        <v>709500000</v>
      </c>
      <c r="I46" s="19">
        <v>0</v>
      </c>
      <c r="J46" s="25" t="s">
        <v>39</v>
      </c>
      <c r="K46" s="22">
        <v>0</v>
      </c>
      <c r="L46" s="22">
        <v>0</v>
      </c>
      <c r="M46" s="22">
        <v>0</v>
      </c>
      <c r="N46" s="22">
        <v>0</v>
      </c>
      <c r="O46" s="22">
        <v>2692169912</v>
      </c>
      <c r="P46" s="22">
        <v>0</v>
      </c>
      <c r="Q46" s="22">
        <f t="shared" si="0"/>
        <v>0</v>
      </c>
      <c r="R46" s="27">
        <v>0</v>
      </c>
      <c r="S46" s="22">
        <v>0</v>
      </c>
      <c r="T46" s="27">
        <v>0</v>
      </c>
      <c r="U46" s="22">
        <v>0</v>
      </c>
      <c r="V46" s="22">
        <v>0</v>
      </c>
      <c r="W46" s="22">
        <v>0</v>
      </c>
      <c r="X46" s="22">
        <v>0</v>
      </c>
      <c r="Y46" s="22">
        <v>0</v>
      </c>
      <c r="Z46" s="22">
        <f t="shared" si="1"/>
        <v>0</v>
      </c>
      <c r="AA46" s="24">
        <f t="shared" si="2"/>
        <v>0</v>
      </c>
      <c r="AB46" s="24">
        <f t="shared" si="3"/>
        <v>0</v>
      </c>
      <c r="AC46" s="24">
        <f t="shared" si="4"/>
        <v>0</v>
      </c>
      <c r="AD46" s="24">
        <f t="shared" si="5"/>
        <v>0</v>
      </c>
    </row>
    <row r="47" spans="1:30" ht="12.75" customHeight="1" outlineLevel="2" x14ac:dyDescent="0.3">
      <c r="A47" s="18">
        <v>573</v>
      </c>
      <c r="B47" s="18" t="s">
        <v>466</v>
      </c>
      <c r="C47" s="18" t="s">
        <v>35</v>
      </c>
      <c r="D47" s="19" t="s">
        <v>36</v>
      </c>
      <c r="E47" s="18"/>
      <c r="F47" s="19"/>
      <c r="G47" s="19">
        <v>1111</v>
      </c>
      <c r="H47" s="20">
        <v>709500000</v>
      </c>
      <c r="I47" s="19">
        <v>0</v>
      </c>
      <c r="J47" s="25" t="s">
        <v>39</v>
      </c>
      <c r="K47" s="22">
        <v>0</v>
      </c>
      <c r="L47" s="22">
        <v>0</v>
      </c>
      <c r="M47" s="22">
        <v>0</v>
      </c>
      <c r="N47" s="22">
        <v>0</v>
      </c>
      <c r="O47" s="22">
        <v>657774496</v>
      </c>
      <c r="P47" s="22">
        <v>0</v>
      </c>
      <c r="Q47" s="22">
        <f t="shared" si="0"/>
        <v>0</v>
      </c>
      <c r="R47" s="22">
        <v>0</v>
      </c>
      <c r="S47" s="22">
        <v>0</v>
      </c>
      <c r="T47" s="22">
        <v>0</v>
      </c>
      <c r="U47" s="22">
        <v>0</v>
      </c>
      <c r="V47" s="22">
        <v>0</v>
      </c>
      <c r="W47" s="22">
        <v>0</v>
      </c>
      <c r="X47" s="22">
        <v>0</v>
      </c>
      <c r="Y47" s="22">
        <v>0</v>
      </c>
      <c r="Z47" s="22">
        <f t="shared" si="1"/>
        <v>0</v>
      </c>
      <c r="AA47" s="24">
        <f t="shared" si="2"/>
        <v>0</v>
      </c>
      <c r="AB47" s="24">
        <f t="shared" si="3"/>
        <v>0</v>
      </c>
      <c r="AC47" s="24">
        <f t="shared" si="4"/>
        <v>0</v>
      </c>
      <c r="AD47" s="24">
        <f t="shared" si="5"/>
        <v>0</v>
      </c>
    </row>
    <row r="48" spans="1:30" ht="12.75" customHeight="1" outlineLevel="1" x14ac:dyDescent="0.3">
      <c r="A48" s="40"/>
      <c r="B48" s="40"/>
      <c r="C48" s="40"/>
      <c r="D48" s="40" t="s">
        <v>476</v>
      </c>
      <c r="E48" s="40"/>
      <c r="F48" s="41"/>
      <c r="G48" s="41"/>
      <c r="H48" s="42"/>
      <c r="I48" s="41"/>
      <c r="J48" s="43"/>
      <c r="K48" s="44">
        <f t="shared" ref="K48:Z48" si="6">SUBTOTAL(9,K13:K47)</f>
        <v>625439610783</v>
      </c>
      <c r="L48" s="44">
        <f t="shared" si="6"/>
        <v>625439610783</v>
      </c>
      <c r="M48" s="44">
        <f t="shared" si="6"/>
        <v>11836423877</v>
      </c>
      <c r="N48" s="44">
        <f t="shared" si="6"/>
        <v>0</v>
      </c>
      <c r="O48" s="44">
        <f t="shared" si="6"/>
        <v>19877120080</v>
      </c>
      <c r="P48" s="44">
        <f t="shared" si="6"/>
        <v>-21983476</v>
      </c>
      <c r="Q48" s="44">
        <f t="shared" si="6"/>
        <v>625417627307</v>
      </c>
      <c r="R48" s="44">
        <f t="shared" si="6"/>
        <v>0</v>
      </c>
      <c r="S48" s="44">
        <f t="shared" si="6"/>
        <v>0</v>
      </c>
      <c r="T48" s="44">
        <f t="shared" si="6"/>
        <v>0</v>
      </c>
      <c r="U48" s="44">
        <f t="shared" si="6"/>
        <v>321639565589.52002</v>
      </c>
      <c r="V48" s="44">
        <f t="shared" si="6"/>
        <v>321639565589.52002</v>
      </c>
      <c r="W48" s="44">
        <f t="shared" si="6"/>
        <v>303449650435.47998</v>
      </c>
      <c r="X48" s="44">
        <f t="shared" si="6"/>
        <v>303800045193.47998</v>
      </c>
      <c r="Y48" s="44">
        <f t="shared" si="6"/>
        <v>0</v>
      </c>
      <c r="Z48" s="44">
        <f t="shared" si="6"/>
        <v>303778061717.47998</v>
      </c>
      <c r="AA48" s="45">
        <f t="shared" ref="AA48:AA111" si="7">+IFERROR(U48/L48,0)</f>
        <v>0.51426158504232444</v>
      </c>
      <c r="AB48" s="45">
        <f t="shared" ref="AB48:AB111" si="8">+IFERROR(U48/Q48,0)</f>
        <v>0.51427966137519199</v>
      </c>
      <c r="AC48" s="45">
        <f t="shared" ref="AC48:AC111" si="9">+IFERROR((R48+S48+T48)/Q48,0)</f>
        <v>0</v>
      </c>
      <c r="AD48" s="45">
        <f t="shared" ref="AD48:AD111" si="10">+AB48+AC48</f>
        <v>0.51427966137519199</v>
      </c>
    </row>
    <row r="49" spans="1:30" ht="12.75" customHeight="1" outlineLevel="2" x14ac:dyDescent="0.3">
      <c r="A49" s="18">
        <v>550</v>
      </c>
      <c r="B49" s="18" t="s">
        <v>34</v>
      </c>
      <c r="C49" s="18" t="s">
        <v>35</v>
      </c>
      <c r="D49" s="19" t="s">
        <v>40</v>
      </c>
      <c r="E49" s="18" t="s">
        <v>37</v>
      </c>
      <c r="F49" s="18" t="s">
        <v>38</v>
      </c>
      <c r="G49" s="18">
        <v>1111</v>
      </c>
      <c r="H49" s="20">
        <v>709800000</v>
      </c>
      <c r="I49" s="18">
        <v>0</v>
      </c>
      <c r="J49" s="25" t="s">
        <v>41</v>
      </c>
      <c r="K49" s="22">
        <v>15187806</v>
      </c>
      <c r="L49" s="22">
        <v>19687806</v>
      </c>
      <c r="M49" s="22">
        <v>0</v>
      </c>
      <c r="N49" s="22">
        <v>0</v>
      </c>
      <c r="O49" s="22">
        <v>0</v>
      </c>
      <c r="P49" s="22">
        <v>0</v>
      </c>
      <c r="Q49" s="22">
        <f t="shared" ref="Q49:Q67" si="11">+L49+P49</f>
        <v>19687806</v>
      </c>
      <c r="R49" s="22">
        <v>0</v>
      </c>
      <c r="S49" s="22">
        <v>0</v>
      </c>
      <c r="T49" s="22">
        <v>0</v>
      </c>
      <c r="U49" s="22">
        <v>11415825.6</v>
      </c>
      <c r="V49" s="22">
        <v>11415825.6</v>
      </c>
      <c r="W49" s="22">
        <v>8271980.4000000004</v>
      </c>
      <c r="X49" s="22">
        <v>8271980.4000000004</v>
      </c>
      <c r="Y49" s="22">
        <v>0</v>
      </c>
      <c r="Z49" s="22">
        <f t="shared" ref="Z49:Z67" si="12">+Q49-R49-S49-T49-U49-Y49</f>
        <v>8271980.4000000004</v>
      </c>
      <c r="AA49" s="24">
        <f t="shared" si="7"/>
        <v>0.57984244663930551</v>
      </c>
      <c r="AB49" s="24">
        <f t="shared" si="8"/>
        <v>0.57984244663930551</v>
      </c>
      <c r="AC49" s="24">
        <f t="shared" si="9"/>
        <v>0</v>
      </c>
      <c r="AD49" s="24">
        <f t="shared" si="10"/>
        <v>0.57984244663930551</v>
      </c>
    </row>
    <row r="50" spans="1:30" ht="12.75" customHeight="1" outlineLevel="2" x14ac:dyDescent="0.3">
      <c r="A50" s="18">
        <v>550</v>
      </c>
      <c r="B50" s="18" t="s">
        <v>34</v>
      </c>
      <c r="C50" s="18" t="s">
        <v>35</v>
      </c>
      <c r="D50" s="19" t="s">
        <v>40</v>
      </c>
      <c r="E50" s="18" t="s">
        <v>37</v>
      </c>
      <c r="F50" s="19"/>
      <c r="G50" s="19">
        <v>1111</v>
      </c>
      <c r="H50" s="20">
        <v>709800000</v>
      </c>
      <c r="I50" s="19">
        <v>0</v>
      </c>
      <c r="J50" s="25" t="s">
        <v>41</v>
      </c>
      <c r="K50" s="22">
        <v>0</v>
      </c>
      <c r="L50" s="22">
        <v>0</v>
      </c>
      <c r="M50" s="22">
        <v>0</v>
      </c>
      <c r="N50" s="22">
        <v>0</v>
      </c>
      <c r="O50" s="22">
        <v>9000000</v>
      </c>
      <c r="P50" s="22">
        <v>0</v>
      </c>
      <c r="Q50" s="22">
        <f t="shared" si="11"/>
        <v>0</v>
      </c>
      <c r="R50" s="22">
        <v>0</v>
      </c>
      <c r="S50" s="22">
        <v>0</v>
      </c>
      <c r="T50" s="22">
        <v>0</v>
      </c>
      <c r="U50" s="22">
        <v>0</v>
      </c>
      <c r="V50" s="22">
        <v>0</v>
      </c>
      <c r="W50" s="22">
        <v>0</v>
      </c>
      <c r="X50" s="22">
        <v>0</v>
      </c>
      <c r="Y50" s="22">
        <v>0</v>
      </c>
      <c r="Z50" s="22">
        <f t="shared" si="12"/>
        <v>0</v>
      </c>
      <c r="AA50" s="24">
        <f t="shared" si="7"/>
        <v>0</v>
      </c>
      <c r="AB50" s="24">
        <f t="shared" si="8"/>
        <v>0</v>
      </c>
      <c r="AC50" s="24">
        <f t="shared" si="9"/>
        <v>0</v>
      </c>
      <c r="AD50" s="24">
        <f t="shared" si="10"/>
        <v>0</v>
      </c>
    </row>
    <row r="51" spans="1:30" ht="12.75" customHeight="1" outlineLevel="2" x14ac:dyDescent="0.35">
      <c r="A51" s="18">
        <v>551</v>
      </c>
      <c r="B51" s="18" t="s">
        <v>34</v>
      </c>
      <c r="C51" s="18" t="s">
        <v>35</v>
      </c>
      <c r="D51" s="19" t="s">
        <v>40</v>
      </c>
      <c r="E51" s="18" t="s">
        <v>37</v>
      </c>
      <c r="F51" s="18" t="s">
        <v>38</v>
      </c>
      <c r="G51" s="18">
        <v>1111</v>
      </c>
      <c r="H51" s="20">
        <v>709800000</v>
      </c>
      <c r="I51" s="18">
        <v>0</v>
      </c>
      <c r="J51" s="25" t="s">
        <v>41</v>
      </c>
      <c r="K51" s="22">
        <v>15289433</v>
      </c>
      <c r="L51" s="22">
        <v>19289433</v>
      </c>
      <c r="M51" s="22">
        <v>0</v>
      </c>
      <c r="N51" s="22">
        <v>0</v>
      </c>
      <c r="O51" s="22">
        <v>0</v>
      </c>
      <c r="P51" s="22">
        <v>0</v>
      </c>
      <c r="Q51" s="22">
        <f t="shared" si="11"/>
        <v>19289433</v>
      </c>
      <c r="R51" s="22">
        <v>0</v>
      </c>
      <c r="S51" s="22">
        <v>0</v>
      </c>
      <c r="T51" s="27">
        <v>0</v>
      </c>
      <c r="U51" s="22">
        <v>17461620.170000002</v>
      </c>
      <c r="V51" s="22">
        <v>17461620.170000002</v>
      </c>
      <c r="W51" s="22">
        <v>1827812.83</v>
      </c>
      <c r="X51" s="22">
        <v>1827812.83</v>
      </c>
      <c r="Y51" s="22">
        <v>0</v>
      </c>
      <c r="Z51" s="22">
        <f t="shared" si="12"/>
        <v>1827812.8299999982</v>
      </c>
      <c r="AA51" s="24">
        <f t="shared" si="7"/>
        <v>0.90524279122149431</v>
      </c>
      <c r="AB51" s="24">
        <f t="shared" si="8"/>
        <v>0.90524279122149431</v>
      </c>
      <c r="AC51" s="24">
        <f t="shared" si="9"/>
        <v>0</v>
      </c>
      <c r="AD51" s="24">
        <f t="shared" si="10"/>
        <v>0.90524279122149431</v>
      </c>
    </row>
    <row r="52" spans="1:30" ht="14.5" outlineLevel="2" x14ac:dyDescent="0.35">
      <c r="A52" s="18">
        <v>553</v>
      </c>
      <c r="B52" s="18" t="s">
        <v>282</v>
      </c>
      <c r="C52" s="18" t="s">
        <v>35</v>
      </c>
      <c r="D52" s="19" t="s">
        <v>40</v>
      </c>
      <c r="E52" s="18" t="s">
        <v>37</v>
      </c>
      <c r="F52" s="18" t="s">
        <v>38</v>
      </c>
      <c r="G52" s="18">
        <v>1111</v>
      </c>
      <c r="H52" s="20">
        <v>709800000</v>
      </c>
      <c r="I52" s="18">
        <v>0</v>
      </c>
      <c r="J52" s="25" t="s">
        <v>41</v>
      </c>
      <c r="K52" s="22">
        <v>649825</v>
      </c>
      <c r="L52" s="22">
        <v>649825</v>
      </c>
      <c r="M52" s="22">
        <v>0</v>
      </c>
      <c r="N52" s="22">
        <v>0</v>
      </c>
      <c r="O52" s="22">
        <v>0</v>
      </c>
      <c r="P52" s="22">
        <v>0</v>
      </c>
      <c r="Q52" s="22">
        <f t="shared" si="11"/>
        <v>649825</v>
      </c>
      <c r="R52" s="27">
        <v>0</v>
      </c>
      <c r="S52" s="22">
        <v>0</v>
      </c>
      <c r="T52" s="27">
        <v>0</v>
      </c>
      <c r="U52" s="22">
        <v>0</v>
      </c>
      <c r="V52" s="22">
        <v>0</v>
      </c>
      <c r="W52" s="22">
        <v>649825</v>
      </c>
      <c r="X52" s="22">
        <v>649825</v>
      </c>
      <c r="Y52" s="22">
        <v>0</v>
      </c>
      <c r="Z52" s="22">
        <f t="shared" si="12"/>
        <v>649825</v>
      </c>
      <c r="AA52" s="24">
        <f t="shared" si="7"/>
        <v>0</v>
      </c>
      <c r="AB52" s="24">
        <f t="shared" si="8"/>
        <v>0</v>
      </c>
      <c r="AC52" s="24">
        <f t="shared" si="9"/>
        <v>0</v>
      </c>
      <c r="AD52" s="24">
        <f t="shared" si="10"/>
        <v>0</v>
      </c>
    </row>
    <row r="53" spans="1:30" ht="14.5" outlineLevel="2" x14ac:dyDescent="0.35">
      <c r="A53" s="18">
        <v>553</v>
      </c>
      <c r="B53" s="18" t="s">
        <v>315</v>
      </c>
      <c r="C53" s="18" t="s">
        <v>35</v>
      </c>
      <c r="D53" s="19" t="s">
        <v>40</v>
      </c>
      <c r="E53" s="18" t="s">
        <v>37</v>
      </c>
      <c r="F53" s="18" t="s">
        <v>38</v>
      </c>
      <c r="G53" s="18">
        <v>1111</v>
      </c>
      <c r="H53" s="20">
        <v>709800000</v>
      </c>
      <c r="I53" s="18">
        <v>0</v>
      </c>
      <c r="J53" s="25" t="s">
        <v>41</v>
      </c>
      <c r="K53" s="22">
        <v>191100</v>
      </c>
      <c r="L53" s="22">
        <v>191100</v>
      </c>
      <c r="M53" s="22">
        <v>0</v>
      </c>
      <c r="N53" s="22">
        <v>0</v>
      </c>
      <c r="O53" s="22">
        <v>0</v>
      </c>
      <c r="P53" s="22">
        <v>0</v>
      </c>
      <c r="Q53" s="22">
        <f t="shared" si="11"/>
        <v>191100</v>
      </c>
      <c r="R53" s="27">
        <v>0</v>
      </c>
      <c r="S53" s="22">
        <v>0</v>
      </c>
      <c r="T53" s="27">
        <v>0</v>
      </c>
      <c r="U53" s="22">
        <v>0</v>
      </c>
      <c r="V53" s="22">
        <v>0</v>
      </c>
      <c r="W53" s="22">
        <v>191100</v>
      </c>
      <c r="X53" s="22">
        <v>191100</v>
      </c>
      <c r="Y53" s="22">
        <v>0</v>
      </c>
      <c r="Z53" s="22">
        <f t="shared" si="12"/>
        <v>191100</v>
      </c>
      <c r="AA53" s="24">
        <f t="shared" si="7"/>
        <v>0</v>
      </c>
      <c r="AB53" s="24">
        <f t="shared" si="8"/>
        <v>0</v>
      </c>
      <c r="AC53" s="24">
        <f t="shared" si="9"/>
        <v>0</v>
      </c>
      <c r="AD53" s="24">
        <f t="shared" si="10"/>
        <v>0</v>
      </c>
    </row>
    <row r="54" spans="1:30" ht="14.5" outlineLevel="2" x14ac:dyDescent="0.35">
      <c r="A54" s="18">
        <v>554</v>
      </c>
      <c r="B54" s="18" t="s">
        <v>34</v>
      </c>
      <c r="C54" s="18" t="s">
        <v>35</v>
      </c>
      <c r="D54" s="19" t="s">
        <v>40</v>
      </c>
      <c r="E54" s="18" t="s">
        <v>37</v>
      </c>
      <c r="F54" s="18" t="s">
        <v>38</v>
      </c>
      <c r="G54" s="18">
        <v>1111</v>
      </c>
      <c r="H54" s="20">
        <v>709800000</v>
      </c>
      <c r="I54" s="18">
        <v>0</v>
      </c>
      <c r="J54" s="25" t="s">
        <v>41</v>
      </c>
      <c r="K54" s="22">
        <v>2511277</v>
      </c>
      <c r="L54" s="22">
        <v>2511277</v>
      </c>
      <c r="M54" s="22">
        <v>0</v>
      </c>
      <c r="N54" s="22">
        <v>0</v>
      </c>
      <c r="O54" s="22">
        <v>0</v>
      </c>
      <c r="P54" s="22">
        <v>0</v>
      </c>
      <c r="Q54" s="22">
        <f t="shared" si="11"/>
        <v>2511277</v>
      </c>
      <c r="R54" s="27">
        <v>0</v>
      </c>
      <c r="S54" s="27">
        <v>0</v>
      </c>
      <c r="T54" s="27">
        <v>0</v>
      </c>
      <c r="U54" s="22">
        <v>0</v>
      </c>
      <c r="V54" s="22">
        <v>0</v>
      </c>
      <c r="W54" s="22">
        <v>2511277</v>
      </c>
      <c r="X54" s="22">
        <v>2511277</v>
      </c>
      <c r="Y54" s="22">
        <v>0</v>
      </c>
      <c r="Z54" s="22">
        <f t="shared" si="12"/>
        <v>2511277</v>
      </c>
      <c r="AA54" s="24">
        <f t="shared" si="7"/>
        <v>0</v>
      </c>
      <c r="AB54" s="24">
        <f t="shared" si="8"/>
        <v>0</v>
      </c>
      <c r="AC54" s="24">
        <f t="shared" si="9"/>
        <v>0</v>
      </c>
      <c r="AD54" s="24">
        <f t="shared" si="10"/>
        <v>0</v>
      </c>
    </row>
    <row r="55" spans="1:30" ht="12.75" customHeight="1" outlineLevel="2" x14ac:dyDescent="0.35">
      <c r="A55" s="18">
        <v>555</v>
      </c>
      <c r="B55" s="18" t="s">
        <v>34</v>
      </c>
      <c r="C55" s="18" t="s">
        <v>35</v>
      </c>
      <c r="D55" s="19" t="s">
        <v>40</v>
      </c>
      <c r="E55" s="18" t="s">
        <v>37</v>
      </c>
      <c r="F55" s="18" t="s">
        <v>38</v>
      </c>
      <c r="G55" s="18">
        <v>1111</v>
      </c>
      <c r="H55" s="20">
        <v>709800000</v>
      </c>
      <c r="I55" s="18">
        <v>0</v>
      </c>
      <c r="J55" s="25" t="s">
        <v>41</v>
      </c>
      <c r="K55" s="22">
        <v>572625</v>
      </c>
      <c r="L55" s="22">
        <v>1572625</v>
      </c>
      <c r="M55" s="22">
        <v>0</v>
      </c>
      <c r="N55" s="22">
        <v>0</v>
      </c>
      <c r="O55" s="22">
        <v>0</v>
      </c>
      <c r="P55" s="22">
        <v>0</v>
      </c>
      <c r="Q55" s="22">
        <f t="shared" si="11"/>
        <v>1572625</v>
      </c>
      <c r="R55" s="27">
        <v>0</v>
      </c>
      <c r="S55" s="22">
        <v>0</v>
      </c>
      <c r="T55" s="27">
        <v>0</v>
      </c>
      <c r="U55" s="22">
        <v>353625</v>
      </c>
      <c r="V55" s="22">
        <v>353625</v>
      </c>
      <c r="W55" s="22">
        <v>1219000</v>
      </c>
      <c r="X55" s="22">
        <v>1219000</v>
      </c>
      <c r="Y55" s="22">
        <v>0</v>
      </c>
      <c r="Z55" s="22">
        <f t="shared" si="12"/>
        <v>1219000</v>
      </c>
      <c r="AA55" s="24">
        <f t="shared" si="7"/>
        <v>0.22486288848263253</v>
      </c>
      <c r="AB55" s="24">
        <f t="shared" si="8"/>
        <v>0.22486288848263253</v>
      </c>
      <c r="AC55" s="24">
        <f t="shared" si="9"/>
        <v>0</v>
      </c>
      <c r="AD55" s="24">
        <f t="shared" si="10"/>
        <v>0.22486288848263253</v>
      </c>
    </row>
    <row r="56" spans="1:30" ht="14.5" outlineLevel="2" x14ac:dyDescent="0.35">
      <c r="A56" s="18">
        <v>557</v>
      </c>
      <c r="B56" s="18" t="s">
        <v>34</v>
      </c>
      <c r="C56" s="18" t="s">
        <v>35</v>
      </c>
      <c r="D56" s="19" t="s">
        <v>40</v>
      </c>
      <c r="E56" s="18" t="s">
        <v>37</v>
      </c>
      <c r="F56" s="18" t="s">
        <v>38</v>
      </c>
      <c r="G56" s="18">
        <v>1111</v>
      </c>
      <c r="H56" s="20">
        <v>709800000</v>
      </c>
      <c r="I56" s="18">
        <v>0</v>
      </c>
      <c r="J56" s="25" t="s">
        <v>41</v>
      </c>
      <c r="K56" s="22">
        <v>206741322</v>
      </c>
      <c r="L56" s="22">
        <v>251741322</v>
      </c>
      <c r="M56" s="22">
        <v>10929084</v>
      </c>
      <c r="N56" s="22">
        <v>0</v>
      </c>
      <c r="O56" s="22">
        <v>0</v>
      </c>
      <c r="P56" s="22">
        <v>79625016</v>
      </c>
      <c r="Q56" s="22">
        <f t="shared" si="11"/>
        <v>331366338</v>
      </c>
      <c r="R56" s="27">
        <v>0</v>
      </c>
      <c r="S56" s="22">
        <v>0</v>
      </c>
      <c r="T56" s="27">
        <v>0</v>
      </c>
      <c r="U56" s="22">
        <v>174310288.72999999</v>
      </c>
      <c r="V56" s="22">
        <v>174310288.72999999</v>
      </c>
      <c r="W56" s="22">
        <v>77431033.269999996</v>
      </c>
      <c r="X56" s="22">
        <v>77431033.269999996</v>
      </c>
      <c r="Y56" s="22">
        <v>0</v>
      </c>
      <c r="Z56" s="22">
        <f t="shared" si="12"/>
        <v>157056049.27000001</v>
      </c>
      <c r="AA56" s="24">
        <f t="shared" si="7"/>
        <v>0.69241826230657511</v>
      </c>
      <c r="AB56" s="24">
        <f t="shared" si="8"/>
        <v>0.52603499130922582</v>
      </c>
      <c r="AC56" s="24">
        <f t="shared" si="9"/>
        <v>0</v>
      </c>
      <c r="AD56" s="24">
        <f t="shared" si="10"/>
        <v>0.52603499130922582</v>
      </c>
    </row>
    <row r="57" spans="1:30" ht="12.75" customHeight="1" outlineLevel="2" x14ac:dyDescent="0.35">
      <c r="A57" s="18">
        <v>558</v>
      </c>
      <c r="B57" s="18" t="s">
        <v>34</v>
      </c>
      <c r="C57" s="18" t="s">
        <v>35</v>
      </c>
      <c r="D57" s="19" t="s">
        <v>40</v>
      </c>
      <c r="E57" s="18" t="s">
        <v>37</v>
      </c>
      <c r="F57" s="18" t="s">
        <v>38</v>
      </c>
      <c r="G57" s="18">
        <v>1111</v>
      </c>
      <c r="H57" s="20">
        <v>709600000</v>
      </c>
      <c r="I57" s="18">
        <v>0</v>
      </c>
      <c r="J57" s="25" t="s">
        <v>41</v>
      </c>
      <c r="K57" s="22">
        <v>3960000</v>
      </c>
      <c r="L57" s="22">
        <v>4070000</v>
      </c>
      <c r="M57" s="22">
        <v>0</v>
      </c>
      <c r="N57" s="22">
        <v>0</v>
      </c>
      <c r="O57" s="22">
        <v>0</v>
      </c>
      <c r="P57" s="22">
        <v>0</v>
      </c>
      <c r="Q57" s="22">
        <f t="shared" si="11"/>
        <v>4070000</v>
      </c>
      <c r="R57" s="27">
        <v>0</v>
      </c>
      <c r="S57" s="22">
        <v>0</v>
      </c>
      <c r="T57" s="27">
        <v>0</v>
      </c>
      <c r="U57" s="22">
        <v>2031000</v>
      </c>
      <c r="V57" s="22">
        <v>2031000</v>
      </c>
      <c r="W57" s="22">
        <v>2039000</v>
      </c>
      <c r="X57" s="22">
        <v>2039000</v>
      </c>
      <c r="Y57" s="22">
        <v>0</v>
      </c>
      <c r="Z57" s="22">
        <f t="shared" si="12"/>
        <v>2039000</v>
      </c>
      <c r="AA57" s="24">
        <f t="shared" si="7"/>
        <v>0.49901719901719904</v>
      </c>
      <c r="AB57" s="24">
        <f t="shared" si="8"/>
        <v>0.49901719901719904</v>
      </c>
      <c r="AC57" s="24">
        <f t="shared" si="9"/>
        <v>0</v>
      </c>
      <c r="AD57" s="24">
        <f t="shared" si="10"/>
        <v>0.49901719901719904</v>
      </c>
    </row>
    <row r="58" spans="1:30" ht="12.75" customHeight="1" outlineLevel="2" x14ac:dyDescent="0.35">
      <c r="A58" s="18">
        <v>573</v>
      </c>
      <c r="B58" s="18" t="s">
        <v>280</v>
      </c>
      <c r="C58" s="18" t="s">
        <v>35</v>
      </c>
      <c r="D58" s="19" t="s">
        <v>40</v>
      </c>
      <c r="E58" s="18" t="s">
        <v>37</v>
      </c>
      <c r="F58" s="18">
        <v>280</v>
      </c>
      <c r="G58" s="18">
        <v>1111</v>
      </c>
      <c r="H58" s="20">
        <v>709100000</v>
      </c>
      <c r="I58" s="18">
        <v>0</v>
      </c>
      <c r="J58" s="25" t="s">
        <v>41</v>
      </c>
      <c r="K58" s="22">
        <v>22005592908</v>
      </c>
      <c r="L58" s="22">
        <v>22375592908</v>
      </c>
      <c r="M58" s="22">
        <v>0</v>
      </c>
      <c r="N58" s="22">
        <v>0</v>
      </c>
      <c r="O58" s="22">
        <v>0</v>
      </c>
      <c r="P58" s="22">
        <v>2512209879</v>
      </c>
      <c r="Q58" s="22">
        <f t="shared" si="11"/>
        <v>24887802787</v>
      </c>
      <c r="R58" s="27">
        <v>0</v>
      </c>
      <c r="S58" s="22">
        <v>0</v>
      </c>
      <c r="T58" s="27">
        <v>0</v>
      </c>
      <c r="U58" s="22">
        <v>15036175995.6</v>
      </c>
      <c r="V58" s="22">
        <v>15036175995.6</v>
      </c>
      <c r="W58" s="22">
        <v>7339416912.3999996</v>
      </c>
      <c r="X58" s="22">
        <v>7339416912.3999996</v>
      </c>
      <c r="Y58" s="22">
        <v>0</v>
      </c>
      <c r="Z58" s="22">
        <f t="shared" si="12"/>
        <v>9851626791.3999996</v>
      </c>
      <c r="AA58" s="24">
        <f t="shared" si="7"/>
        <v>0.67199005887455521</v>
      </c>
      <c r="AB58" s="24">
        <f t="shared" si="8"/>
        <v>0.60415843553108106</v>
      </c>
      <c r="AC58" s="24">
        <f t="shared" si="9"/>
        <v>0</v>
      </c>
      <c r="AD58" s="24">
        <f t="shared" si="10"/>
        <v>0.60415843553108106</v>
      </c>
    </row>
    <row r="59" spans="1:30" ht="12.75" customHeight="1" outlineLevel="2" x14ac:dyDescent="0.35">
      <c r="A59" s="18">
        <v>573</v>
      </c>
      <c r="B59" s="18" t="s">
        <v>282</v>
      </c>
      <c r="C59" s="18" t="s">
        <v>35</v>
      </c>
      <c r="D59" s="19" t="s">
        <v>40</v>
      </c>
      <c r="E59" s="18" t="s">
        <v>37</v>
      </c>
      <c r="F59" s="18">
        <v>280</v>
      </c>
      <c r="G59" s="18">
        <v>1111</v>
      </c>
      <c r="H59" s="20">
        <v>709200000</v>
      </c>
      <c r="I59" s="18">
        <v>0</v>
      </c>
      <c r="J59" s="25" t="s">
        <v>41</v>
      </c>
      <c r="K59" s="22">
        <v>9256144195</v>
      </c>
      <c r="L59" s="22">
        <v>9256144195</v>
      </c>
      <c r="M59" s="22">
        <v>0</v>
      </c>
      <c r="N59" s="22">
        <v>0</v>
      </c>
      <c r="O59" s="22">
        <v>0</v>
      </c>
      <c r="P59" s="22">
        <v>0</v>
      </c>
      <c r="Q59" s="22">
        <f t="shared" si="11"/>
        <v>9256144195</v>
      </c>
      <c r="R59" s="27">
        <v>0</v>
      </c>
      <c r="S59" s="22">
        <v>0</v>
      </c>
      <c r="T59" s="27">
        <v>0</v>
      </c>
      <c r="U59" s="22">
        <v>5822760059.8800001</v>
      </c>
      <c r="V59" s="22">
        <v>5822760059.8800001</v>
      </c>
      <c r="W59" s="22">
        <v>3433384135.1199999</v>
      </c>
      <c r="X59" s="22">
        <v>3433384135.1199999</v>
      </c>
      <c r="Y59" s="22">
        <v>0</v>
      </c>
      <c r="Z59" s="22">
        <f t="shared" si="12"/>
        <v>3433384135.1199999</v>
      </c>
      <c r="AA59" s="24">
        <f t="shared" si="7"/>
        <v>0.62906972246881687</v>
      </c>
      <c r="AB59" s="24">
        <f t="shared" si="8"/>
        <v>0.62906972246881687</v>
      </c>
      <c r="AC59" s="24">
        <f t="shared" si="9"/>
        <v>0</v>
      </c>
      <c r="AD59" s="24">
        <f t="shared" si="10"/>
        <v>0.62906972246881687</v>
      </c>
    </row>
    <row r="60" spans="1:30" ht="12.75" customHeight="1" outlineLevel="2" x14ac:dyDescent="0.3">
      <c r="A60" s="18">
        <v>573</v>
      </c>
      <c r="B60" s="18" t="s">
        <v>315</v>
      </c>
      <c r="C60" s="18" t="s">
        <v>35</v>
      </c>
      <c r="D60" s="19" t="s">
        <v>40</v>
      </c>
      <c r="E60" s="18" t="s">
        <v>37</v>
      </c>
      <c r="F60" s="18">
        <v>280</v>
      </c>
      <c r="G60" s="18">
        <v>1111</v>
      </c>
      <c r="H60" s="20">
        <v>709300000</v>
      </c>
      <c r="I60" s="18">
        <v>0</v>
      </c>
      <c r="J60" s="25" t="s">
        <v>41</v>
      </c>
      <c r="K60" s="22">
        <v>4614033662</v>
      </c>
      <c r="L60" s="22">
        <v>4614033662</v>
      </c>
      <c r="M60" s="22">
        <v>0</v>
      </c>
      <c r="N60" s="22">
        <v>0</v>
      </c>
      <c r="O60" s="22">
        <v>0</v>
      </c>
      <c r="P60" s="22">
        <v>0</v>
      </c>
      <c r="Q60" s="22">
        <f t="shared" si="11"/>
        <v>4614033662</v>
      </c>
      <c r="R60" s="22">
        <v>0</v>
      </c>
      <c r="S60" s="22">
        <v>0</v>
      </c>
      <c r="T60" s="22">
        <v>0</v>
      </c>
      <c r="U60" s="22">
        <v>2843139730.6799998</v>
      </c>
      <c r="V60" s="22">
        <v>2843139730.6799998</v>
      </c>
      <c r="W60" s="22">
        <v>1770893931.3199999</v>
      </c>
      <c r="X60" s="22">
        <v>1770893931.3199999</v>
      </c>
      <c r="Y60" s="22">
        <v>0</v>
      </c>
      <c r="Z60" s="22">
        <f t="shared" si="12"/>
        <v>1770893931.3200002</v>
      </c>
      <c r="AA60" s="24">
        <f t="shared" si="7"/>
        <v>0.61619397233604312</v>
      </c>
      <c r="AB60" s="24">
        <f t="shared" si="8"/>
        <v>0.61619397233604312</v>
      </c>
      <c r="AC60" s="24">
        <f t="shared" si="9"/>
        <v>0</v>
      </c>
      <c r="AD60" s="24">
        <f t="shared" si="10"/>
        <v>0.61619397233604312</v>
      </c>
    </row>
    <row r="61" spans="1:30" ht="12.75" customHeight="1" outlineLevel="2" x14ac:dyDescent="0.35">
      <c r="A61" s="18">
        <v>573</v>
      </c>
      <c r="B61" s="18" t="s">
        <v>451</v>
      </c>
      <c r="C61" s="18" t="s">
        <v>35</v>
      </c>
      <c r="D61" s="19" t="s">
        <v>40</v>
      </c>
      <c r="E61" s="18" t="s">
        <v>37</v>
      </c>
      <c r="F61" s="18">
        <v>280</v>
      </c>
      <c r="G61" s="18">
        <v>1111</v>
      </c>
      <c r="H61" s="20">
        <v>709500000</v>
      </c>
      <c r="I61" s="18">
        <v>0</v>
      </c>
      <c r="J61" s="25" t="s">
        <v>41</v>
      </c>
      <c r="K61" s="22">
        <v>3501844710</v>
      </c>
      <c r="L61" s="22">
        <v>3909844710</v>
      </c>
      <c r="M61" s="22">
        <v>0</v>
      </c>
      <c r="N61" s="22">
        <v>0</v>
      </c>
      <c r="O61" s="22">
        <v>0</v>
      </c>
      <c r="P61" s="22">
        <v>679000000</v>
      </c>
      <c r="Q61" s="22">
        <f t="shared" si="11"/>
        <v>4588844710</v>
      </c>
      <c r="R61" s="27">
        <v>0</v>
      </c>
      <c r="S61" s="22">
        <v>0</v>
      </c>
      <c r="T61" s="27">
        <v>0</v>
      </c>
      <c r="U61" s="22">
        <v>2842813441.3499999</v>
      </c>
      <c r="V61" s="22">
        <v>2842813441.3499999</v>
      </c>
      <c r="W61" s="22">
        <v>1067031268.65</v>
      </c>
      <c r="X61" s="22">
        <v>1067031268.65</v>
      </c>
      <c r="Y61" s="22">
        <v>0</v>
      </c>
      <c r="Z61" s="22">
        <f t="shared" si="12"/>
        <v>1746031268.6500001</v>
      </c>
      <c r="AA61" s="24">
        <f t="shared" si="7"/>
        <v>0.7270911384483093</v>
      </c>
      <c r="AB61" s="24">
        <f t="shared" si="8"/>
        <v>0.61950526134714201</v>
      </c>
      <c r="AC61" s="24">
        <f t="shared" si="9"/>
        <v>0</v>
      </c>
      <c r="AD61" s="24">
        <f t="shared" si="10"/>
        <v>0.61950526134714201</v>
      </c>
    </row>
    <row r="62" spans="1:30" ht="12.75" customHeight="1" outlineLevel="2" x14ac:dyDescent="0.3">
      <c r="A62" s="18">
        <v>573</v>
      </c>
      <c r="B62" s="18" t="s">
        <v>466</v>
      </c>
      <c r="C62" s="18" t="s">
        <v>35</v>
      </c>
      <c r="D62" s="19" t="s">
        <v>40</v>
      </c>
      <c r="E62" s="18" t="s">
        <v>37</v>
      </c>
      <c r="F62" s="18">
        <v>280</v>
      </c>
      <c r="G62" s="18">
        <v>1111</v>
      </c>
      <c r="H62" s="20">
        <v>709500000</v>
      </c>
      <c r="I62" s="18">
        <v>0</v>
      </c>
      <c r="J62" s="25" t="s">
        <v>41</v>
      </c>
      <c r="K62" s="22">
        <v>2187131194</v>
      </c>
      <c r="L62" s="22">
        <v>2187131194</v>
      </c>
      <c r="M62" s="22">
        <v>0</v>
      </c>
      <c r="N62" s="22">
        <v>0</v>
      </c>
      <c r="O62" s="22">
        <v>0</v>
      </c>
      <c r="P62" s="22">
        <v>0</v>
      </c>
      <c r="Q62" s="22">
        <f t="shared" si="11"/>
        <v>2187131194</v>
      </c>
      <c r="R62" s="22">
        <v>0</v>
      </c>
      <c r="S62" s="22">
        <v>0</v>
      </c>
      <c r="T62" s="22">
        <v>0</v>
      </c>
      <c r="U62" s="22">
        <v>1303793177.1400001</v>
      </c>
      <c r="V62" s="22">
        <v>1303793177.1400001</v>
      </c>
      <c r="W62" s="22">
        <v>883338016.86000001</v>
      </c>
      <c r="X62" s="22">
        <v>883338016.86000001</v>
      </c>
      <c r="Y62" s="22">
        <v>0</v>
      </c>
      <c r="Z62" s="22">
        <f t="shared" si="12"/>
        <v>883338016.8599999</v>
      </c>
      <c r="AA62" s="24">
        <f t="shared" si="7"/>
        <v>0.59612024222265292</v>
      </c>
      <c r="AB62" s="24">
        <f t="shared" si="8"/>
        <v>0.59612024222265292</v>
      </c>
      <c r="AC62" s="24">
        <f t="shared" si="9"/>
        <v>0</v>
      </c>
      <c r="AD62" s="24">
        <f t="shared" si="10"/>
        <v>0.59612024222265292</v>
      </c>
    </row>
    <row r="63" spans="1:30" outlineLevel="2" x14ac:dyDescent="0.3">
      <c r="A63" s="18">
        <v>573</v>
      </c>
      <c r="B63" s="18" t="s">
        <v>280</v>
      </c>
      <c r="C63" s="18" t="s">
        <v>35</v>
      </c>
      <c r="D63" s="19" t="s">
        <v>40</v>
      </c>
      <c r="E63" s="18"/>
      <c r="F63" s="19"/>
      <c r="G63" s="19">
        <v>1111</v>
      </c>
      <c r="H63" s="20">
        <v>709100000</v>
      </c>
      <c r="I63" s="19">
        <v>0</v>
      </c>
      <c r="J63" s="25" t="s">
        <v>41</v>
      </c>
      <c r="K63" s="22">
        <v>0</v>
      </c>
      <c r="L63" s="22">
        <v>0</v>
      </c>
      <c r="M63" s="22">
        <v>0</v>
      </c>
      <c r="N63" s="22">
        <v>0</v>
      </c>
      <c r="O63" s="22">
        <v>9715997959</v>
      </c>
      <c r="P63" s="22">
        <v>0</v>
      </c>
      <c r="Q63" s="22">
        <f t="shared" si="11"/>
        <v>0</v>
      </c>
      <c r="R63" s="22">
        <v>0</v>
      </c>
      <c r="S63" s="22">
        <v>0</v>
      </c>
      <c r="T63" s="22">
        <v>0</v>
      </c>
      <c r="U63" s="22">
        <v>0</v>
      </c>
      <c r="V63" s="22">
        <v>0</v>
      </c>
      <c r="W63" s="22">
        <v>0</v>
      </c>
      <c r="X63" s="22">
        <v>0</v>
      </c>
      <c r="Y63" s="22">
        <v>0</v>
      </c>
      <c r="Z63" s="22">
        <f t="shared" si="12"/>
        <v>0</v>
      </c>
      <c r="AA63" s="24">
        <f t="shared" si="7"/>
        <v>0</v>
      </c>
      <c r="AB63" s="24">
        <f t="shared" si="8"/>
        <v>0</v>
      </c>
      <c r="AC63" s="24">
        <f t="shared" si="9"/>
        <v>0</v>
      </c>
      <c r="AD63" s="24">
        <f t="shared" si="10"/>
        <v>0</v>
      </c>
    </row>
    <row r="64" spans="1:30" outlineLevel="2" x14ac:dyDescent="0.3">
      <c r="A64" s="18">
        <v>573</v>
      </c>
      <c r="B64" s="18" t="s">
        <v>282</v>
      </c>
      <c r="C64" s="18" t="s">
        <v>35</v>
      </c>
      <c r="D64" s="19" t="s">
        <v>40</v>
      </c>
      <c r="E64" s="18"/>
      <c r="F64" s="19"/>
      <c r="G64" s="19">
        <v>1111</v>
      </c>
      <c r="H64" s="20">
        <v>709200000</v>
      </c>
      <c r="I64" s="19">
        <v>0</v>
      </c>
      <c r="J64" s="25" t="s">
        <v>41</v>
      </c>
      <c r="K64" s="22">
        <v>0</v>
      </c>
      <c r="L64" s="22">
        <v>0</v>
      </c>
      <c r="M64" s="22">
        <v>0</v>
      </c>
      <c r="N64" s="22">
        <v>0</v>
      </c>
      <c r="O64" s="22">
        <v>4666476735</v>
      </c>
      <c r="P64" s="22">
        <v>0</v>
      </c>
      <c r="Q64" s="22">
        <f t="shared" si="11"/>
        <v>0</v>
      </c>
      <c r="R64" s="22">
        <v>0</v>
      </c>
      <c r="S64" s="22">
        <v>0</v>
      </c>
      <c r="T64" s="22">
        <v>0</v>
      </c>
      <c r="U64" s="22">
        <v>0</v>
      </c>
      <c r="V64" s="22">
        <v>0</v>
      </c>
      <c r="W64" s="22">
        <v>0</v>
      </c>
      <c r="X64" s="22">
        <v>0</v>
      </c>
      <c r="Y64" s="22">
        <v>0</v>
      </c>
      <c r="Z64" s="22">
        <f t="shared" si="12"/>
        <v>0</v>
      </c>
      <c r="AA64" s="24">
        <f t="shared" si="7"/>
        <v>0</v>
      </c>
      <c r="AB64" s="24">
        <f t="shared" si="8"/>
        <v>0</v>
      </c>
      <c r="AC64" s="24">
        <f t="shared" si="9"/>
        <v>0</v>
      </c>
      <c r="AD64" s="24">
        <f t="shared" si="10"/>
        <v>0</v>
      </c>
    </row>
    <row r="65" spans="1:30" outlineLevel="2" x14ac:dyDescent="0.3">
      <c r="A65" s="18">
        <v>573</v>
      </c>
      <c r="B65" s="18" t="s">
        <v>315</v>
      </c>
      <c r="C65" s="18" t="s">
        <v>35</v>
      </c>
      <c r="D65" s="19" t="s">
        <v>40</v>
      </c>
      <c r="E65" s="18"/>
      <c r="F65" s="19"/>
      <c r="G65" s="19">
        <v>1111</v>
      </c>
      <c r="H65" s="20">
        <v>709300000</v>
      </c>
      <c r="I65" s="19">
        <v>0</v>
      </c>
      <c r="J65" s="25" t="s">
        <v>41</v>
      </c>
      <c r="K65" s="22">
        <v>0</v>
      </c>
      <c r="L65" s="22">
        <v>0</v>
      </c>
      <c r="M65" s="22">
        <v>0</v>
      </c>
      <c r="N65" s="22">
        <v>0</v>
      </c>
      <c r="O65" s="22">
        <v>2122946935</v>
      </c>
      <c r="P65" s="22">
        <v>0</v>
      </c>
      <c r="Q65" s="22">
        <f t="shared" si="11"/>
        <v>0</v>
      </c>
      <c r="R65" s="22">
        <v>0</v>
      </c>
      <c r="S65" s="22">
        <v>0</v>
      </c>
      <c r="T65" s="22">
        <v>0</v>
      </c>
      <c r="U65" s="22">
        <v>0</v>
      </c>
      <c r="V65" s="22">
        <v>0</v>
      </c>
      <c r="W65" s="22">
        <v>0</v>
      </c>
      <c r="X65" s="22">
        <v>0</v>
      </c>
      <c r="Y65" s="22">
        <v>0</v>
      </c>
      <c r="Z65" s="22">
        <f t="shared" si="12"/>
        <v>0</v>
      </c>
      <c r="AA65" s="24">
        <f t="shared" si="7"/>
        <v>0</v>
      </c>
      <c r="AB65" s="24">
        <f t="shared" si="8"/>
        <v>0</v>
      </c>
      <c r="AC65" s="24">
        <f t="shared" si="9"/>
        <v>0</v>
      </c>
      <c r="AD65" s="24">
        <f t="shared" si="10"/>
        <v>0</v>
      </c>
    </row>
    <row r="66" spans="1:30" ht="14.5" outlineLevel="2" x14ac:dyDescent="0.35">
      <c r="A66" s="18">
        <v>573</v>
      </c>
      <c r="B66" s="18" t="s">
        <v>451</v>
      </c>
      <c r="C66" s="18" t="s">
        <v>35</v>
      </c>
      <c r="D66" s="19" t="s">
        <v>40</v>
      </c>
      <c r="E66" s="18"/>
      <c r="F66" s="19"/>
      <c r="G66" s="19">
        <v>1111</v>
      </c>
      <c r="H66" s="20">
        <v>709500000</v>
      </c>
      <c r="I66" s="19">
        <v>0</v>
      </c>
      <c r="J66" s="25" t="s">
        <v>41</v>
      </c>
      <c r="K66" s="22">
        <v>0</v>
      </c>
      <c r="L66" s="22">
        <v>0</v>
      </c>
      <c r="M66" s="22">
        <v>0</v>
      </c>
      <c r="N66" s="22">
        <v>0</v>
      </c>
      <c r="O66" s="22">
        <v>2570314639</v>
      </c>
      <c r="P66" s="22">
        <v>0</v>
      </c>
      <c r="Q66" s="22">
        <f t="shared" si="11"/>
        <v>0</v>
      </c>
      <c r="R66" s="27">
        <v>0</v>
      </c>
      <c r="S66" s="22">
        <v>0</v>
      </c>
      <c r="T66" s="27">
        <v>0</v>
      </c>
      <c r="U66" s="22">
        <v>0</v>
      </c>
      <c r="V66" s="22">
        <v>0</v>
      </c>
      <c r="W66" s="22">
        <v>0</v>
      </c>
      <c r="X66" s="22">
        <v>0</v>
      </c>
      <c r="Y66" s="22">
        <v>0</v>
      </c>
      <c r="Z66" s="22">
        <f t="shared" si="12"/>
        <v>0</v>
      </c>
      <c r="AA66" s="24">
        <f t="shared" si="7"/>
        <v>0</v>
      </c>
      <c r="AB66" s="24">
        <f t="shared" si="8"/>
        <v>0</v>
      </c>
      <c r="AC66" s="24">
        <f t="shared" si="9"/>
        <v>0</v>
      </c>
      <c r="AD66" s="24">
        <f t="shared" si="10"/>
        <v>0</v>
      </c>
    </row>
    <row r="67" spans="1:30" outlineLevel="2" x14ac:dyDescent="0.3">
      <c r="A67" s="18">
        <v>573</v>
      </c>
      <c r="B67" s="18" t="s">
        <v>466</v>
      </c>
      <c r="C67" s="18" t="s">
        <v>35</v>
      </c>
      <c r="D67" s="19" t="s">
        <v>40</v>
      </c>
      <c r="E67" s="18"/>
      <c r="F67" s="19"/>
      <c r="G67" s="19">
        <v>1111</v>
      </c>
      <c r="H67" s="20">
        <v>709500000</v>
      </c>
      <c r="I67" s="19">
        <v>0</v>
      </c>
      <c r="J67" s="25" t="s">
        <v>41</v>
      </c>
      <c r="K67" s="22">
        <v>0</v>
      </c>
      <c r="L67" s="22">
        <v>0</v>
      </c>
      <c r="M67" s="22">
        <v>0</v>
      </c>
      <c r="N67" s="22">
        <v>0</v>
      </c>
      <c r="O67" s="22">
        <v>635485248</v>
      </c>
      <c r="P67" s="22">
        <v>0</v>
      </c>
      <c r="Q67" s="22">
        <f t="shared" si="11"/>
        <v>0</v>
      </c>
      <c r="R67" s="22">
        <v>0</v>
      </c>
      <c r="S67" s="22">
        <v>0</v>
      </c>
      <c r="T67" s="22">
        <v>0</v>
      </c>
      <c r="U67" s="22">
        <v>0</v>
      </c>
      <c r="V67" s="22">
        <v>0</v>
      </c>
      <c r="W67" s="22">
        <v>0</v>
      </c>
      <c r="X67" s="22">
        <v>0</v>
      </c>
      <c r="Y67" s="22">
        <v>0</v>
      </c>
      <c r="Z67" s="22">
        <f t="shared" si="12"/>
        <v>0</v>
      </c>
      <c r="AA67" s="24">
        <f t="shared" si="7"/>
        <v>0</v>
      </c>
      <c r="AB67" s="24">
        <f t="shared" si="8"/>
        <v>0</v>
      </c>
      <c r="AC67" s="24">
        <f t="shared" si="9"/>
        <v>0</v>
      </c>
      <c r="AD67" s="24">
        <f t="shared" si="10"/>
        <v>0</v>
      </c>
    </row>
    <row r="68" spans="1:30" outlineLevel="1" x14ac:dyDescent="0.3">
      <c r="A68" s="40"/>
      <c r="B68" s="40"/>
      <c r="C68" s="40"/>
      <c r="D68" s="40" t="s">
        <v>477</v>
      </c>
      <c r="E68" s="40"/>
      <c r="F68" s="41"/>
      <c r="G68" s="41"/>
      <c r="H68" s="42"/>
      <c r="I68" s="41"/>
      <c r="J68" s="43"/>
      <c r="K68" s="44">
        <f t="shared" ref="K68:Z68" si="13">SUBTOTAL(9,K49:K67)</f>
        <v>41809850057</v>
      </c>
      <c r="L68" s="44">
        <f t="shared" si="13"/>
        <v>42642460057</v>
      </c>
      <c r="M68" s="44">
        <f t="shared" si="13"/>
        <v>10929084</v>
      </c>
      <c r="N68" s="44">
        <f t="shared" si="13"/>
        <v>0</v>
      </c>
      <c r="O68" s="44">
        <f t="shared" si="13"/>
        <v>19720221516</v>
      </c>
      <c r="P68" s="44">
        <f t="shared" si="13"/>
        <v>3270834895</v>
      </c>
      <c r="Q68" s="44">
        <f t="shared" si="13"/>
        <v>45913294952</v>
      </c>
      <c r="R68" s="44">
        <f t="shared" si="13"/>
        <v>0</v>
      </c>
      <c r="S68" s="44">
        <f t="shared" si="13"/>
        <v>0</v>
      </c>
      <c r="T68" s="44">
        <f t="shared" si="13"/>
        <v>0</v>
      </c>
      <c r="U68" s="44">
        <f t="shared" si="13"/>
        <v>28054254764.149998</v>
      </c>
      <c r="V68" s="44">
        <f t="shared" si="13"/>
        <v>28054254764.149998</v>
      </c>
      <c r="W68" s="44">
        <f t="shared" si="13"/>
        <v>14588205292.85</v>
      </c>
      <c r="X68" s="44">
        <f t="shared" si="13"/>
        <v>14588205292.85</v>
      </c>
      <c r="Y68" s="44">
        <f t="shared" si="13"/>
        <v>0</v>
      </c>
      <c r="Z68" s="44">
        <f t="shared" si="13"/>
        <v>17859040187.849998</v>
      </c>
      <c r="AA68" s="45">
        <f t="shared" si="7"/>
        <v>0.65789484768585094</v>
      </c>
      <c r="AB68" s="45">
        <f t="shared" si="8"/>
        <v>0.6110268233521311</v>
      </c>
      <c r="AC68" s="45">
        <f t="shared" si="9"/>
        <v>0</v>
      </c>
      <c r="AD68" s="45">
        <f t="shared" si="10"/>
        <v>0.6110268233521311</v>
      </c>
    </row>
    <row r="69" spans="1:30" outlineLevel="2" x14ac:dyDescent="0.3">
      <c r="A69" s="18">
        <v>550</v>
      </c>
      <c r="B69" s="18" t="s">
        <v>34</v>
      </c>
      <c r="C69" s="18" t="s">
        <v>35</v>
      </c>
      <c r="D69" s="19" t="s">
        <v>42</v>
      </c>
      <c r="E69" s="18" t="s">
        <v>37</v>
      </c>
      <c r="F69" s="18" t="s">
        <v>38</v>
      </c>
      <c r="G69" s="18">
        <v>1111</v>
      </c>
      <c r="H69" s="20">
        <v>709800000</v>
      </c>
      <c r="I69" s="18">
        <v>0</v>
      </c>
      <c r="J69" s="25" t="s">
        <v>43</v>
      </c>
      <c r="K69" s="22">
        <v>49533768</v>
      </c>
      <c r="L69" s="22">
        <v>49533768</v>
      </c>
      <c r="M69" s="22">
        <v>0</v>
      </c>
      <c r="N69" s="22">
        <v>0</v>
      </c>
      <c r="O69" s="22">
        <v>0</v>
      </c>
      <c r="P69" s="22">
        <v>9441000</v>
      </c>
      <c r="Q69" s="22">
        <f t="shared" ref="Q69:Q85" si="14">+L69+P69</f>
        <v>58974768</v>
      </c>
      <c r="R69" s="22">
        <v>0</v>
      </c>
      <c r="S69" s="22">
        <v>0</v>
      </c>
      <c r="T69" s="22">
        <v>0</v>
      </c>
      <c r="U69" s="26">
        <v>23766905.260000002</v>
      </c>
      <c r="V69" s="22">
        <v>23766905.260000002</v>
      </c>
      <c r="W69" s="22">
        <v>25766862.739999998</v>
      </c>
      <c r="X69" s="22">
        <v>25766862.739999998</v>
      </c>
      <c r="Y69" s="22">
        <v>0</v>
      </c>
      <c r="Z69" s="22">
        <f t="shared" ref="Z69:Z85" si="15">+Q69-R69-S69-T69-U69-Y69</f>
        <v>35207862.739999995</v>
      </c>
      <c r="AA69" s="24">
        <f t="shared" si="7"/>
        <v>0.47981218105596168</v>
      </c>
      <c r="AB69" s="24">
        <f t="shared" si="8"/>
        <v>0.40300125063654346</v>
      </c>
      <c r="AC69" s="24">
        <f t="shared" si="9"/>
        <v>0</v>
      </c>
      <c r="AD69" s="24">
        <f t="shared" si="10"/>
        <v>0.40300125063654346</v>
      </c>
    </row>
    <row r="70" spans="1:30" outlineLevel="2" x14ac:dyDescent="0.3">
      <c r="A70" s="18">
        <v>550</v>
      </c>
      <c r="B70" s="18" t="s">
        <v>34</v>
      </c>
      <c r="C70" s="18" t="s">
        <v>35</v>
      </c>
      <c r="D70" s="19" t="s">
        <v>42</v>
      </c>
      <c r="E70" s="18" t="s">
        <v>37</v>
      </c>
      <c r="F70" s="19"/>
      <c r="G70" s="19">
        <v>1111</v>
      </c>
      <c r="H70" s="20">
        <v>709800000</v>
      </c>
      <c r="I70" s="19">
        <v>0</v>
      </c>
      <c r="J70" s="25" t="s">
        <v>43</v>
      </c>
      <c r="K70" s="22">
        <v>0</v>
      </c>
      <c r="L70" s="22">
        <v>0</v>
      </c>
      <c r="M70" s="22">
        <v>0</v>
      </c>
      <c r="N70" s="22">
        <v>0</v>
      </c>
      <c r="O70" s="22">
        <v>122776</v>
      </c>
      <c r="P70" s="22">
        <v>0</v>
      </c>
      <c r="Q70" s="22">
        <f t="shared" si="14"/>
        <v>0</v>
      </c>
      <c r="R70" s="22">
        <v>0</v>
      </c>
      <c r="S70" s="22">
        <v>0</v>
      </c>
      <c r="T70" s="22">
        <v>0</v>
      </c>
      <c r="U70" s="22">
        <v>0</v>
      </c>
      <c r="V70" s="22">
        <v>0</v>
      </c>
      <c r="W70" s="22">
        <v>0</v>
      </c>
      <c r="X70" s="22">
        <v>0</v>
      </c>
      <c r="Y70" s="22">
        <v>0</v>
      </c>
      <c r="Z70" s="22">
        <f t="shared" si="15"/>
        <v>0</v>
      </c>
      <c r="AA70" s="24">
        <f t="shared" si="7"/>
        <v>0</v>
      </c>
      <c r="AB70" s="24">
        <f t="shared" si="8"/>
        <v>0</v>
      </c>
      <c r="AC70" s="24">
        <f t="shared" si="9"/>
        <v>0</v>
      </c>
      <c r="AD70" s="24">
        <f t="shared" si="10"/>
        <v>0</v>
      </c>
    </row>
    <row r="71" spans="1:30" ht="14.5" outlineLevel="2" x14ac:dyDescent="0.35">
      <c r="A71" s="18">
        <v>551</v>
      </c>
      <c r="B71" s="18" t="s">
        <v>34</v>
      </c>
      <c r="C71" s="18" t="s">
        <v>35</v>
      </c>
      <c r="D71" s="19" t="s">
        <v>42</v>
      </c>
      <c r="E71" s="18" t="s">
        <v>37</v>
      </c>
      <c r="F71" s="18" t="s">
        <v>38</v>
      </c>
      <c r="G71" s="18">
        <v>1111</v>
      </c>
      <c r="H71" s="20">
        <v>709800000</v>
      </c>
      <c r="I71" s="18">
        <v>0</v>
      </c>
      <c r="J71" s="25" t="s">
        <v>43</v>
      </c>
      <c r="K71" s="22">
        <v>221931681</v>
      </c>
      <c r="L71" s="22">
        <v>226464166</v>
      </c>
      <c r="M71" s="22">
        <v>1500000</v>
      </c>
      <c r="N71" s="22">
        <v>0</v>
      </c>
      <c r="O71" s="22">
        <v>0</v>
      </c>
      <c r="P71" s="22">
        <v>8500000</v>
      </c>
      <c r="Q71" s="22">
        <f t="shared" si="14"/>
        <v>234964166</v>
      </c>
      <c r="R71" s="22">
        <v>0</v>
      </c>
      <c r="S71" s="22">
        <v>0</v>
      </c>
      <c r="T71" s="27">
        <v>0</v>
      </c>
      <c r="U71" s="22">
        <v>111410472.59999999</v>
      </c>
      <c r="V71" s="22">
        <v>111410472.59999999</v>
      </c>
      <c r="W71" s="22">
        <v>115053693.40000001</v>
      </c>
      <c r="X71" s="22">
        <v>115053693.40000001</v>
      </c>
      <c r="Y71" s="22">
        <v>0</v>
      </c>
      <c r="Z71" s="22">
        <f t="shared" si="15"/>
        <v>123553693.40000001</v>
      </c>
      <c r="AA71" s="24">
        <f t="shared" si="7"/>
        <v>0.49195629740380203</v>
      </c>
      <c r="AB71" s="24">
        <f t="shared" si="8"/>
        <v>0.47415941969636338</v>
      </c>
      <c r="AC71" s="24">
        <f t="shared" si="9"/>
        <v>0</v>
      </c>
      <c r="AD71" s="24">
        <f t="shared" si="10"/>
        <v>0.47415941969636338</v>
      </c>
    </row>
    <row r="72" spans="1:30" outlineLevel="2" x14ac:dyDescent="0.3">
      <c r="A72" s="18">
        <v>551</v>
      </c>
      <c r="B72" s="18" t="s">
        <v>34</v>
      </c>
      <c r="C72" s="18" t="s">
        <v>35</v>
      </c>
      <c r="D72" s="19" t="s">
        <v>42</v>
      </c>
      <c r="E72" s="18" t="s">
        <v>37</v>
      </c>
      <c r="F72" s="19"/>
      <c r="G72" s="19">
        <v>1111</v>
      </c>
      <c r="H72" s="20">
        <v>709800000</v>
      </c>
      <c r="I72" s="19">
        <v>0</v>
      </c>
      <c r="J72" s="25" t="s">
        <v>43</v>
      </c>
      <c r="K72" s="22">
        <v>0</v>
      </c>
      <c r="L72" s="22">
        <v>0</v>
      </c>
      <c r="M72" s="22">
        <v>0</v>
      </c>
      <c r="N72" s="22">
        <v>0</v>
      </c>
      <c r="O72" s="22">
        <v>621295</v>
      </c>
      <c r="P72" s="22">
        <v>0</v>
      </c>
      <c r="Q72" s="22">
        <f t="shared" si="14"/>
        <v>0</v>
      </c>
      <c r="R72" s="22">
        <v>0</v>
      </c>
      <c r="S72" s="22">
        <v>0</v>
      </c>
      <c r="T72" s="22">
        <v>0</v>
      </c>
      <c r="U72" s="22">
        <v>0</v>
      </c>
      <c r="V72" s="22">
        <v>0</v>
      </c>
      <c r="W72" s="22">
        <v>0</v>
      </c>
      <c r="X72" s="22">
        <v>0</v>
      </c>
      <c r="Y72" s="22">
        <v>0</v>
      </c>
      <c r="Z72" s="22">
        <f t="shared" si="15"/>
        <v>0</v>
      </c>
      <c r="AA72" s="24">
        <f t="shared" si="7"/>
        <v>0</v>
      </c>
      <c r="AB72" s="24">
        <f t="shared" si="8"/>
        <v>0</v>
      </c>
      <c r="AC72" s="24">
        <f t="shared" si="9"/>
        <v>0</v>
      </c>
      <c r="AD72" s="24">
        <f t="shared" si="10"/>
        <v>0</v>
      </c>
    </row>
    <row r="73" spans="1:30" ht="14.5" outlineLevel="2" x14ac:dyDescent="0.35">
      <c r="A73" s="18">
        <v>553</v>
      </c>
      <c r="B73" s="18" t="s">
        <v>280</v>
      </c>
      <c r="C73" s="18" t="s">
        <v>35</v>
      </c>
      <c r="D73" s="19" t="s">
        <v>42</v>
      </c>
      <c r="E73" s="18" t="s">
        <v>37</v>
      </c>
      <c r="F73" s="18" t="s">
        <v>38</v>
      </c>
      <c r="G73" s="18">
        <v>1111</v>
      </c>
      <c r="H73" s="20">
        <v>709800000</v>
      </c>
      <c r="I73" s="18">
        <v>0</v>
      </c>
      <c r="J73" s="25" t="s">
        <v>43</v>
      </c>
      <c r="K73" s="22">
        <v>1748950</v>
      </c>
      <c r="L73" s="22">
        <v>1748950</v>
      </c>
      <c r="M73" s="22">
        <v>0</v>
      </c>
      <c r="N73" s="22">
        <v>0</v>
      </c>
      <c r="O73" s="22">
        <v>0</v>
      </c>
      <c r="P73" s="22">
        <v>0</v>
      </c>
      <c r="Q73" s="22">
        <f t="shared" si="14"/>
        <v>1748950</v>
      </c>
      <c r="R73" s="27">
        <v>0</v>
      </c>
      <c r="S73" s="22">
        <v>0</v>
      </c>
      <c r="T73" s="27">
        <v>0</v>
      </c>
      <c r="U73" s="22">
        <v>1111841.6100000001</v>
      </c>
      <c r="V73" s="22">
        <v>1111841.6100000001</v>
      </c>
      <c r="W73" s="22">
        <v>637108.39</v>
      </c>
      <c r="X73" s="22">
        <v>637108.39</v>
      </c>
      <c r="Y73" s="22">
        <v>0</v>
      </c>
      <c r="Z73" s="22">
        <f t="shared" si="15"/>
        <v>637108.3899999999</v>
      </c>
      <c r="AA73" s="24">
        <f t="shared" si="7"/>
        <v>0.63571949455387522</v>
      </c>
      <c r="AB73" s="24">
        <f t="shared" si="8"/>
        <v>0.63571949455387522</v>
      </c>
      <c r="AC73" s="24">
        <f t="shared" si="9"/>
        <v>0</v>
      </c>
      <c r="AD73" s="24">
        <f t="shared" si="10"/>
        <v>0.63571949455387522</v>
      </c>
    </row>
    <row r="74" spans="1:30" ht="14.5" outlineLevel="2" x14ac:dyDescent="0.35">
      <c r="A74" s="18">
        <v>553</v>
      </c>
      <c r="B74" s="18" t="s">
        <v>282</v>
      </c>
      <c r="C74" s="18" t="s">
        <v>35</v>
      </c>
      <c r="D74" s="19" t="s">
        <v>42</v>
      </c>
      <c r="E74" s="18" t="s">
        <v>37</v>
      </c>
      <c r="F74" s="18" t="s">
        <v>38</v>
      </c>
      <c r="G74" s="18">
        <v>1111</v>
      </c>
      <c r="H74" s="20">
        <v>709800000</v>
      </c>
      <c r="I74" s="18">
        <v>0</v>
      </c>
      <c r="J74" s="25" t="s">
        <v>43</v>
      </c>
      <c r="K74" s="22">
        <v>11537729</v>
      </c>
      <c r="L74" s="22">
        <v>11537729</v>
      </c>
      <c r="M74" s="22">
        <v>0</v>
      </c>
      <c r="N74" s="22">
        <v>0</v>
      </c>
      <c r="O74" s="22">
        <v>0</v>
      </c>
      <c r="P74" s="22">
        <v>0</v>
      </c>
      <c r="Q74" s="22">
        <f t="shared" si="14"/>
        <v>11537729</v>
      </c>
      <c r="R74" s="27">
        <v>0</v>
      </c>
      <c r="S74" s="22">
        <v>0</v>
      </c>
      <c r="T74" s="27">
        <v>0</v>
      </c>
      <c r="U74" s="22">
        <v>2618825.54</v>
      </c>
      <c r="V74" s="22">
        <v>2618825.54</v>
      </c>
      <c r="W74" s="22">
        <v>8918903.4600000009</v>
      </c>
      <c r="X74" s="22">
        <v>8918903.4600000009</v>
      </c>
      <c r="Y74" s="22">
        <v>0</v>
      </c>
      <c r="Z74" s="22">
        <f t="shared" si="15"/>
        <v>8918903.4600000009</v>
      </c>
      <c r="AA74" s="24">
        <f t="shared" si="7"/>
        <v>0.22697929029187633</v>
      </c>
      <c r="AB74" s="24">
        <f t="shared" si="8"/>
        <v>0.22697929029187633</v>
      </c>
      <c r="AC74" s="24">
        <f t="shared" si="9"/>
        <v>0</v>
      </c>
      <c r="AD74" s="24">
        <f t="shared" si="10"/>
        <v>0.22697929029187633</v>
      </c>
    </row>
    <row r="75" spans="1:30" outlineLevel="2" x14ac:dyDescent="0.3">
      <c r="A75" s="18">
        <v>553</v>
      </c>
      <c r="B75" s="18" t="s">
        <v>282</v>
      </c>
      <c r="C75" s="18" t="s">
        <v>35</v>
      </c>
      <c r="D75" s="19" t="s">
        <v>42</v>
      </c>
      <c r="E75" s="18" t="s">
        <v>37</v>
      </c>
      <c r="F75" s="19"/>
      <c r="G75" s="19">
        <v>1111</v>
      </c>
      <c r="H75" s="20">
        <v>709800000</v>
      </c>
      <c r="I75" s="19">
        <v>0</v>
      </c>
      <c r="J75" s="25" t="s">
        <v>43</v>
      </c>
      <c r="K75" s="22">
        <v>0</v>
      </c>
      <c r="L75" s="22">
        <v>0</v>
      </c>
      <c r="M75" s="22">
        <v>0</v>
      </c>
      <c r="N75" s="22">
        <v>0</v>
      </c>
      <c r="O75" s="22">
        <v>28213</v>
      </c>
      <c r="P75" s="22">
        <v>0</v>
      </c>
      <c r="Q75" s="22">
        <f t="shared" si="14"/>
        <v>0</v>
      </c>
      <c r="R75" s="22">
        <v>0</v>
      </c>
      <c r="S75" s="22">
        <v>0</v>
      </c>
      <c r="T75" s="22">
        <v>0</v>
      </c>
      <c r="U75" s="22">
        <v>0</v>
      </c>
      <c r="V75" s="22">
        <v>0</v>
      </c>
      <c r="W75" s="22">
        <v>0</v>
      </c>
      <c r="X75" s="22">
        <v>0</v>
      </c>
      <c r="Y75" s="22">
        <v>0</v>
      </c>
      <c r="Z75" s="22">
        <f t="shared" si="15"/>
        <v>0</v>
      </c>
      <c r="AA75" s="24">
        <f t="shared" si="7"/>
        <v>0</v>
      </c>
      <c r="AB75" s="24">
        <f t="shared" si="8"/>
        <v>0</v>
      </c>
      <c r="AC75" s="24">
        <f t="shared" si="9"/>
        <v>0</v>
      </c>
      <c r="AD75" s="24">
        <f t="shared" si="10"/>
        <v>0</v>
      </c>
    </row>
    <row r="76" spans="1:30" ht="14.5" outlineLevel="2" x14ac:dyDescent="0.35">
      <c r="A76" s="18">
        <v>553</v>
      </c>
      <c r="B76" s="18" t="s">
        <v>315</v>
      </c>
      <c r="C76" s="18" t="s">
        <v>35</v>
      </c>
      <c r="D76" s="19" t="s">
        <v>42</v>
      </c>
      <c r="E76" s="18" t="s">
        <v>37</v>
      </c>
      <c r="F76" s="18" t="s">
        <v>38</v>
      </c>
      <c r="G76" s="18">
        <v>1111</v>
      </c>
      <c r="H76" s="20">
        <v>709800000</v>
      </c>
      <c r="I76" s="18">
        <v>0</v>
      </c>
      <c r="J76" s="25" t="s">
        <v>43</v>
      </c>
      <c r="K76" s="22">
        <v>2498260</v>
      </c>
      <c r="L76" s="22">
        <v>2498260</v>
      </c>
      <c r="M76" s="22">
        <v>0</v>
      </c>
      <c r="N76" s="22">
        <v>0</v>
      </c>
      <c r="O76" s="22">
        <v>0</v>
      </c>
      <c r="P76" s="22">
        <v>0</v>
      </c>
      <c r="Q76" s="22">
        <f t="shared" si="14"/>
        <v>2498260</v>
      </c>
      <c r="R76" s="27">
        <v>0</v>
      </c>
      <c r="S76" s="22">
        <v>0</v>
      </c>
      <c r="T76" s="27">
        <v>0</v>
      </c>
      <c r="U76" s="22">
        <v>1622640.83</v>
      </c>
      <c r="V76" s="22">
        <v>1622640.83</v>
      </c>
      <c r="W76" s="22">
        <v>875619.17</v>
      </c>
      <c r="X76" s="22">
        <v>875619.17</v>
      </c>
      <c r="Y76" s="22">
        <v>0</v>
      </c>
      <c r="Z76" s="22">
        <f t="shared" si="15"/>
        <v>875619.16999999993</v>
      </c>
      <c r="AA76" s="24">
        <f t="shared" si="7"/>
        <v>0.64950838983932824</v>
      </c>
      <c r="AB76" s="24">
        <f t="shared" si="8"/>
        <v>0.64950838983932824</v>
      </c>
      <c r="AC76" s="24">
        <f t="shared" si="9"/>
        <v>0</v>
      </c>
      <c r="AD76" s="24">
        <f t="shared" si="10"/>
        <v>0.64950838983932824</v>
      </c>
    </row>
    <row r="77" spans="1:30" ht="14.5" outlineLevel="2" x14ac:dyDescent="0.35">
      <c r="A77" s="18">
        <v>554</v>
      </c>
      <c r="B77" s="18" t="s">
        <v>34</v>
      </c>
      <c r="C77" s="18" t="s">
        <v>35</v>
      </c>
      <c r="D77" s="19" t="s">
        <v>42</v>
      </c>
      <c r="E77" s="18" t="s">
        <v>37</v>
      </c>
      <c r="F77" s="18" t="s">
        <v>38</v>
      </c>
      <c r="G77" s="18">
        <v>1111</v>
      </c>
      <c r="H77" s="20">
        <v>709800000</v>
      </c>
      <c r="I77" s="18">
        <v>0</v>
      </c>
      <c r="J77" s="25" t="s">
        <v>43</v>
      </c>
      <c r="K77" s="22">
        <v>17083456</v>
      </c>
      <c r="L77" s="22">
        <v>17083456</v>
      </c>
      <c r="M77" s="22">
        <v>0</v>
      </c>
      <c r="N77" s="22">
        <v>0</v>
      </c>
      <c r="O77" s="22">
        <v>0</v>
      </c>
      <c r="P77" s="22">
        <v>0</v>
      </c>
      <c r="Q77" s="22">
        <f t="shared" si="14"/>
        <v>17083456</v>
      </c>
      <c r="R77" s="27">
        <v>0</v>
      </c>
      <c r="S77" s="27">
        <v>0</v>
      </c>
      <c r="T77" s="27">
        <v>0</v>
      </c>
      <c r="U77" s="22">
        <v>5012791.16</v>
      </c>
      <c r="V77" s="22">
        <v>5012791.16</v>
      </c>
      <c r="W77" s="22">
        <v>12070664.84</v>
      </c>
      <c r="X77" s="22">
        <v>12070664.84</v>
      </c>
      <c r="Y77" s="22">
        <v>0</v>
      </c>
      <c r="Z77" s="22">
        <f t="shared" si="15"/>
        <v>12070664.84</v>
      </c>
      <c r="AA77" s="24">
        <f t="shared" si="7"/>
        <v>0.29342957069108266</v>
      </c>
      <c r="AB77" s="24">
        <f t="shared" si="8"/>
        <v>0.29342957069108266</v>
      </c>
      <c r="AC77" s="24">
        <f t="shared" si="9"/>
        <v>0</v>
      </c>
      <c r="AD77" s="24">
        <f t="shared" si="10"/>
        <v>0.29342957069108266</v>
      </c>
    </row>
    <row r="78" spans="1:30" ht="14.5" outlineLevel="2" x14ac:dyDescent="0.35">
      <c r="A78" s="18">
        <v>555</v>
      </c>
      <c r="B78" s="18" t="s">
        <v>34</v>
      </c>
      <c r="C78" s="18" t="s">
        <v>35</v>
      </c>
      <c r="D78" s="19" t="s">
        <v>42</v>
      </c>
      <c r="E78" s="18" t="s">
        <v>37</v>
      </c>
      <c r="F78" s="18" t="s">
        <v>38</v>
      </c>
      <c r="G78" s="18">
        <v>1111</v>
      </c>
      <c r="H78" s="20">
        <v>709800000</v>
      </c>
      <c r="I78" s="18">
        <v>0</v>
      </c>
      <c r="J78" s="25" t="s">
        <v>43</v>
      </c>
      <c r="K78" s="22">
        <v>5136112</v>
      </c>
      <c r="L78" s="22">
        <v>5136112</v>
      </c>
      <c r="M78" s="22">
        <v>0</v>
      </c>
      <c r="N78" s="22">
        <v>0</v>
      </c>
      <c r="O78" s="22">
        <v>0</v>
      </c>
      <c r="P78" s="22">
        <v>0</v>
      </c>
      <c r="Q78" s="22">
        <f t="shared" si="14"/>
        <v>5136112</v>
      </c>
      <c r="R78" s="27">
        <v>0</v>
      </c>
      <c r="S78" s="22">
        <v>0</v>
      </c>
      <c r="T78" s="27">
        <v>0</v>
      </c>
      <c r="U78" s="22">
        <v>1589952.41</v>
      </c>
      <c r="V78" s="22">
        <v>1589952.41</v>
      </c>
      <c r="W78" s="22">
        <v>3546159.59</v>
      </c>
      <c r="X78" s="22">
        <v>3546159.59</v>
      </c>
      <c r="Y78" s="22">
        <v>0</v>
      </c>
      <c r="Z78" s="22">
        <f t="shared" si="15"/>
        <v>3546159.59</v>
      </c>
      <c r="AA78" s="24">
        <f t="shared" si="7"/>
        <v>0.30956342268237141</v>
      </c>
      <c r="AB78" s="24">
        <f t="shared" si="8"/>
        <v>0.30956342268237141</v>
      </c>
      <c r="AC78" s="24">
        <f t="shared" si="9"/>
        <v>0</v>
      </c>
      <c r="AD78" s="24">
        <f t="shared" si="10"/>
        <v>0.30956342268237141</v>
      </c>
    </row>
    <row r="79" spans="1:30" ht="14.5" outlineLevel="2" x14ac:dyDescent="0.35">
      <c r="A79" s="18">
        <v>556</v>
      </c>
      <c r="B79" s="18" t="s">
        <v>34</v>
      </c>
      <c r="C79" s="18" t="s">
        <v>35</v>
      </c>
      <c r="D79" s="19" t="s">
        <v>42</v>
      </c>
      <c r="E79" s="18" t="s">
        <v>37</v>
      </c>
      <c r="F79" s="18" t="s">
        <v>38</v>
      </c>
      <c r="G79" s="18">
        <v>1111</v>
      </c>
      <c r="H79" s="20">
        <v>709800000</v>
      </c>
      <c r="I79" s="18">
        <v>0</v>
      </c>
      <c r="J79" s="25" t="s">
        <v>43</v>
      </c>
      <c r="K79" s="22">
        <v>1474136</v>
      </c>
      <c r="L79" s="22">
        <v>1474136</v>
      </c>
      <c r="M79" s="22">
        <v>0</v>
      </c>
      <c r="N79" s="22">
        <v>0</v>
      </c>
      <c r="O79" s="22">
        <v>0</v>
      </c>
      <c r="P79" s="22">
        <v>0</v>
      </c>
      <c r="Q79" s="22">
        <f t="shared" si="14"/>
        <v>1474136</v>
      </c>
      <c r="R79" s="27">
        <v>0</v>
      </c>
      <c r="S79" s="22">
        <v>0</v>
      </c>
      <c r="T79" s="27">
        <v>0</v>
      </c>
      <c r="U79" s="22">
        <v>0</v>
      </c>
      <c r="V79" s="22">
        <v>0</v>
      </c>
      <c r="W79" s="22">
        <v>1474136</v>
      </c>
      <c r="X79" s="22">
        <v>1474136</v>
      </c>
      <c r="Y79" s="22">
        <v>0</v>
      </c>
      <c r="Z79" s="22">
        <f t="shared" si="15"/>
        <v>1474136</v>
      </c>
      <c r="AA79" s="24">
        <f t="shared" si="7"/>
        <v>0</v>
      </c>
      <c r="AB79" s="24">
        <f t="shared" si="8"/>
        <v>0</v>
      </c>
      <c r="AC79" s="24">
        <f t="shared" si="9"/>
        <v>0</v>
      </c>
      <c r="AD79" s="24">
        <f t="shared" si="10"/>
        <v>0</v>
      </c>
    </row>
    <row r="80" spans="1:30" ht="14.5" outlineLevel="2" x14ac:dyDescent="0.35">
      <c r="A80" s="18">
        <v>557</v>
      </c>
      <c r="B80" s="18" t="s">
        <v>34</v>
      </c>
      <c r="C80" s="18" t="s">
        <v>35</v>
      </c>
      <c r="D80" s="19" t="s">
        <v>42</v>
      </c>
      <c r="E80" s="18" t="s">
        <v>37</v>
      </c>
      <c r="F80" s="18" t="s">
        <v>38</v>
      </c>
      <c r="G80" s="18">
        <v>1111</v>
      </c>
      <c r="H80" s="20">
        <v>709800000</v>
      </c>
      <c r="I80" s="18">
        <v>0</v>
      </c>
      <c r="J80" s="25" t="s">
        <v>43</v>
      </c>
      <c r="K80" s="22">
        <v>44141418</v>
      </c>
      <c r="L80" s="22">
        <v>44141418</v>
      </c>
      <c r="M80" s="22">
        <v>0</v>
      </c>
      <c r="N80" s="22">
        <v>0</v>
      </c>
      <c r="O80" s="22">
        <v>0</v>
      </c>
      <c r="P80" s="22">
        <v>0</v>
      </c>
      <c r="Q80" s="22">
        <f t="shared" si="14"/>
        <v>44141418</v>
      </c>
      <c r="R80" s="27">
        <v>0</v>
      </c>
      <c r="S80" s="22">
        <v>0</v>
      </c>
      <c r="T80" s="27">
        <v>0</v>
      </c>
      <c r="U80" s="22">
        <v>15207889.65</v>
      </c>
      <c r="V80" s="22">
        <v>15207889.65</v>
      </c>
      <c r="W80" s="22">
        <v>28933528.350000001</v>
      </c>
      <c r="X80" s="22">
        <v>28933528.350000001</v>
      </c>
      <c r="Y80" s="22">
        <v>0</v>
      </c>
      <c r="Z80" s="22">
        <f t="shared" si="15"/>
        <v>28933528.350000001</v>
      </c>
      <c r="AA80" s="24">
        <f t="shared" si="7"/>
        <v>0.34452653174848169</v>
      </c>
      <c r="AB80" s="24">
        <f t="shared" si="8"/>
        <v>0.34452653174848169</v>
      </c>
      <c r="AC80" s="24">
        <f t="shared" si="9"/>
        <v>0</v>
      </c>
      <c r="AD80" s="24">
        <f t="shared" si="10"/>
        <v>0.34452653174848169</v>
      </c>
    </row>
    <row r="81" spans="1:30" ht="14.5" outlineLevel="2" x14ac:dyDescent="0.35">
      <c r="A81" s="18">
        <v>558</v>
      </c>
      <c r="B81" s="18" t="s">
        <v>34</v>
      </c>
      <c r="C81" s="18" t="s">
        <v>35</v>
      </c>
      <c r="D81" s="19" t="s">
        <v>42</v>
      </c>
      <c r="E81" s="18" t="s">
        <v>37</v>
      </c>
      <c r="F81" s="18" t="s">
        <v>38</v>
      </c>
      <c r="G81" s="18">
        <v>1111</v>
      </c>
      <c r="H81" s="20">
        <v>709600000</v>
      </c>
      <c r="I81" s="18">
        <v>0</v>
      </c>
      <c r="J81" s="25" t="s">
        <v>43</v>
      </c>
      <c r="K81" s="22">
        <v>14524337</v>
      </c>
      <c r="L81" s="22">
        <v>14524337</v>
      </c>
      <c r="M81" s="22">
        <v>0</v>
      </c>
      <c r="N81" s="22">
        <v>0</v>
      </c>
      <c r="O81" s="22">
        <v>0</v>
      </c>
      <c r="P81" s="22">
        <v>0</v>
      </c>
      <c r="Q81" s="22">
        <f t="shared" si="14"/>
        <v>14524337</v>
      </c>
      <c r="R81" s="27">
        <v>0</v>
      </c>
      <c r="S81" s="22">
        <v>0</v>
      </c>
      <c r="T81" s="27">
        <v>0</v>
      </c>
      <c r="U81" s="22">
        <v>4679659.03</v>
      </c>
      <c r="V81" s="22">
        <v>4679659.03</v>
      </c>
      <c r="W81" s="22">
        <v>9844677.9700000007</v>
      </c>
      <c r="X81" s="22">
        <v>9844677.9700000007</v>
      </c>
      <c r="Y81" s="22">
        <v>0</v>
      </c>
      <c r="Z81" s="22">
        <f t="shared" si="15"/>
        <v>9844677.9699999988</v>
      </c>
      <c r="AA81" s="24">
        <f t="shared" si="7"/>
        <v>0.32219433010952586</v>
      </c>
      <c r="AB81" s="24">
        <f t="shared" si="8"/>
        <v>0.32219433010952586</v>
      </c>
      <c r="AC81" s="24">
        <f t="shared" si="9"/>
        <v>0</v>
      </c>
      <c r="AD81" s="24">
        <f t="shared" si="10"/>
        <v>0.32219433010952586</v>
      </c>
    </row>
    <row r="82" spans="1:30" ht="14.5" outlineLevel="2" x14ac:dyDescent="0.35">
      <c r="A82" s="18">
        <v>554</v>
      </c>
      <c r="B82" s="18" t="s">
        <v>34</v>
      </c>
      <c r="C82" s="18" t="s">
        <v>35</v>
      </c>
      <c r="D82" s="19" t="s">
        <v>42</v>
      </c>
      <c r="E82" s="18"/>
      <c r="F82" s="19"/>
      <c r="G82" s="19">
        <v>1111</v>
      </c>
      <c r="H82" s="20">
        <v>709800000</v>
      </c>
      <c r="I82" s="19">
        <v>0</v>
      </c>
      <c r="J82" s="25" t="s">
        <v>43</v>
      </c>
      <c r="K82" s="22">
        <v>0</v>
      </c>
      <c r="L82" s="22">
        <v>0</v>
      </c>
      <c r="M82" s="22">
        <v>0</v>
      </c>
      <c r="N82" s="22">
        <v>0</v>
      </c>
      <c r="O82" s="22">
        <v>4540</v>
      </c>
      <c r="P82" s="22">
        <v>0</v>
      </c>
      <c r="Q82" s="22">
        <f t="shared" si="14"/>
        <v>0</v>
      </c>
      <c r="R82" s="22">
        <v>0</v>
      </c>
      <c r="S82" s="22">
        <v>0</v>
      </c>
      <c r="T82" s="27">
        <v>0</v>
      </c>
      <c r="U82" s="22">
        <v>0</v>
      </c>
      <c r="V82" s="22">
        <v>0</v>
      </c>
      <c r="W82" s="22">
        <v>0</v>
      </c>
      <c r="X82" s="22">
        <v>0</v>
      </c>
      <c r="Y82" s="22">
        <v>0</v>
      </c>
      <c r="Z82" s="22">
        <f t="shared" si="15"/>
        <v>0</v>
      </c>
      <c r="AA82" s="24">
        <f t="shared" si="7"/>
        <v>0</v>
      </c>
      <c r="AB82" s="24">
        <f t="shared" si="8"/>
        <v>0</v>
      </c>
      <c r="AC82" s="24">
        <f t="shared" si="9"/>
        <v>0</v>
      </c>
      <c r="AD82" s="24">
        <f t="shared" si="10"/>
        <v>0</v>
      </c>
    </row>
    <row r="83" spans="1:30" outlineLevel="2" x14ac:dyDescent="0.3">
      <c r="A83" s="18">
        <v>555</v>
      </c>
      <c r="B83" s="18" t="s">
        <v>34</v>
      </c>
      <c r="C83" s="18" t="s">
        <v>35</v>
      </c>
      <c r="D83" s="19" t="s">
        <v>42</v>
      </c>
      <c r="E83" s="18"/>
      <c r="F83" s="19"/>
      <c r="G83" s="19">
        <v>1111</v>
      </c>
      <c r="H83" s="20">
        <v>709800000</v>
      </c>
      <c r="I83" s="19">
        <v>0</v>
      </c>
      <c r="J83" s="25" t="s">
        <v>43</v>
      </c>
      <c r="K83" s="22">
        <v>0</v>
      </c>
      <c r="L83" s="22">
        <v>0</v>
      </c>
      <c r="M83" s="22">
        <v>0</v>
      </c>
      <c r="N83" s="22">
        <v>0</v>
      </c>
      <c r="O83" s="22">
        <v>10271</v>
      </c>
      <c r="P83" s="22">
        <v>0</v>
      </c>
      <c r="Q83" s="22">
        <f t="shared" si="14"/>
        <v>0</v>
      </c>
      <c r="R83" s="22">
        <v>0</v>
      </c>
      <c r="S83" s="22">
        <v>0</v>
      </c>
      <c r="T83" s="22">
        <v>0</v>
      </c>
      <c r="U83" s="22">
        <v>0</v>
      </c>
      <c r="V83" s="22">
        <v>0</v>
      </c>
      <c r="W83" s="22">
        <v>0</v>
      </c>
      <c r="X83" s="22">
        <v>0</v>
      </c>
      <c r="Y83" s="22">
        <v>0</v>
      </c>
      <c r="Z83" s="22">
        <f t="shared" si="15"/>
        <v>0</v>
      </c>
      <c r="AA83" s="24">
        <f t="shared" si="7"/>
        <v>0</v>
      </c>
      <c r="AB83" s="24">
        <f t="shared" si="8"/>
        <v>0</v>
      </c>
      <c r="AC83" s="24">
        <f t="shared" si="9"/>
        <v>0</v>
      </c>
      <c r="AD83" s="24">
        <f t="shared" si="10"/>
        <v>0</v>
      </c>
    </row>
    <row r="84" spans="1:30" outlineLevel="2" x14ac:dyDescent="0.3">
      <c r="A84" s="18">
        <v>557</v>
      </c>
      <c r="B84" s="18" t="s">
        <v>34</v>
      </c>
      <c r="C84" s="18" t="s">
        <v>35</v>
      </c>
      <c r="D84" s="19" t="s">
        <v>42</v>
      </c>
      <c r="E84" s="18"/>
      <c r="F84" s="19"/>
      <c r="G84" s="19">
        <v>1111</v>
      </c>
      <c r="H84" s="20">
        <v>709800000</v>
      </c>
      <c r="I84" s="19">
        <v>0</v>
      </c>
      <c r="J84" s="25" t="s">
        <v>43</v>
      </c>
      <c r="K84" s="22">
        <v>0</v>
      </c>
      <c r="L84" s="22">
        <v>0</v>
      </c>
      <c r="M84" s="22">
        <v>0</v>
      </c>
      <c r="N84" s="22">
        <v>0</v>
      </c>
      <c r="O84" s="22">
        <v>216266</v>
      </c>
      <c r="P84" s="22">
        <v>0</v>
      </c>
      <c r="Q84" s="22">
        <f t="shared" si="14"/>
        <v>0</v>
      </c>
      <c r="R84" s="22">
        <v>0</v>
      </c>
      <c r="S84" s="22">
        <v>0</v>
      </c>
      <c r="T84" s="22">
        <v>0</v>
      </c>
      <c r="U84" s="22">
        <v>0</v>
      </c>
      <c r="V84" s="22">
        <v>0</v>
      </c>
      <c r="W84" s="22">
        <v>0</v>
      </c>
      <c r="X84" s="22">
        <v>0</v>
      </c>
      <c r="Y84" s="22">
        <v>0</v>
      </c>
      <c r="Z84" s="22">
        <f t="shared" si="15"/>
        <v>0</v>
      </c>
      <c r="AA84" s="24">
        <f t="shared" si="7"/>
        <v>0</v>
      </c>
      <c r="AB84" s="24">
        <f t="shared" si="8"/>
        <v>0</v>
      </c>
      <c r="AC84" s="24">
        <f t="shared" si="9"/>
        <v>0</v>
      </c>
      <c r="AD84" s="24">
        <f t="shared" si="10"/>
        <v>0</v>
      </c>
    </row>
    <row r="85" spans="1:30" outlineLevel="2" x14ac:dyDescent="0.3">
      <c r="A85" s="18">
        <v>558</v>
      </c>
      <c r="B85" s="18" t="s">
        <v>34</v>
      </c>
      <c r="C85" s="18" t="s">
        <v>35</v>
      </c>
      <c r="D85" s="19" t="s">
        <v>42</v>
      </c>
      <c r="E85" s="18"/>
      <c r="F85" s="19"/>
      <c r="G85" s="19">
        <v>1111</v>
      </c>
      <c r="H85" s="20">
        <v>709600000</v>
      </c>
      <c r="I85" s="19">
        <v>0</v>
      </c>
      <c r="J85" s="25" t="s">
        <v>43</v>
      </c>
      <c r="K85" s="22">
        <v>0</v>
      </c>
      <c r="L85" s="22">
        <v>0</v>
      </c>
      <c r="M85" s="22">
        <v>0</v>
      </c>
      <c r="N85" s="22">
        <v>0</v>
      </c>
      <c r="O85" s="22">
        <v>5490</v>
      </c>
      <c r="P85" s="22">
        <v>0</v>
      </c>
      <c r="Q85" s="22">
        <f t="shared" si="14"/>
        <v>0</v>
      </c>
      <c r="R85" s="22">
        <v>0</v>
      </c>
      <c r="S85" s="22">
        <v>0</v>
      </c>
      <c r="T85" s="22">
        <v>0</v>
      </c>
      <c r="U85" s="22">
        <v>0</v>
      </c>
      <c r="V85" s="22">
        <v>0</v>
      </c>
      <c r="W85" s="22">
        <v>0</v>
      </c>
      <c r="X85" s="22">
        <v>0</v>
      </c>
      <c r="Y85" s="22">
        <v>0</v>
      </c>
      <c r="Z85" s="22">
        <f t="shared" si="15"/>
        <v>0</v>
      </c>
      <c r="AA85" s="24">
        <f t="shared" si="7"/>
        <v>0</v>
      </c>
      <c r="AB85" s="24">
        <f t="shared" si="8"/>
        <v>0</v>
      </c>
      <c r="AC85" s="24">
        <f t="shared" si="9"/>
        <v>0</v>
      </c>
      <c r="AD85" s="24">
        <f t="shared" si="10"/>
        <v>0</v>
      </c>
    </row>
    <row r="86" spans="1:30" outlineLevel="1" x14ac:dyDescent="0.3">
      <c r="A86" s="40"/>
      <c r="B86" s="40"/>
      <c r="C86" s="40"/>
      <c r="D86" s="40" t="s">
        <v>478</v>
      </c>
      <c r="E86" s="40"/>
      <c r="F86" s="41"/>
      <c r="G86" s="41"/>
      <c r="H86" s="42"/>
      <c r="I86" s="41"/>
      <c r="J86" s="43"/>
      <c r="K86" s="44">
        <f t="shared" ref="K86:Z86" si="16">SUBTOTAL(9,K69:K85)</f>
        <v>369609847</v>
      </c>
      <c r="L86" s="44">
        <f t="shared" si="16"/>
        <v>374142332</v>
      </c>
      <c r="M86" s="44">
        <f t="shared" si="16"/>
        <v>1500000</v>
      </c>
      <c r="N86" s="44">
        <f t="shared" si="16"/>
        <v>0</v>
      </c>
      <c r="O86" s="44">
        <f t="shared" si="16"/>
        <v>1008851</v>
      </c>
      <c r="P86" s="44">
        <f t="shared" si="16"/>
        <v>17941000</v>
      </c>
      <c r="Q86" s="44">
        <f t="shared" si="16"/>
        <v>392083332</v>
      </c>
      <c r="R86" s="44">
        <f t="shared" si="16"/>
        <v>0</v>
      </c>
      <c r="S86" s="44">
        <f t="shared" si="16"/>
        <v>0</v>
      </c>
      <c r="T86" s="44">
        <f t="shared" si="16"/>
        <v>0</v>
      </c>
      <c r="U86" s="44">
        <f t="shared" si="16"/>
        <v>167020978.09</v>
      </c>
      <c r="V86" s="44">
        <f t="shared" si="16"/>
        <v>167020978.09</v>
      </c>
      <c r="W86" s="44">
        <f t="shared" si="16"/>
        <v>207121353.91</v>
      </c>
      <c r="X86" s="44">
        <f t="shared" si="16"/>
        <v>207121353.91</v>
      </c>
      <c r="Y86" s="44">
        <f t="shared" si="16"/>
        <v>0</v>
      </c>
      <c r="Z86" s="44">
        <f t="shared" si="16"/>
        <v>225062353.90999997</v>
      </c>
      <c r="AA86" s="45">
        <f t="shared" si="7"/>
        <v>0.4464102663742418</v>
      </c>
      <c r="AB86" s="45">
        <f t="shared" si="8"/>
        <v>0.42598336745924209</v>
      </c>
      <c r="AC86" s="45">
        <f t="shared" si="9"/>
        <v>0</v>
      </c>
      <c r="AD86" s="45">
        <f t="shared" si="10"/>
        <v>0.42598336745924209</v>
      </c>
    </row>
    <row r="87" spans="1:30" ht="14.5" outlineLevel="2" x14ac:dyDescent="0.35">
      <c r="A87" s="18">
        <v>573</v>
      </c>
      <c r="B87" s="18" t="s">
        <v>280</v>
      </c>
      <c r="C87" s="18" t="s">
        <v>35</v>
      </c>
      <c r="D87" s="19" t="s">
        <v>385</v>
      </c>
      <c r="E87" s="18" t="s">
        <v>37</v>
      </c>
      <c r="F87" s="18">
        <v>280</v>
      </c>
      <c r="G87" s="18">
        <v>1111</v>
      </c>
      <c r="H87" s="20">
        <v>709100000</v>
      </c>
      <c r="I87" s="18">
        <v>0</v>
      </c>
      <c r="J87" s="25" t="s">
        <v>386</v>
      </c>
      <c r="K87" s="22">
        <v>380779143</v>
      </c>
      <c r="L87" s="22">
        <v>380779143</v>
      </c>
      <c r="M87" s="22">
        <v>0</v>
      </c>
      <c r="N87" s="22">
        <v>0</v>
      </c>
      <c r="O87" s="22">
        <v>0</v>
      </c>
      <c r="P87" s="22">
        <v>-43000000</v>
      </c>
      <c r="Q87" s="22">
        <f>+L87+P87</f>
        <v>337779143</v>
      </c>
      <c r="R87" s="27">
        <v>0</v>
      </c>
      <c r="S87" s="22">
        <v>0</v>
      </c>
      <c r="T87" s="27">
        <v>0</v>
      </c>
      <c r="U87" s="22">
        <v>160631136.25999999</v>
      </c>
      <c r="V87" s="22">
        <v>160631136.25999999</v>
      </c>
      <c r="W87" s="22">
        <v>177148006.74000001</v>
      </c>
      <c r="X87" s="22">
        <v>220148006.74000001</v>
      </c>
      <c r="Y87" s="22">
        <v>0</v>
      </c>
      <c r="Z87" s="22">
        <f>+Q87-R87-S87-T87-U87-Y87</f>
        <v>177148006.74000001</v>
      </c>
      <c r="AA87" s="24">
        <f t="shared" si="7"/>
        <v>0.42184856816067784</v>
      </c>
      <c r="AB87" s="24">
        <f t="shared" si="8"/>
        <v>0.47555078396299916</v>
      </c>
      <c r="AC87" s="24">
        <f t="shared" si="9"/>
        <v>0</v>
      </c>
      <c r="AD87" s="24">
        <f t="shared" si="10"/>
        <v>0.47555078396299916</v>
      </c>
    </row>
    <row r="88" spans="1:30" ht="14.5" outlineLevel="2" x14ac:dyDescent="0.35">
      <c r="A88" s="18">
        <v>573</v>
      </c>
      <c r="B88" s="18" t="s">
        <v>282</v>
      </c>
      <c r="C88" s="18" t="s">
        <v>35</v>
      </c>
      <c r="D88" s="19" t="s">
        <v>385</v>
      </c>
      <c r="E88" s="18" t="s">
        <v>37</v>
      </c>
      <c r="F88" s="18">
        <v>280</v>
      </c>
      <c r="G88" s="18">
        <v>1111</v>
      </c>
      <c r="H88" s="20">
        <v>709200000</v>
      </c>
      <c r="I88" s="18">
        <v>0</v>
      </c>
      <c r="J88" s="25" t="s">
        <v>386</v>
      </c>
      <c r="K88" s="22">
        <v>126669420</v>
      </c>
      <c r="L88" s="22">
        <v>126669420</v>
      </c>
      <c r="M88" s="22">
        <v>0</v>
      </c>
      <c r="N88" s="22">
        <v>0</v>
      </c>
      <c r="O88" s="22">
        <v>0</v>
      </c>
      <c r="P88" s="22">
        <v>-10500000</v>
      </c>
      <c r="Q88" s="22">
        <f>+L88+P88</f>
        <v>116169420</v>
      </c>
      <c r="R88" s="27">
        <v>0</v>
      </c>
      <c r="S88" s="22">
        <v>0</v>
      </c>
      <c r="T88" s="27">
        <v>0</v>
      </c>
      <c r="U88" s="22">
        <v>53864559.32</v>
      </c>
      <c r="V88" s="22">
        <v>53864559.32</v>
      </c>
      <c r="W88" s="22">
        <v>62304860.68</v>
      </c>
      <c r="X88" s="22">
        <v>72804860.680000007</v>
      </c>
      <c r="Y88" s="22">
        <v>0</v>
      </c>
      <c r="Z88" s="22">
        <f>+Q88-R88-S88-T88-U88-Y88</f>
        <v>62304860.68</v>
      </c>
      <c r="AA88" s="24">
        <f t="shared" si="7"/>
        <v>0.42523727763180724</v>
      </c>
      <c r="AB88" s="24">
        <f t="shared" si="8"/>
        <v>0.46367244770611749</v>
      </c>
      <c r="AC88" s="24">
        <f t="shared" si="9"/>
        <v>0</v>
      </c>
      <c r="AD88" s="24">
        <f t="shared" si="10"/>
        <v>0.46367244770611749</v>
      </c>
    </row>
    <row r="89" spans="1:30" outlineLevel="2" x14ac:dyDescent="0.3">
      <c r="A89" s="18">
        <v>573</v>
      </c>
      <c r="B89" s="18" t="s">
        <v>315</v>
      </c>
      <c r="C89" s="18" t="s">
        <v>35</v>
      </c>
      <c r="D89" s="19" t="s">
        <v>385</v>
      </c>
      <c r="E89" s="18" t="s">
        <v>37</v>
      </c>
      <c r="F89" s="18">
        <v>280</v>
      </c>
      <c r="G89" s="18">
        <v>1111</v>
      </c>
      <c r="H89" s="20">
        <v>709300000</v>
      </c>
      <c r="I89" s="18">
        <v>0</v>
      </c>
      <c r="J89" s="25" t="s">
        <v>386</v>
      </c>
      <c r="K89" s="22">
        <v>56159342</v>
      </c>
      <c r="L89" s="22">
        <v>56159342</v>
      </c>
      <c r="M89" s="22">
        <v>0</v>
      </c>
      <c r="N89" s="22">
        <v>0</v>
      </c>
      <c r="O89" s="22">
        <v>0</v>
      </c>
      <c r="P89" s="22">
        <v>-2900000</v>
      </c>
      <c r="Q89" s="22">
        <f>+L89+P89</f>
        <v>53259342</v>
      </c>
      <c r="R89" s="22">
        <v>0</v>
      </c>
      <c r="S89" s="22">
        <v>0</v>
      </c>
      <c r="T89" s="22">
        <v>0</v>
      </c>
      <c r="U89" s="22">
        <v>24198447.039999999</v>
      </c>
      <c r="V89" s="22">
        <v>24198447.039999999</v>
      </c>
      <c r="W89" s="22">
        <v>29060894.960000001</v>
      </c>
      <c r="X89" s="22">
        <v>31960894.960000001</v>
      </c>
      <c r="Y89" s="22">
        <v>0</v>
      </c>
      <c r="Z89" s="22">
        <f>+Q89-R89-S89-T89-U89-Y89</f>
        <v>29060894.960000001</v>
      </c>
      <c r="AA89" s="24">
        <f t="shared" si="7"/>
        <v>0.43088907701233392</v>
      </c>
      <c r="AB89" s="24">
        <f t="shared" si="8"/>
        <v>0.45435122048635146</v>
      </c>
      <c r="AC89" s="24">
        <f t="shared" si="9"/>
        <v>0</v>
      </c>
      <c r="AD89" s="24">
        <f t="shared" si="10"/>
        <v>0.45435122048635146</v>
      </c>
    </row>
    <row r="90" spans="1:30" ht="14.5" outlineLevel="2" x14ac:dyDescent="0.35">
      <c r="A90" s="18">
        <v>573</v>
      </c>
      <c r="B90" s="18" t="s">
        <v>451</v>
      </c>
      <c r="C90" s="18" t="s">
        <v>35</v>
      </c>
      <c r="D90" s="19" t="s">
        <v>385</v>
      </c>
      <c r="E90" s="18" t="s">
        <v>37</v>
      </c>
      <c r="F90" s="18">
        <v>280</v>
      </c>
      <c r="G90" s="18">
        <v>1111</v>
      </c>
      <c r="H90" s="20">
        <v>709500000</v>
      </c>
      <c r="I90" s="18">
        <v>0</v>
      </c>
      <c r="J90" s="25" t="s">
        <v>386</v>
      </c>
      <c r="K90" s="22">
        <v>7499041</v>
      </c>
      <c r="L90" s="22">
        <v>7499041</v>
      </c>
      <c r="M90" s="22">
        <v>0</v>
      </c>
      <c r="N90" s="22">
        <v>0</v>
      </c>
      <c r="O90" s="22">
        <v>0</v>
      </c>
      <c r="P90" s="22">
        <v>0</v>
      </c>
      <c r="Q90" s="22">
        <f>+L90+P90</f>
        <v>7499041</v>
      </c>
      <c r="R90" s="27">
        <v>0</v>
      </c>
      <c r="S90" s="22">
        <v>0</v>
      </c>
      <c r="T90" s="27">
        <v>0</v>
      </c>
      <c r="U90" s="22">
        <v>2907665.63</v>
      </c>
      <c r="V90" s="22">
        <v>2907665.63</v>
      </c>
      <c r="W90" s="22">
        <v>4591375.37</v>
      </c>
      <c r="X90" s="22">
        <v>4591375.37</v>
      </c>
      <c r="Y90" s="22">
        <v>0</v>
      </c>
      <c r="Z90" s="22">
        <f>+Q90-R90-S90-T90-U90-Y90</f>
        <v>4591375.37</v>
      </c>
      <c r="AA90" s="24">
        <f t="shared" si="7"/>
        <v>0.38773832947439546</v>
      </c>
      <c r="AB90" s="24">
        <f t="shared" si="8"/>
        <v>0.38773832947439546</v>
      </c>
      <c r="AC90" s="24">
        <f t="shared" si="9"/>
        <v>0</v>
      </c>
      <c r="AD90" s="24">
        <f t="shared" si="10"/>
        <v>0.38773832947439546</v>
      </c>
    </row>
    <row r="91" spans="1:30" outlineLevel="2" x14ac:dyDescent="0.3">
      <c r="A91" s="18">
        <v>573</v>
      </c>
      <c r="B91" s="18" t="s">
        <v>466</v>
      </c>
      <c r="C91" s="18" t="s">
        <v>35</v>
      </c>
      <c r="D91" s="19" t="s">
        <v>385</v>
      </c>
      <c r="E91" s="18" t="s">
        <v>37</v>
      </c>
      <c r="F91" s="18">
        <v>280</v>
      </c>
      <c r="G91" s="18">
        <v>1111</v>
      </c>
      <c r="H91" s="20">
        <v>709500000</v>
      </c>
      <c r="I91" s="18">
        <v>0</v>
      </c>
      <c r="J91" s="25" t="s">
        <v>386</v>
      </c>
      <c r="K91" s="22">
        <v>32005788</v>
      </c>
      <c r="L91" s="22">
        <v>32005788</v>
      </c>
      <c r="M91" s="22">
        <v>0</v>
      </c>
      <c r="N91" s="22">
        <v>0</v>
      </c>
      <c r="O91" s="22">
        <v>0</v>
      </c>
      <c r="P91" s="22">
        <v>-1900000</v>
      </c>
      <c r="Q91" s="22">
        <f>+L91+P91</f>
        <v>30105788</v>
      </c>
      <c r="R91" s="22">
        <v>0</v>
      </c>
      <c r="S91" s="22">
        <v>0</v>
      </c>
      <c r="T91" s="22">
        <v>0</v>
      </c>
      <c r="U91" s="22">
        <v>13379742.109999999</v>
      </c>
      <c r="V91" s="22">
        <v>13379742.109999999</v>
      </c>
      <c r="W91" s="22">
        <v>16726045.890000001</v>
      </c>
      <c r="X91" s="22">
        <v>18626045.890000001</v>
      </c>
      <c r="Y91" s="22">
        <v>0</v>
      </c>
      <c r="Z91" s="22">
        <f>+Q91-R91-S91-T91-U91-Y91</f>
        <v>16726045.890000001</v>
      </c>
      <c r="AA91" s="24">
        <f t="shared" si="7"/>
        <v>0.41804132771235003</v>
      </c>
      <c r="AB91" s="24">
        <f t="shared" si="8"/>
        <v>0.44442424526473112</v>
      </c>
      <c r="AC91" s="24">
        <f t="shared" si="9"/>
        <v>0</v>
      </c>
      <c r="AD91" s="24">
        <f t="shared" si="10"/>
        <v>0.44442424526473112</v>
      </c>
    </row>
    <row r="92" spans="1:30" outlineLevel="1" x14ac:dyDescent="0.3">
      <c r="A92" s="40"/>
      <c r="B92" s="40"/>
      <c r="C92" s="40"/>
      <c r="D92" s="40" t="s">
        <v>479</v>
      </c>
      <c r="E92" s="40"/>
      <c r="F92" s="41"/>
      <c r="G92" s="41"/>
      <c r="H92" s="42"/>
      <c r="I92" s="41"/>
      <c r="J92" s="43"/>
      <c r="K92" s="44">
        <f t="shared" ref="K92:Z92" si="17">SUBTOTAL(9,K87:K91)</f>
        <v>603112734</v>
      </c>
      <c r="L92" s="44">
        <f t="shared" si="17"/>
        <v>603112734</v>
      </c>
      <c r="M92" s="44">
        <f t="shared" si="17"/>
        <v>0</v>
      </c>
      <c r="N92" s="44">
        <f t="shared" si="17"/>
        <v>0</v>
      </c>
      <c r="O92" s="44">
        <f t="shared" si="17"/>
        <v>0</v>
      </c>
      <c r="P92" s="44">
        <f t="shared" si="17"/>
        <v>-58300000</v>
      </c>
      <c r="Q92" s="44">
        <f t="shared" si="17"/>
        <v>544812734</v>
      </c>
      <c r="R92" s="44">
        <f t="shared" si="17"/>
        <v>0</v>
      </c>
      <c r="S92" s="44">
        <f t="shared" si="17"/>
        <v>0</v>
      </c>
      <c r="T92" s="44">
        <f t="shared" si="17"/>
        <v>0</v>
      </c>
      <c r="U92" s="44">
        <f t="shared" si="17"/>
        <v>254981550.35999995</v>
      </c>
      <c r="V92" s="44">
        <f t="shared" si="17"/>
        <v>254981550.35999995</v>
      </c>
      <c r="W92" s="44">
        <f t="shared" si="17"/>
        <v>289831183.63999999</v>
      </c>
      <c r="X92" s="44">
        <f t="shared" si="17"/>
        <v>348131183.63999999</v>
      </c>
      <c r="Y92" s="44">
        <f t="shared" si="17"/>
        <v>0</v>
      </c>
      <c r="Z92" s="44">
        <f t="shared" si="17"/>
        <v>289831183.63999999</v>
      </c>
      <c r="AA92" s="45">
        <f t="shared" si="7"/>
        <v>0.42277593555171056</v>
      </c>
      <c r="AB92" s="45">
        <f t="shared" si="8"/>
        <v>0.46801686973785006</v>
      </c>
      <c r="AC92" s="45">
        <f t="shared" si="9"/>
        <v>0</v>
      </c>
      <c r="AD92" s="45">
        <f t="shared" si="10"/>
        <v>0.46801686973785006</v>
      </c>
    </row>
    <row r="93" spans="1:30" ht="14.5" outlineLevel="2" x14ac:dyDescent="0.35">
      <c r="A93" s="18">
        <v>573</v>
      </c>
      <c r="B93" s="18" t="s">
        <v>280</v>
      </c>
      <c r="C93" s="18" t="s">
        <v>35</v>
      </c>
      <c r="D93" s="19" t="s">
        <v>387</v>
      </c>
      <c r="E93" s="18" t="s">
        <v>37</v>
      </c>
      <c r="F93" s="18">
        <v>280</v>
      </c>
      <c r="G93" s="18">
        <v>1111</v>
      </c>
      <c r="H93" s="20">
        <v>709100000</v>
      </c>
      <c r="I93" s="18">
        <v>0</v>
      </c>
      <c r="J93" s="25" t="s">
        <v>388</v>
      </c>
      <c r="K93" s="22">
        <v>199091593</v>
      </c>
      <c r="L93" s="22">
        <v>199091593</v>
      </c>
      <c r="M93" s="22">
        <v>0</v>
      </c>
      <c r="N93" s="22">
        <v>0</v>
      </c>
      <c r="O93" s="22">
        <v>0</v>
      </c>
      <c r="P93" s="22">
        <v>0</v>
      </c>
      <c r="Q93" s="22">
        <f t="shared" ref="Q93:Q102" si="18">+L93+P93</f>
        <v>199091593</v>
      </c>
      <c r="R93" s="27">
        <v>0</v>
      </c>
      <c r="S93" s="22">
        <v>145022653.65000001</v>
      </c>
      <c r="T93" s="27">
        <v>0</v>
      </c>
      <c r="U93" s="22">
        <v>54068939.350000001</v>
      </c>
      <c r="V93" s="22">
        <v>54068939.350000001</v>
      </c>
      <c r="W93" s="22">
        <v>0</v>
      </c>
      <c r="X93" s="22">
        <v>0</v>
      </c>
      <c r="Y93" s="22">
        <v>0</v>
      </c>
      <c r="Z93" s="22">
        <v>0</v>
      </c>
      <c r="AA93" s="24">
        <f t="shared" si="7"/>
        <v>0.27157821450552161</v>
      </c>
      <c r="AB93" s="24">
        <f t="shared" si="8"/>
        <v>0.27157821450552161</v>
      </c>
      <c r="AC93" s="24">
        <f t="shared" si="9"/>
        <v>0.72842178549447845</v>
      </c>
      <c r="AD93" s="24">
        <f t="shared" si="10"/>
        <v>1</v>
      </c>
    </row>
    <row r="94" spans="1:30" ht="14.5" outlineLevel="2" x14ac:dyDescent="0.35">
      <c r="A94" s="18">
        <v>573</v>
      </c>
      <c r="B94" s="18" t="s">
        <v>282</v>
      </c>
      <c r="C94" s="18" t="s">
        <v>35</v>
      </c>
      <c r="D94" s="19" t="s">
        <v>387</v>
      </c>
      <c r="E94" s="18" t="s">
        <v>37</v>
      </c>
      <c r="F94" s="18">
        <v>280</v>
      </c>
      <c r="G94" s="18">
        <v>1111</v>
      </c>
      <c r="H94" s="20">
        <v>709200000</v>
      </c>
      <c r="I94" s="18">
        <v>0</v>
      </c>
      <c r="J94" s="25" t="s">
        <v>388</v>
      </c>
      <c r="K94" s="22">
        <v>103145405</v>
      </c>
      <c r="L94" s="22">
        <v>103145405</v>
      </c>
      <c r="M94" s="22">
        <v>0</v>
      </c>
      <c r="N94" s="22">
        <v>0</v>
      </c>
      <c r="O94" s="22">
        <v>0</v>
      </c>
      <c r="P94" s="22">
        <v>0</v>
      </c>
      <c r="Q94" s="22">
        <f t="shared" si="18"/>
        <v>103145405</v>
      </c>
      <c r="R94" s="27">
        <v>0</v>
      </c>
      <c r="S94" s="22">
        <v>73852681.290000007</v>
      </c>
      <c r="T94" s="27">
        <v>0</v>
      </c>
      <c r="U94" s="22">
        <v>29292723.710000001</v>
      </c>
      <c r="V94" s="22">
        <v>29292723.710000001</v>
      </c>
      <c r="W94" s="22">
        <v>0</v>
      </c>
      <c r="X94" s="22">
        <v>0</v>
      </c>
      <c r="Y94" s="22">
        <v>0</v>
      </c>
      <c r="Z94" s="22">
        <v>0</v>
      </c>
      <c r="AA94" s="24">
        <f t="shared" si="7"/>
        <v>0.2839944611202021</v>
      </c>
      <c r="AB94" s="24">
        <f t="shared" si="8"/>
        <v>0.2839944611202021</v>
      </c>
      <c r="AC94" s="24">
        <f t="shared" si="9"/>
        <v>0.71600553887979801</v>
      </c>
      <c r="AD94" s="24">
        <f t="shared" si="10"/>
        <v>1</v>
      </c>
    </row>
    <row r="95" spans="1:30" outlineLevel="2" x14ac:dyDescent="0.3">
      <c r="A95" s="18">
        <v>573</v>
      </c>
      <c r="B95" s="18" t="s">
        <v>315</v>
      </c>
      <c r="C95" s="18" t="s">
        <v>35</v>
      </c>
      <c r="D95" s="19" t="s">
        <v>387</v>
      </c>
      <c r="E95" s="18" t="s">
        <v>37</v>
      </c>
      <c r="F95" s="18">
        <v>280</v>
      </c>
      <c r="G95" s="18">
        <v>1111</v>
      </c>
      <c r="H95" s="20">
        <v>709300000</v>
      </c>
      <c r="I95" s="18">
        <v>0</v>
      </c>
      <c r="J95" s="25" t="s">
        <v>388</v>
      </c>
      <c r="K95" s="22">
        <v>47818760</v>
      </c>
      <c r="L95" s="22">
        <v>47818760</v>
      </c>
      <c r="M95" s="22">
        <v>0</v>
      </c>
      <c r="N95" s="22">
        <v>0</v>
      </c>
      <c r="O95" s="22">
        <v>0</v>
      </c>
      <c r="P95" s="22">
        <v>0</v>
      </c>
      <c r="Q95" s="22">
        <f t="shared" si="18"/>
        <v>47818760</v>
      </c>
      <c r="R95" s="22">
        <v>0</v>
      </c>
      <c r="S95" s="22">
        <v>33163968.68</v>
      </c>
      <c r="T95" s="22">
        <v>0</v>
      </c>
      <c r="U95" s="22">
        <v>14654791.32</v>
      </c>
      <c r="V95" s="22">
        <v>14654791.32</v>
      </c>
      <c r="W95" s="22">
        <v>0</v>
      </c>
      <c r="X95" s="22">
        <v>0</v>
      </c>
      <c r="Y95" s="22">
        <v>0</v>
      </c>
      <c r="Z95" s="22">
        <f>+Q95-R95-S95-T95-U95-Y95</f>
        <v>0</v>
      </c>
      <c r="AA95" s="24">
        <f t="shared" si="7"/>
        <v>0.30646531444981007</v>
      </c>
      <c r="AB95" s="24">
        <f t="shared" si="8"/>
        <v>0.30646531444981007</v>
      </c>
      <c r="AC95" s="24">
        <f t="shared" si="9"/>
        <v>0.69353468555018993</v>
      </c>
      <c r="AD95" s="24">
        <f t="shared" si="10"/>
        <v>1</v>
      </c>
    </row>
    <row r="96" spans="1:30" ht="14.5" outlineLevel="2" x14ac:dyDescent="0.35">
      <c r="A96" s="18">
        <v>573</v>
      </c>
      <c r="B96" s="18" t="s">
        <v>451</v>
      </c>
      <c r="C96" s="18" t="s">
        <v>35</v>
      </c>
      <c r="D96" s="19" t="s">
        <v>387</v>
      </c>
      <c r="E96" s="18" t="s">
        <v>37</v>
      </c>
      <c r="F96" s="18">
        <v>280</v>
      </c>
      <c r="G96" s="18">
        <v>1111</v>
      </c>
      <c r="H96" s="20">
        <v>709500000</v>
      </c>
      <c r="I96" s="18">
        <v>0</v>
      </c>
      <c r="J96" s="25" t="s">
        <v>388</v>
      </c>
      <c r="K96" s="22">
        <v>25529457</v>
      </c>
      <c r="L96" s="22">
        <v>25529457</v>
      </c>
      <c r="M96" s="22">
        <v>0</v>
      </c>
      <c r="N96" s="22">
        <v>0</v>
      </c>
      <c r="O96" s="22">
        <v>0</v>
      </c>
      <c r="P96" s="22">
        <v>0</v>
      </c>
      <c r="Q96" s="22">
        <f t="shared" si="18"/>
        <v>25529457</v>
      </c>
      <c r="R96" s="27">
        <v>0</v>
      </c>
      <c r="S96" s="22">
        <v>16523897.49</v>
      </c>
      <c r="T96" s="27">
        <v>0</v>
      </c>
      <c r="U96" s="22">
        <v>9005559.5099999998</v>
      </c>
      <c r="V96" s="22">
        <v>9005559.5099999998</v>
      </c>
      <c r="W96" s="22">
        <v>0</v>
      </c>
      <c r="X96" s="22">
        <v>0</v>
      </c>
      <c r="Y96" s="22">
        <v>0</v>
      </c>
      <c r="Z96" s="22">
        <f>+Q96-R96-S96-T96-U96-Y96</f>
        <v>0</v>
      </c>
      <c r="AA96" s="24">
        <f t="shared" si="7"/>
        <v>0.35275170599985733</v>
      </c>
      <c r="AB96" s="24">
        <f t="shared" si="8"/>
        <v>0.35275170599985733</v>
      </c>
      <c r="AC96" s="24">
        <f t="shared" si="9"/>
        <v>0.64724829400014272</v>
      </c>
      <c r="AD96" s="24">
        <f t="shared" si="10"/>
        <v>1</v>
      </c>
    </row>
    <row r="97" spans="1:30" outlineLevel="2" x14ac:dyDescent="0.3">
      <c r="A97" s="18">
        <v>573</v>
      </c>
      <c r="B97" s="18" t="s">
        <v>466</v>
      </c>
      <c r="C97" s="18" t="s">
        <v>35</v>
      </c>
      <c r="D97" s="19" t="s">
        <v>387</v>
      </c>
      <c r="E97" s="18" t="s">
        <v>37</v>
      </c>
      <c r="F97" s="18">
        <v>280</v>
      </c>
      <c r="G97" s="18">
        <v>1111</v>
      </c>
      <c r="H97" s="20">
        <v>709500000</v>
      </c>
      <c r="I97" s="18">
        <v>0</v>
      </c>
      <c r="J97" s="25" t="s">
        <v>388</v>
      </c>
      <c r="K97" s="22">
        <v>17488452</v>
      </c>
      <c r="L97" s="22">
        <v>17488452</v>
      </c>
      <c r="M97" s="22">
        <v>0</v>
      </c>
      <c r="N97" s="22">
        <v>0</v>
      </c>
      <c r="O97" s="22">
        <v>0</v>
      </c>
      <c r="P97" s="22">
        <v>0</v>
      </c>
      <c r="Q97" s="22">
        <f t="shared" si="18"/>
        <v>17488452</v>
      </c>
      <c r="R97" s="22">
        <v>0</v>
      </c>
      <c r="S97" s="22">
        <v>14212701.470000001</v>
      </c>
      <c r="T97" s="22">
        <v>0</v>
      </c>
      <c r="U97" s="22">
        <v>3275750.53</v>
      </c>
      <c r="V97" s="22">
        <v>3275750.53</v>
      </c>
      <c r="W97" s="22">
        <v>0</v>
      </c>
      <c r="X97" s="22">
        <v>0</v>
      </c>
      <c r="Y97" s="22">
        <v>0</v>
      </c>
      <c r="Z97" s="22">
        <v>0</v>
      </c>
      <c r="AA97" s="24">
        <f t="shared" si="7"/>
        <v>0.18730934733388638</v>
      </c>
      <c r="AB97" s="24">
        <f t="shared" si="8"/>
        <v>0.18730934733388638</v>
      </c>
      <c r="AC97" s="24">
        <f t="shared" si="9"/>
        <v>0.81269065266611362</v>
      </c>
      <c r="AD97" s="24">
        <f t="shared" si="10"/>
        <v>1</v>
      </c>
    </row>
    <row r="98" spans="1:30" outlineLevel="2" x14ac:dyDescent="0.3">
      <c r="A98" s="18">
        <v>573</v>
      </c>
      <c r="B98" s="18" t="s">
        <v>280</v>
      </c>
      <c r="C98" s="18" t="s">
        <v>35</v>
      </c>
      <c r="D98" s="19" t="s">
        <v>387</v>
      </c>
      <c r="E98" s="18"/>
      <c r="F98" s="19"/>
      <c r="G98" s="19">
        <v>1111</v>
      </c>
      <c r="H98" s="20">
        <v>709100000</v>
      </c>
      <c r="I98" s="19">
        <v>0</v>
      </c>
      <c r="J98" s="25" t="s">
        <v>389</v>
      </c>
      <c r="K98" s="22">
        <v>0</v>
      </c>
      <c r="L98" s="22">
        <v>0</v>
      </c>
      <c r="M98" s="22">
        <v>0</v>
      </c>
      <c r="N98" s="22">
        <v>0</v>
      </c>
      <c r="O98" s="22">
        <v>56807473</v>
      </c>
      <c r="P98" s="22">
        <v>0</v>
      </c>
      <c r="Q98" s="22">
        <f t="shared" si="18"/>
        <v>0</v>
      </c>
      <c r="R98" s="22">
        <v>0</v>
      </c>
      <c r="S98" s="22">
        <v>0</v>
      </c>
      <c r="T98" s="22">
        <v>0</v>
      </c>
      <c r="U98" s="22">
        <v>0</v>
      </c>
      <c r="V98" s="22">
        <v>0</v>
      </c>
      <c r="W98" s="22">
        <v>0</v>
      </c>
      <c r="X98" s="22">
        <v>0</v>
      </c>
      <c r="Y98" s="22">
        <v>0</v>
      </c>
      <c r="Z98" s="22">
        <f>+Q98-R98-S98-T98-U98-Y98</f>
        <v>0</v>
      </c>
      <c r="AA98" s="24">
        <f t="shared" si="7"/>
        <v>0</v>
      </c>
      <c r="AB98" s="24">
        <f t="shared" si="8"/>
        <v>0</v>
      </c>
      <c r="AC98" s="24">
        <f t="shared" si="9"/>
        <v>0</v>
      </c>
      <c r="AD98" s="24">
        <f t="shared" si="10"/>
        <v>0</v>
      </c>
    </row>
    <row r="99" spans="1:30" outlineLevel="2" x14ac:dyDescent="0.3">
      <c r="A99" s="18">
        <v>573</v>
      </c>
      <c r="B99" s="18" t="s">
        <v>282</v>
      </c>
      <c r="C99" s="18" t="s">
        <v>35</v>
      </c>
      <c r="D99" s="19" t="s">
        <v>387</v>
      </c>
      <c r="E99" s="18"/>
      <c r="F99" s="19"/>
      <c r="G99" s="19">
        <v>1111</v>
      </c>
      <c r="H99" s="20">
        <v>709200000</v>
      </c>
      <c r="I99" s="19">
        <v>0</v>
      </c>
      <c r="J99" s="25" t="s">
        <v>389</v>
      </c>
      <c r="K99" s="22">
        <v>0</v>
      </c>
      <c r="L99" s="22">
        <v>0</v>
      </c>
      <c r="M99" s="22">
        <v>0</v>
      </c>
      <c r="N99" s="22">
        <v>0</v>
      </c>
      <c r="O99" s="22">
        <v>10321915</v>
      </c>
      <c r="P99" s="22">
        <v>0</v>
      </c>
      <c r="Q99" s="22">
        <f t="shared" si="18"/>
        <v>0</v>
      </c>
      <c r="R99" s="22">
        <v>0</v>
      </c>
      <c r="S99" s="22">
        <v>0</v>
      </c>
      <c r="T99" s="22">
        <v>0</v>
      </c>
      <c r="U99" s="22">
        <v>0</v>
      </c>
      <c r="V99" s="22">
        <v>0</v>
      </c>
      <c r="W99" s="22">
        <v>0</v>
      </c>
      <c r="X99" s="22">
        <v>0</v>
      </c>
      <c r="Y99" s="22">
        <v>0</v>
      </c>
      <c r="Z99" s="22">
        <f>+Q99-R99-S99-T99-U99-Y99</f>
        <v>0</v>
      </c>
      <c r="AA99" s="24">
        <f t="shared" si="7"/>
        <v>0</v>
      </c>
      <c r="AB99" s="24">
        <f t="shared" si="8"/>
        <v>0</v>
      </c>
      <c r="AC99" s="24">
        <f t="shared" si="9"/>
        <v>0</v>
      </c>
      <c r="AD99" s="24">
        <f t="shared" si="10"/>
        <v>0</v>
      </c>
    </row>
    <row r="100" spans="1:30" ht="15" customHeight="1" outlineLevel="2" x14ac:dyDescent="0.3">
      <c r="A100" s="18">
        <v>573</v>
      </c>
      <c r="B100" s="18" t="s">
        <v>315</v>
      </c>
      <c r="C100" s="18" t="s">
        <v>35</v>
      </c>
      <c r="D100" s="19" t="s">
        <v>387</v>
      </c>
      <c r="E100" s="18"/>
      <c r="F100" s="19"/>
      <c r="G100" s="19">
        <v>1111</v>
      </c>
      <c r="H100" s="20">
        <v>709300000</v>
      </c>
      <c r="I100" s="19">
        <v>0</v>
      </c>
      <c r="J100" s="25" t="s">
        <v>389</v>
      </c>
      <c r="K100" s="22">
        <v>0</v>
      </c>
      <c r="L100" s="22">
        <v>0</v>
      </c>
      <c r="M100" s="22">
        <v>0</v>
      </c>
      <c r="N100" s="22">
        <v>0</v>
      </c>
      <c r="O100" s="22">
        <v>9456191</v>
      </c>
      <c r="P100" s="22">
        <v>0</v>
      </c>
      <c r="Q100" s="22">
        <f t="shared" si="18"/>
        <v>0</v>
      </c>
      <c r="R100" s="22">
        <v>0</v>
      </c>
      <c r="S100" s="22">
        <v>0</v>
      </c>
      <c r="T100" s="22">
        <v>0</v>
      </c>
      <c r="U100" s="22">
        <v>0</v>
      </c>
      <c r="V100" s="22">
        <v>0</v>
      </c>
      <c r="W100" s="22">
        <v>0</v>
      </c>
      <c r="X100" s="22">
        <v>0</v>
      </c>
      <c r="Y100" s="22">
        <v>0</v>
      </c>
      <c r="Z100" s="22">
        <f>+Q100-R100-S100-T100-U100-Y100</f>
        <v>0</v>
      </c>
      <c r="AA100" s="24">
        <f t="shared" si="7"/>
        <v>0</v>
      </c>
      <c r="AB100" s="24">
        <f t="shared" si="8"/>
        <v>0</v>
      </c>
      <c r="AC100" s="24">
        <f t="shared" si="9"/>
        <v>0</v>
      </c>
      <c r="AD100" s="24">
        <f t="shared" si="10"/>
        <v>0</v>
      </c>
    </row>
    <row r="101" spans="1:30" ht="12.75" customHeight="1" outlineLevel="2" x14ac:dyDescent="0.35">
      <c r="A101" s="18">
        <v>573</v>
      </c>
      <c r="B101" s="18" t="s">
        <v>451</v>
      </c>
      <c r="C101" s="18" t="s">
        <v>35</v>
      </c>
      <c r="D101" s="19" t="s">
        <v>387</v>
      </c>
      <c r="E101" s="18"/>
      <c r="F101" s="19"/>
      <c r="G101" s="19">
        <v>1111</v>
      </c>
      <c r="H101" s="20">
        <v>709500000</v>
      </c>
      <c r="I101" s="19">
        <v>0</v>
      </c>
      <c r="J101" s="25" t="s">
        <v>389</v>
      </c>
      <c r="K101" s="22">
        <v>0</v>
      </c>
      <c r="L101" s="22">
        <v>0</v>
      </c>
      <c r="M101" s="22">
        <v>0</v>
      </c>
      <c r="N101" s="22">
        <v>0</v>
      </c>
      <c r="O101" s="22">
        <v>40599516</v>
      </c>
      <c r="P101" s="22">
        <v>0</v>
      </c>
      <c r="Q101" s="22">
        <f t="shared" si="18"/>
        <v>0</v>
      </c>
      <c r="R101" s="27">
        <v>0</v>
      </c>
      <c r="S101" s="22">
        <v>0</v>
      </c>
      <c r="T101" s="27">
        <v>0</v>
      </c>
      <c r="U101" s="22">
        <v>0</v>
      </c>
      <c r="V101" s="22">
        <v>0</v>
      </c>
      <c r="W101" s="22">
        <v>0</v>
      </c>
      <c r="X101" s="22">
        <v>0</v>
      </c>
      <c r="Y101" s="22">
        <v>0</v>
      </c>
      <c r="Z101" s="22">
        <f>+Q101-R101-S101-T101-U101-Y101</f>
        <v>0</v>
      </c>
      <c r="AA101" s="24">
        <f t="shared" si="7"/>
        <v>0</v>
      </c>
      <c r="AB101" s="24">
        <f t="shared" si="8"/>
        <v>0</v>
      </c>
      <c r="AC101" s="24">
        <f t="shared" si="9"/>
        <v>0</v>
      </c>
      <c r="AD101" s="24">
        <f t="shared" si="10"/>
        <v>0</v>
      </c>
    </row>
    <row r="102" spans="1:30" ht="15" customHeight="1" outlineLevel="2" x14ac:dyDescent="0.3">
      <c r="A102" s="18">
        <v>573</v>
      </c>
      <c r="B102" s="18" t="s">
        <v>466</v>
      </c>
      <c r="C102" s="18" t="s">
        <v>35</v>
      </c>
      <c r="D102" s="19" t="s">
        <v>387</v>
      </c>
      <c r="E102" s="18"/>
      <c r="F102" s="19"/>
      <c r="G102" s="19">
        <v>1111</v>
      </c>
      <c r="H102" s="20">
        <v>709500000</v>
      </c>
      <c r="I102" s="19">
        <v>0</v>
      </c>
      <c r="J102" s="25" t="s">
        <v>389</v>
      </c>
      <c r="K102" s="22">
        <v>0</v>
      </c>
      <c r="L102" s="22">
        <v>0</v>
      </c>
      <c r="M102" s="22">
        <v>0</v>
      </c>
      <c r="N102" s="22">
        <v>0</v>
      </c>
      <c r="O102" s="22">
        <v>5360197</v>
      </c>
      <c r="P102" s="22">
        <v>0</v>
      </c>
      <c r="Q102" s="22">
        <f t="shared" si="18"/>
        <v>0</v>
      </c>
      <c r="R102" s="22">
        <v>0</v>
      </c>
      <c r="S102" s="22">
        <v>0</v>
      </c>
      <c r="T102" s="22">
        <v>0</v>
      </c>
      <c r="U102" s="22">
        <v>0</v>
      </c>
      <c r="V102" s="22">
        <v>0</v>
      </c>
      <c r="W102" s="22">
        <v>0</v>
      </c>
      <c r="X102" s="22">
        <v>0</v>
      </c>
      <c r="Y102" s="22">
        <v>0</v>
      </c>
      <c r="Z102" s="22">
        <f>+Q102-R102-S102-T102-U102-Y102</f>
        <v>0</v>
      </c>
      <c r="AA102" s="24">
        <f t="shared" si="7"/>
        <v>0</v>
      </c>
      <c r="AB102" s="24">
        <f t="shared" si="8"/>
        <v>0</v>
      </c>
      <c r="AC102" s="24">
        <f t="shared" si="9"/>
        <v>0</v>
      </c>
      <c r="AD102" s="24">
        <f t="shared" si="10"/>
        <v>0</v>
      </c>
    </row>
    <row r="103" spans="1:30" ht="15" customHeight="1" outlineLevel="1" x14ac:dyDescent="0.3">
      <c r="A103" s="40"/>
      <c r="B103" s="40"/>
      <c r="C103" s="40"/>
      <c r="D103" s="40" t="s">
        <v>480</v>
      </c>
      <c r="E103" s="40"/>
      <c r="F103" s="41"/>
      <c r="G103" s="41"/>
      <c r="H103" s="42"/>
      <c r="I103" s="41"/>
      <c r="J103" s="43"/>
      <c r="K103" s="44">
        <f t="shared" ref="K103:Z103" si="19">SUBTOTAL(9,K93:K102)</f>
        <v>393073667</v>
      </c>
      <c r="L103" s="44">
        <f t="shared" si="19"/>
        <v>393073667</v>
      </c>
      <c r="M103" s="44">
        <f t="shared" si="19"/>
        <v>0</v>
      </c>
      <c r="N103" s="44">
        <f t="shared" si="19"/>
        <v>0</v>
      </c>
      <c r="O103" s="44">
        <f t="shared" si="19"/>
        <v>122545292</v>
      </c>
      <c r="P103" s="44">
        <f t="shared" si="19"/>
        <v>0</v>
      </c>
      <c r="Q103" s="44">
        <f t="shared" si="19"/>
        <v>393073667</v>
      </c>
      <c r="R103" s="44">
        <f t="shared" si="19"/>
        <v>0</v>
      </c>
      <c r="S103" s="44">
        <f t="shared" si="19"/>
        <v>282775902.58000004</v>
      </c>
      <c r="T103" s="44">
        <f t="shared" si="19"/>
        <v>0</v>
      </c>
      <c r="U103" s="44">
        <f t="shared" si="19"/>
        <v>110297764.42</v>
      </c>
      <c r="V103" s="44">
        <f t="shared" si="19"/>
        <v>110297764.42</v>
      </c>
      <c r="W103" s="44">
        <f t="shared" si="19"/>
        <v>0</v>
      </c>
      <c r="X103" s="44">
        <f t="shared" si="19"/>
        <v>0</v>
      </c>
      <c r="Y103" s="44">
        <f t="shared" si="19"/>
        <v>0</v>
      </c>
      <c r="Z103" s="44">
        <f t="shared" si="19"/>
        <v>0</v>
      </c>
      <c r="AA103" s="45">
        <f t="shared" si="7"/>
        <v>0.28060329062948908</v>
      </c>
      <c r="AB103" s="45">
        <f t="shared" si="8"/>
        <v>0.28060329062948908</v>
      </c>
      <c r="AC103" s="45">
        <f t="shared" si="9"/>
        <v>0.71939670937051103</v>
      </c>
      <c r="AD103" s="45">
        <f t="shared" si="10"/>
        <v>1</v>
      </c>
    </row>
    <row r="104" spans="1:30" s="28" customFormat="1" ht="15" customHeight="1" outlineLevel="2" x14ac:dyDescent="0.3">
      <c r="A104" s="18">
        <v>550</v>
      </c>
      <c r="B104" s="18" t="s">
        <v>34</v>
      </c>
      <c r="C104" s="18" t="s">
        <v>35</v>
      </c>
      <c r="D104" s="19" t="s">
        <v>44</v>
      </c>
      <c r="E104" s="18" t="s">
        <v>37</v>
      </c>
      <c r="F104" s="18" t="s">
        <v>38</v>
      </c>
      <c r="G104" s="18">
        <v>1111</v>
      </c>
      <c r="H104" s="20">
        <v>709800000</v>
      </c>
      <c r="I104" s="18">
        <v>0</v>
      </c>
      <c r="J104" s="25" t="s">
        <v>45</v>
      </c>
      <c r="K104" s="22">
        <v>38446011</v>
      </c>
      <c r="L104" s="22">
        <v>38446011</v>
      </c>
      <c r="M104" s="22">
        <v>0</v>
      </c>
      <c r="N104" s="22">
        <v>0</v>
      </c>
      <c r="O104" s="22">
        <v>0</v>
      </c>
      <c r="P104" s="22">
        <v>0</v>
      </c>
      <c r="Q104" s="22">
        <f>+L104+P104</f>
        <v>38446011</v>
      </c>
      <c r="R104" s="22">
        <v>0</v>
      </c>
      <c r="S104" s="22">
        <v>23955387.440000001</v>
      </c>
      <c r="T104" s="22">
        <v>0</v>
      </c>
      <c r="U104" s="22">
        <v>14490623.560000001</v>
      </c>
      <c r="V104" s="22">
        <v>14490623.560000001</v>
      </c>
      <c r="W104" s="22">
        <v>0</v>
      </c>
      <c r="X104" s="22">
        <v>0</v>
      </c>
      <c r="Y104" s="22">
        <v>0</v>
      </c>
      <c r="Z104" s="22">
        <v>0</v>
      </c>
      <c r="AA104" s="24">
        <f t="shared" si="7"/>
        <v>0.37690837574800673</v>
      </c>
      <c r="AB104" s="24">
        <f t="shared" si="8"/>
        <v>0.37690837574800673</v>
      </c>
      <c r="AC104" s="24">
        <f t="shared" si="9"/>
        <v>0.62309162425199327</v>
      </c>
      <c r="AD104" s="24">
        <f t="shared" si="10"/>
        <v>1</v>
      </c>
    </row>
    <row r="105" spans="1:30" ht="12.75" customHeight="1" outlineLevel="2" x14ac:dyDescent="0.35">
      <c r="A105" s="18">
        <v>553</v>
      </c>
      <c r="B105" s="18" t="s">
        <v>280</v>
      </c>
      <c r="C105" s="18" t="s">
        <v>35</v>
      </c>
      <c r="D105" s="19" t="s">
        <v>44</v>
      </c>
      <c r="E105" s="18" t="s">
        <v>37</v>
      </c>
      <c r="F105" s="18" t="s">
        <v>38</v>
      </c>
      <c r="G105" s="18">
        <v>1111</v>
      </c>
      <c r="H105" s="20">
        <v>709800000</v>
      </c>
      <c r="I105" s="18">
        <v>0</v>
      </c>
      <c r="J105" s="25" t="s">
        <v>45</v>
      </c>
      <c r="K105" s="22">
        <v>105645960</v>
      </c>
      <c r="L105" s="22">
        <v>105645960</v>
      </c>
      <c r="M105" s="22">
        <v>0</v>
      </c>
      <c r="N105" s="22">
        <v>0</v>
      </c>
      <c r="O105" s="22">
        <v>0</v>
      </c>
      <c r="P105" s="22">
        <v>0</v>
      </c>
      <c r="Q105" s="22">
        <f>+L105+P105</f>
        <v>105645960</v>
      </c>
      <c r="R105" s="27">
        <v>0</v>
      </c>
      <c r="S105" s="22">
        <v>0</v>
      </c>
      <c r="T105" s="27">
        <v>0</v>
      </c>
      <c r="U105" s="22">
        <v>40036465.25</v>
      </c>
      <c r="V105" s="22">
        <v>40036465.25</v>
      </c>
      <c r="W105" s="22">
        <v>65609494.75</v>
      </c>
      <c r="X105" s="22">
        <v>65609494.75</v>
      </c>
      <c r="Y105" s="22">
        <v>0</v>
      </c>
      <c r="Z105" s="22">
        <f>+Q105-R105-S105-T105-U105-Y105</f>
        <v>65609494.75</v>
      </c>
      <c r="AA105" s="24">
        <f t="shared" si="7"/>
        <v>0.37896825633464831</v>
      </c>
      <c r="AB105" s="24">
        <f t="shared" si="8"/>
        <v>0.37896825633464831</v>
      </c>
      <c r="AC105" s="24">
        <f t="shared" si="9"/>
        <v>0</v>
      </c>
      <c r="AD105" s="24">
        <f t="shared" si="10"/>
        <v>0.37896825633464831</v>
      </c>
    </row>
    <row r="106" spans="1:30" ht="12.75" customHeight="1" outlineLevel="1" x14ac:dyDescent="0.3">
      <c r="A106" s="40"/>
      <c r="B106" s="40"/>
      <c r="C106" s="40"/>
      <c r="D106" s="40" t="s">
        <v>481</v>
      </c>
      <c r="E106" s="40"/>
      <c r="F106" s="41"/>
      <c r="G106" s="41"/>
      <c r="H106" s="42"/>
      <c r="I106" s="41"/>
      <c r="J106" s="43"/>
      <c r="K106" s="44">
        <f t="shared" ref="K106:Z106" si="20">SUBTOTAL(9,K104:K105)</f>
        <v>144091971</v>
      </c>
      <c r="L106" s="44">
        <f t="shared" si="20"/>
        <v>144091971</v>
      </c>
      <c r="M106" s="44">
        <f t="shared" si="20"/>
        <v>0</v>
      </c>
      <c r="N106" s="44">
        <f t="shared" si="20"/>
        <v>0</v>
      </c>
      <c r="O106" s="44">
        <f t="shared" si="20"/>
        <v>0</v>
      </c>
      <c r="P106" s="44">
        <f t="shared" si="20"/>
        <v>0</v>
      </c>
      <c r="Q106" s="44">
        <f t="shared" si="20"/>
        <v>144091971</v>
      </c>
      <c r="R106" s="44">
        <f t="shared" si="20"/>
        <v>0</v>
      </c>
      <c r="S106" s="44">
        <f t="shared" si="20"/>
        <v>23955387.440000001</v>
      </c>
      <c r="T106" s="44">
        <f t="shared" si="20"/>
        <v>0</v>
      </c>
      <c r="U106" s="44">
        <f t="shared" si="20"/>
        <v>54527088.810000002</v>
      </c>
      <c r="V106" s="44">
        <f t="shared" si="20"/>
        <v>54527088.810000002</v>
      </c>
      <c r="W106" s="44">
        <f t="shared" si="20"/>
        <v>65609494.75</v>
      </c>
      <c r="X106" s="44">
        <f t="shared" si="20"/>
        <v>65609494.75</v>
      </c>
      <c r="Y106" s="44">
        <f t="shared" si="20"/>
        <v>0</v>
      </c>
      <c r="Z106" s="44">
        <f t="shared" si="20"/>
        <v>65609494.75</v>
      </c>
      <c r="AA106" s="45">
        <f t="shared" si="7"/>
        <v>0.37841864769828154</v>
      </c>
      <c r="AB106" s="45">
        <f t="shared" si="8"/>
        <v>0.37841864769828154</v>
      </c>
      <c r="AC106" s="45">
        <f t="shared" si="9"/>
        <v>0.16625067499423685</v>
      </c>
      <c r="AD106" s="45">
        <f t="shared" si="10"/>
        <v>0.54466932269251833</v>
      </c>
    </row>
    <row r="107" spans="1:30" ht="15" customHeight="1" outlineLevel="2" x14ac:dyDescent="0.3">
      <c r="A107" s="18">
        <v>550</v>
      </c>
      <c r="B107" s="18" t="s">
        <v>34</v>
      </c>
      <c r="C107" s="18" t="s">
        <v>35</v>
      </c>
      <c r="D107" s="19" t="s">
        <v>46</v>
      </c>
      <c r="E107" s="18" t="s">
        <v>37</v>
      </c>
      <c r="F107" s="18" t="s">
        <v>38</v>
      </c>
      <c r="G107" s="18">
        <v>1111</v>
      </c>
      <c r="H107" s="20">
        <v>709800000</v>
      </c>
      <c r="I107" s="18">
        <v>0</v>
      </c>
      <c r="J107" s="25" t="s">
        <v>47</v>
      </c>
      <c r="K107" s="22">
        <v>925870925</v>
      </c>
      <c r="L107" s="22">
        <v>925870925</v>
      </c>
      <c r="M107" s="22">
        <v>0</v>
      </c>
      <c r="N107" s="22">
        <v>0</v>
      </c>
      <c r="O107" s="22">
        <v>0</v>
      </c>
      <c r="P107" s="22">
        <v>2950000</v>
      </c>
      <c r="Q107" s="22">
        <f t="shared" ref="Q107:Q129" si="21">+L107+P107</f>
        <v>928820925</v>
      </c>
      <c r="R107" s="22">
        <v>0</v>
      </c>
      <c r="S107" s="22">
        <v>0</v>
      </c>
      <c r="T107" s="22">
        <v>0</v>
      </c>
      <c r="U107" s="22">
        <v>464464024.75999999</v>
      </c>
      <c r="V107" s="22">
        <v>464464024.75999999</v>
      </c>
      <c r="W107" s="22">
        <v>461406900.24000001</v>
      </c>
      <c r="X107" s="22">
        <v>461406900.24000001</v>
      </c>
      <c r="Y107" s="22">
        <v>0</v>
      </c>
      <c r="Z107" s="22">
        <f t="shared" ref="Z107:Z129" si="22">+Q107-R107-S107-T107-U107-Y107</f>
        <v>464356900.24000001</v>
      </c>
      <c r="AA107" s="24">
        <f t="shared" si="7"/>
        <v>0.50165094530860221</v>
      </c>
      <c r="AB107" s="24">
        <f t="shared" si="8"/>
        <v>0.5000576669394049</v>
      </c>
      <c r="AC107" s="24">
        <f t="shared" si="9"/>
        <v>0</v>
      </c>
      <c r="AD107" s="24">
        <f t="shared" si="10"/>
        <v>0.5000576669394049</v>
      </c>
    </row>
    <row r="108" spans="1:30" ht="12.75" customHeight="1" outlineLevel="2" x14ac:dyDescent="0.35">
      <c r="A108" s="18">
        <v>551</v>
      </c>
      <c r="B108" s="18" t="s">
        <v>34</v>
      </c>
      <c r="C108" s="18" t="s">
        <v>35</v>
      </c>
      <c r="D108" s="19" t="s">
        <v>46</v>
      </c>
      <c r="E108" s="18" t="s">
        <v>37</v>
      </c>
      <c r="F108" s="18" t="s">
        <v>38</v>
      </c>
      <c r="G108" s="18">
        <v>1111</v>
      </c>
      <c r="H108" s="20">
        <v>709800000</v>
      </c>
      <c r="I108" s="18">
        <v>0</v>
      </c>
      <c r="J108" s="25" t="s">
        <v>47</v>
      </c>
      <c r="K108" s="22">
        <v>1336733871</v>
      </c>
      <c r="L108" s="22">
        <v>1333489207</v>
      </c>
      <c r="M108" s="22">
        <v>3400000</v>
      </c>
      <c r="N108" s="22">
        <v>0</v>
      </c>
      <c r="O108" s="22">
        <v>0</v>
      </c>
      <c r="P108" s="22">
        <v>5500000</v>
      </c>
      <c r="Q108" s="22">
        <f t="shared" si="21"/>
        <v>1338989207</v>
      </c>
      <c r="R108" s="22">
        <v>0</v>
      </c>
      <c r="S108" s="22">
        <v>0</v>
      </c>
      <c r="T108" s="27">
        <v>0</v>
      </c>
      <c r="U108" s="22">
        <v>680486338.14999998</v>
      </c>
      <c r="V108" s="22">
        <v>680486338.14999998</v>
      </c>
      <c r="W108" s="22">
        <v>653002868.85000002</v>
      </c>
      <c r="X108" s="22">
        <v>653002868.85000002</v>
      </c>
      <c r="Y108" s="22">
        <v>0</v>
      </c>
      <c r="Z108" s="22">
        <f t="shared" si="22"/>
        <v>658502868.85000002</v>
      </c>
      <c r="AA108" s="24">
        <f t="shared" si="7"/>
        <v>0.51030509626764453</v>
      </c>
      <c r="AB108" s="24">
        <f t="shared" si="8"/>
        <v>0.50820897927521536</v>
      </c>
      <c r="AC108" s="24">
        <f t="shared" si="9"/>
        <v>0</v>
      </c>
      <c r="AD108" s="24">
        <f t="shared" si="10"/>
        <v>0.50820897927521536</v>
      </c>
    </row>
    <row r="109" spans="1:30" ht="15" customHeight="1" outlineLevel="2" x14ac:dyDescent="0.3">
      <c r="A109" s="18">
        <v>551</v>
      </c>
      <c r="B109" s="18" t="s">
        <v>34</v>
      </c>
      <c r="C109" s="18" t="s">
        <v>35</v>
      </c>
      <c r="D109" s="19" t="s">
        <v>46</v>
      </c>
      <c r="E109" s="18" t="s">
        <v>37</v>
      </c>
      <c r="F109" s="19"/>
      <c r="G109" s="19">
        <v>1111</v>
      </c>
      <c r="H109" s="20">
        <v>709800000</v>
      </c>
      <c r="I109" s="19">
        <v>0</v>
      </c>
      <c r="J109" s="25" t="s">
        <v>47</v>
      </c>
      <c r="K109" s="22">
        <v>0</v>
      </c>
      <c r="L109" s="22">
        <v>0</v>
      </c>
      <c r="M109" s="22">
        <v>0</v>
      </c>
      <c r="N109" s="22">
        <v>0</v>
      </c>
      <c r="O109" s="22">
        <v>23413451</v>
      </c>
      <c r="P109" s="22">
        <v>0</v>
      </c>
      <c r="Q109" s="22">
        <f t="shared" si="21"/>
        <v>0</v>
      </c>
      <c r="R109" s="22">
        <v>0</v>
      </c>
      <c r="S109" s="22">
        <v>0</v>
      </c>
      <c r="T109" s="22">
        <v>0</v>
      </c>
      <c r="U109" s="22">
        <v>0</v>
      </c>
      <c r="V109" s="22">
        <v>0</v>
      </c>
      <c r="W109" s="22">
        <v>0</v>
      </c>
      <c r="X109" s="22">
        <v>0</v>
      </c>
      <c r="Y109" s="22">
        <v>0</v>
      </c>
      <c r="Z109" s="22">
        <f t="shared" si="22"/>
        <v>0</v>
      </c>
      <c r="AA109" s="24">
        <f t="shared" si="7"/>
        <v>0</v>
      </c>
      <c r="AB109" s="24">
        <f t="shared" si="8"/>
        <v>0</v>
      </c>
      <c r="AC109" s="24">
        <f t="shared" si="9"/>
        <v>0</v>
      </c>
      <c r="AD109" s="24">
        <f t="shared" si="10"/>
        <v>0</v>
      </c>
    </row>
    <row r="110" spans="1:30" ht="12.75" customHeight="1" outlineLevel="2" x14ac:dyDescent="0.35">
      <c r="A110" s="18">
        <v>553</v>
      </c>
      <c r="B110" s="18" t="s">
        <v>280</v>
      </c>
      <c r="C110" s="18" t="s">
        <v>35</v>
      </c>
      <c r="D110" s="19" t="s">
        <v>46</v>
      </c>
      <c r="E110" s="18" t="s">
        <v>37</v>
      </c>
      <c r="F110" s="18" t="s">
        <v>38</v>
      </c>
      <c r="G110" s="18">
        <v>1111</v>
      </c>
      <c r="H110" s="20">
        <v>709800000</v>
      </c>
      <c r="I110" s="18">
        <v>0</v>
      </c>
      <c r="J110" s="25" t="s">
        <v>47</v>
      </c>
      <c r="K110" s="22">
        <v>47840028</v>
      </c>
      <c r="L110" s="22">
        <v>47840028</v>
      </c>
      <c r="M110" s="22">
        <v>10000000</v>
      </c>
      <c r="N110" s="22">
        <v>0</v>
      </c>
      <c r="O110" s="22">
        <v>0</v>
      </c>
      <c r="P110" s="22">
        <v>0</v>
      </c>
      <c r="Q110" s="22">
        <f t="shared" si="21"/>
        <v>47840028</v>
      </c>
      <c r="R110" s="27">
        <v>0</v>
      </c>
      <c r="S110" s="22">
        <v>0</v>
      </c>
      <c r="T110" s="27">
        <v>0</v>
      </c>
      <c r="U110" s="22">
        <v>26046207.969999999</v>
      </c>
      <c r="V110" s="22">
        <v>26046207.969999999</v>
      </c>
      <c r="W110" s="22">
        <v>21793820.030000001</v>
      </c>
      <c r="X110" s="22">
        <v>21793820.030000001</v>
      </c>
      <c r="Y110" s="22">
        <v>0</v>
      </c>
      <c r="Z110" s="22">
        <f t="shared" si="22"/>
        <v>21793820.030000001</v>
      </c>
      <c r="AA110" s="24">
        <f t="shared" si="7"/>
        <v>0.54444382787568602</v>
      </c>
      <c r="AB110" s="24">
        <f t="shared" si="8"/>
        <v>0.54444382787568602</v>
      </c>
      <c r="AC110" s="24">
        <f t="shared" si="9"/>
        <v>0</v>
      </c>
      <c r="AD110" s="24">
        <f t="shared" si="10"/>
        <v>0.54444382787568602</v>
      </c>
    </row>
    <row r="111" spans="1:30" ht="15" customHeight="1" outlineLevel="2" x14ac:dyDescent="0.35">
      <c r="A111" s="18">
        <v>553</v>
      </c>
      <c r="B111" s="18" t="s">
        <v>282</v>
      </c>
      <c r="C111" s="18" t="s">
        <v>35</v>
      </c>
      <c r="D111" s="19" t="s">
        <v>46</v>
      </c>
      <c r="E111" s="18" t="s">
        <v>37</v>
      </c>
      <c r="F111" s="18" t="s">
        <v>38</v>
      </c>
      <c r="G111" s="18">
        <v>1111</v>
      </c>
      <c r="H111" s="20">
        <v>709800000</v>
      </c>
      <c r="I111" s="18">
        <v>0</v>
      </c>
      <c r="J111" s="25" t="s">
        <v>47</v>
      </c>
      <c r="K111" s="22">
        <v>951793874</v>
      </c>
      <c r="L111" s="22">
        <v>951793874</v>
      </c>
      <c r="M111" s="22">
        <v>15000000</v>
      </c>
      <c r="N111" s="22">
        <v>0</v>
      </c>
      <c r="O111" s="22">
        <v>0</v>
      </c>
      <c r="P111" s="22">
        <v>1000000</v>
      </c>
      <c r="Q111" s="22">
        <f t="shared" si="21"/>
        <v>952793874</v>
      </c>
      <c r="R111" s="27">
        <v>0</v>
      </c>
      <c r="S111" s="22">
        <v>0</v>
      </c>
      <c r="T111" s="27">
        <v>0</v>
      </c>
      <c r="U111" s="22">
        <v>469363303.73000002</v>
      </c>
      <c r="V111" s="22">
        <v>469363303.73000002</v>
      </c>
      <c r="W111" s="22">
        <v>482430570.26999998</v>
      </c>
      <c r="X111" s="22">
        <v>482430570.26999998</v>
      </c>
      <c r="Y111" s="22">
        <v>0</v>
      </c>
      <c r="Z111" s="22">
        <f t="shared" si="22"/>
        <v>483430570.26999998</v>
      </c>
      <c r="AA111" s="24">
        <f t="shared" si="7"/>
        <v>0.49313545353833621</v>
      </c>
      <c r="AB111" s="24">
        <f t="shared" si="8"/>
        <v>0.49261788571281268</v>
      </c>
      <c r="AC111" s="24">
        <f t="shared" si="9"/>
        <v>0</v>
      </c>
      <c r="AD111" s="24">
        <f t="shared" si="10"/>
        <v>0.49261788571281268</v>
      </c>
    </row>
    <row r="112" spans="1:30" ht="12.75" customHeight="1" outlineLevel="2" x14ac:dyDescent="0.35">
      <c r="A112" s="18">
        <v>553</v>
      </c>
      <c r="B112" s="18" t="s">
        <v>315</v>
      </c>
      <c r="C112" s="18" t="s">
        <v>35</v>
      </c>
      <c r="D112" s="19" t="s">
        <v>46</v>
      </c>
      <c r="E112" s="18" t="s">
        <v>37</v>
      </c>
      <c r="F112" s="18" t="s">
        <v>38</v>
      </c>
      <c r="G112" s="18">
        <v>1111</v>
      </c>
      <c r="H112" s="20">
        <v>709800000</v>
      </c>
      <c r="I112" s="18">
        <v>0</v>
      </c>
      <c r="J112" s="25" t="s">
        <v>47</v>
      </c>
      <c r="K112" s="22">
        <v>176151368</v>
      </c>
      <c r="L112" s="22">
        <v>176151368</v>
      </c>
      <c r="M112" s="22">
        <v>5600000</v>
      </c>
      <c r="N112" s="22">
        <v>0</v>
      </c>
      <c r="O112" s="22">
        <v>0</v>
      </c>
      <c r="P112" s="22">
        <v>0</v>
      </c>
      <c r="Q112" s="22">
        <f t="shared" si="21"/>
        <v>176151368</v>
      </c>
      <c r="R112" s="27">
        <v>0</v>
      </c>
      <c r="S112" s="22">
        <v>0</v>
      </c>
      <c r="T112" s="27">
        <v>0</v>
      </c>
      <c r="U112" s="22">
        <v>86453586.170000002</v>
      </c>
      <c r="V112" s="22">
        <v>86453586.170000002</v>
      </c>
      <c r="W112" s="22">
        <v>89697781.829999998</v>
      </c>
      <c r="X112" s="22">
        <v>89697781.829999998</v>
      </c>
      <c r="Y112" s="22">
        <v>0</v>
      </c>
      <c r="Z112" s="22">
        <f t="shared" si="22"/>
        <v>89697781.829999998</v>
      </c>
      <c r="AA112" s="24">
        <f t="shared" ref="AA112:AA175" si="23">+IFERROR(U112/L112,0)</f>
        <v>0.49079145482423958</v>
      </c>
      <c r="AB112" s="24">
        <f t="shared" ref="AB112:AB175" si="24">+IFERROR(U112/Q112,0)</f>
        <v>0.49079145482423958</v>
      </c>
      <c r="AC112" s="24">
        <f t="shared" ref="AC112:AC175" si="25">+IFERROR((R112+S112+T112)/Q112,0)</f>
        <v>0</v>
      </c>
      <c r="AD112" s="24">
        <f t="shared" ref="AD112:AD175" si="26">+AB112+AC112</f>
        <v>0.49079145482423958</v>
      </c>
    </row>
    <row r="113" spans="1:30" ht="15" customHeight="1" outlineLevel="2" x14ac:dyDescent="0.35">
      <c r="A113" s="18">
        <v>554</v>
      </c>
      <c r="B113" s="18" t="s">
        <v>34</v>
      </c>
      <c r="C113" s="18" t="s">
        <v>35</v>
      </c>
      <c r="D113" s="19" t="s">
        <v>46</v>
      </c>
      <c r="E113" s="18" t="s">
        <v>37</v>
      </c>
      <c r="F113" s="18" t="s">
        <v>38</v>
      </c>
      <c r="G113" s="18">
        <v>1111</v>
      </c>
      <c r="H113" s="20">
        <v>709800000</v>
      </c>
      <c r="I113" s="18">
        <v>0</v>
      </c>
      <c r="J113" s="25" t="s">
        <v>47</v>
      </c>
      <c r="K113" s="22">
        <v>195983469</v>
      </c>
      <c r="L113" s="22">
        <v>195983469</v>
      </c>
      <c r="M113" s="22">
        <v>0</v>
      </c>
      <c r="N113" s="22">
        <v>0</v>
      </c>
      <c r="O113" s="22">
        <v>0</v>
      </c>
      <c r="P113" s="22">
        <v>-3000000</v>
      </c>
      <c r="Q113" s="22">
        <f t="shared" si="21"/>
        <v>192983469</v>
      </c>
      <c r="R113" s="27">
        <v>0</v>
      </c>
      <c r="S113" s="27">
        <v>0</v>
      </c>
      <c r="T113" s="27">
        <v>0</v>
      </c>
      <c r="U113" s="22">
        <v>88001287.189999998</v>
      </c>
      <c r="V113" s="22">
        <v>88001287.189999998</v>
      </c>
      <c r="W113" s="22">
        <v>104982181.81</v>
      </c>
      <c r="X113" s="22">
        <v>107982181.81</v>
      </c>
      <c r="Y113" s="22">
        <v>0</v>
      </c>
      <c r="Z113" s="22">
        <f t="shared" si="22"/>
        <v>104982181.81</v>
      </c>
      <c r="AA113" s="24">
        <f t="shared" si="23"/>
        <v>0.4490240306441356</v>
      </c>
      <c r="AB113" s="24">
        <f t="shared" si="24"/>
        <v>0.4560042766668268</v>
      </c>
      <c r="AC113" s="24">
        <f t="shared" si="25"/>
        <v>0</v>
      </c>
      <c r="AD113" s="24">
        <f t="shared" si="26"/>
        <v>0.4560042766668268</v>
      </c>
    </row>
    <row r="114" spans="1:30" ht="12.75" customHeight="1" outlineLevel="2" x14ac:dyDescent="0.35">
      <c r="A114" s="18">
        <v>555</v>
      </c>
      <c r="B114" s="18" t="s">
        <v>34</v>
      </c>
      <c r="C114" s="18" t="s">
        <v>35</v>
      </c>
      <c r="D114" s="19" t="s">
        <v>46</v>
      </c>
      <c r="E114" s="18" t="s">
        <v>37</v>
      </c>
      <c r="F114" s="18" t="s">
        <v>38</v>
      </c>
      <c r="G114" s="18">
        <v>1111</v>
      </c>
      <c r="H114" s="20">
        <v>709800000</v>
      </c>
      <c r="I114" s="18">
        <v>0</v>
      </c>
      <c r="J114" s="25" t="s">
        <v>47</v>
      </c>
      <c r="K114" s="22">
        <v>812274913</v>
      </c>
      <c r="L114" s="22">
        <v>812274913</v>
      </c>
      <c r="M114" s="22">
        <v>-10000000</v>
      </c>
      <c r="N114" s="22">
        <v>0</v>
      </c>
      <c r="O114" s="22">
        <v>0</v>
      </c>
      <c r="P114" s="22">
        <v>0</v>
      </c>
      <c r="Q114" s="22">
        <f t="shared" si="21"/>
        <v>812274913</v>
      </c>
      <c r="R114" s="27">
        <v>0</v>
      </c>
      <c r="S114" s="22">
        <v>0</v>
      </c>
      <c r="T114" s="27">
        <v>0</v>
      </c>
      <c r="U114" s="22">
        <v>389910484.11000001</v>
      </c>
      <c r="V114" s="22">
        <v>389910484.11000001</v>
      </c>
      <c r="W114" s="22">
        <v>412364428.88999999</v>
      </c>
      <c r="X114" s="22">
        <v>422364428.88999999</v>
      </c>
      <c r="Y114" s="22">
        <v>0</v>
      </c>
      <c r="Z114" s="22">
        <f t="shared" si="22"/>
        <v>422364428.88999999</v>
      </c>
      <c r="AA114" s="24">
        <f t="shared" si="23"/>
        <v>0.48002280738910375</v>
      </c>
      <c r="AB114" s="24">
        <f t="shared" si="24"/>
        <v>0.48002280738910375</v>
      </c>
      <c r="AC114" s="24">
        <f t="shared" si="25"/>
        <v>0</v>
      </c>
      <c r="AD114" s="24">
        <f t="shared" si="26"/>
        <v>0.48002280738910375</v>
      </c>
    </row>
    <row r="115" spans="1:30" ht="15" customHeight="1" outlineLevel="2" x14ac:dyDescent="0.35">
      <c r="A115" s="18">
        <v>556</v>
      </c>
      <c r="B115" s="18" t="s">
        <v>34</v>
      </c>
      <c r="C115" s="18" t="s">
        <v>35</v>
      </c>
      <c r="D115" s="19" t="s">
        <v>46</v>
      </c>
      <c r="E115" s="18" t="s">
        <v>37</v>
      </c>
      <c r="F115" s="18" t="s">
        <v>38</v>
      </c>
      <c r="G115" s="18">
        <v>1111</v>
      </c>
      <c r="H115" s="20">
        <v>709800000</v>
      </c>
      <c r="I115" s="18">
        <v>0</v>
      </c>
      <c r="J115" s="25" t="s">
        <v>47</v>
      </c>
      <c r="K115" s="22">
        <v>226972944</v>
      </c>
      <c r="L115" s="22">
        <v>226972944</v>
      </c>
      <c r="M115" s="22">
        <v>-2856760</v>
      </c>
      <c r="N115" s="22">
        <v>0</v>
      </c>
      <c r="O115" s="22">
        <v>0</v>
      </c>
      <c r="P115" s="22">
        <v>0</v>
      </c>
      <c r="Q115" s="22">
        <f t="shared" si="21"/>
        <v>226972944</v>
      </c>
      <c r="R115" s="27">
        <v>0</v>
      </c>
      <c r="S115" s="22">
        <v>0</v>
      </c>
      <c r="T115" s="27">
        <v>0</v>
      </c>
      <c r="U115" s="22">
        <v>103634811.59999999</v>
      </c>
      <c r="V115" s="22">
        <v>103634811.59999999</v>
      </c>
      <c r="W115" s="22">
        <v>120481372.40000001</v>
      </c>
      <c r="X115" s="22">
        <v>123338132.40000001</v>
      </c>
      <c r="Y115" s="22">
        <v>0</v>
      </c>
      <c r="Z115" s="22">
        <f t="shared" si="22"/>
        <v>123338132.40000001</v>
      </c>
      <c r="AA115" s="24">
        <f t="shared" si="23"/>
        <v>0.45659544161351667</v>
      </c>
      <c r="AB115" s="24">
        <f t="shared" si="24"/>
        <v>0.45659544161351667</v>
      </c>
      <c r="AC115" s="24">
        <f t="shared" si="25"/>
        <v>0</v>
      </c>
      <c r="AD115" s="24">
        <f t="shared" si="26"/>
        <v>0.45659544161351667</v>
      </c>
    </row>
    <row r="116" spans="1:30" ht="12.75" customHeight="1" outlineLevel="2" x14ac:dyDescent="0.35">
      <c r="A116" s="18">
        <v>557</v>
      </c>
      <c r="B116" s="18" t="s">
        <v>34</v>
      </c>
      <c r="C116" s="18" t="s">
        <v>35</v>
      </c>
      <c r="D116" s="19" t="s">
        <v>46</v>
      </c>
      <c r="E116" s="18" t="s">
        <v>37</v>
      </c>
      <c r="F116" s="18" t="s">
        <v>38</v>
      </c>
      <c r="G116" s="18">
        <v>1111</v>
      </c>
      <c r="H116" s="20">
        <v>709800000</v>
      </c>
      <c r="I116" s="18">
        <v>0</v>
      </c>
      <c r="J116" s="25" t="s">
        <v>47</v>
      </c>
      <c r="K116" s="22">
        <v>3685918851</v>
      </c>
      <c r="L116" s="22">
        <v>3685918851</v>
      </c>
      <c r="M116" s="22">
        <v>0</v>
      </c>
      <c r="N116" s="22">
        <v>0</v>
      </c>
      <c r="O116" s="22">
        <v>0</v>
      </c>
      <c r="P116" s="22">
        <v>6000000</v>
      </c>
      <c r="Q116" s="22">
        <f t="shared" si="21"/>
        <v>3691918851</v>
      </c>
      <c r="R116" s="27">
        <v>0</v>
      </c>
      <c r="S116" s="22">
        <v>0</v>
      </c>
      <c r="T116" s="27">
        <v>0</v>
      </c>
      <c r="U116" s="22">
        <v>1855432493.8099999</v>
      </c>
      <c r="V116" s="22">
        <v>1855432493.8099999</v>
      </c>
      <c r="W116" s="22">
        <v>1830486357.1900001</v>
      </c>
      <c r="X116" s="22">
        <v>1830486357.1900001</v>
      </c>
      <c r="Y116" s="22">
        <v>0</v>
      </c>
      <c r="Z116" s="22">
        <f t="shared" si="22"/>
        <v>1836486357.1900001</v>
      </c>
      <c r="AA116" s="24">
        <f t="shared" si="23"/>
        <v>0.50338397800228729</v>
      </c>
      <c r="AB116" s="24">
        <f t="shared" si="24"/>
        <v>0.50256589288451836</v>
      </c>
      <c r="AC116" s="24">
        <f t="shared" si="25"/>
        <v>0</v>
      </c>
      <c r="AD116" s="24">
        <f t="shared" si="26"/>
        <v>0.50256589288451836</v>
      </c>
    </row>
    <row r="117" spans="1:30" ht="14.5" outlineLevel="2" x14ac:dyDescent="0.35">
      <c r="A117" s="18">
        <v>558</v>
      </c>
      <c r="B117" s="18" t="s">
        <v>34</v>
      </c>
      <c r="C117" s="18" t="s">
        <v>35</v>
      </c>
      <c r="D117" s="19" t="s">
        <v>46</v>
      </c>
      <c r="E117" s="18" t="s">
        <v>37</v>
      </c>
      <c r="F117" s="18" t="s">
        <v>38</v>
      </c>
      <c r="G117" s="18">
        <v>1111</v>
      </c>
      <c r="H117" s="20">
        <v>709600000</v>
      </c>
      <c r="I117" s="18">
        <v>0</v>
      </c>
      <c r="J117" s="25" t="s">
        <v>47</v>
      </c>
      <c r="K117" s="22">
        <v>137628918</v>
      </c>
      <c r="L117" s="22">
        <v>137628918</v>
      </c>
      <c r="M117" s="22">
        <v>22000000</v>
      </c>
      <c r="N117" s="22">
        <v>0</v>
      </c>
      <c r="O117" s="22">
        <v>0</v>
      </c>
      <c r="P117" s="22">
        <v>0</v>
      </c>
      <c r="Q117" s="22">
        <f t="shared" si="21"/>
        <v>137628918</v>
      </c>
      <c r="R117" s="27">
        <v>0</v>
      </c>
      <c r="S117" s="22">
        <v>0</v>
      </c>
      <c r="T117" s="27">
        <v>0</v>
      </c>
      <c r="U117" s="22">
        <v>78667828.209999993</v>
      </c>
      <c r="V117" s="22">
        <v>78667828.209999993</v>
      </c>
      <c r="W117" s="22">
        <v>58961089.789999999</v>
      </c>
      <c r="X117" s="22">
        <v>58961089.789999999</v>
      </c>
      <c r="Y117" s="22">
        <v>0</v>
      </c>
      <c r="Z117" s="22">
        <f t="shared" si="22"/>
        <v>58961089.790000007</v>
      </c>
      <c r="AA117" s="24">
        <f t="shared" si="23"/>
        <v>0.57159374173093469</v>
      </c>
      <c r="AB117" s="24">
        <f t="shared" si="24"/>
        <v>0.57159374173093469</v>
      </c>
      <c r="AC117" s="24">
        <f t="shared" si="25"/>
        <v>0</v>
      </c>
      <c r="AD117" s="24">
        <f t="shared" si="26"/>
        <v>0.57159374173093469</v>
      </c>
    </row>
    <row r="118" spans="1:30" ht="14.5" outlineLevel="2" x14ac:dyDescent="0.35">
      <c r="A118" s="18">
        <v>573</v>
      </c>
      <c r="B118" s="18" t="s">
        <v>280</v>
      </c>
      <c r="C118" s="18" t="s">
        <v>35</v>
      </c>
      <c r="D118" s="19" t="s">
        <v>46</v>
      </c>
      <c r="E118" s="18" t="s">
        <v>37</v>
      </c>
      <c r="F118" s="18">
        <v>280</v>
      </c>
      <c r="G118" s="18">
        <v>1111</v>
      </c>
      <c r="H118" s="20">
        <v>709100000</v>
      </c>
      <c r="I118" s="18">
        <v>0</v>
      </c>
      <c r="J118" s="25" t="s">
        <v>47</v>
      </c>
      <c r="K118" s="22">
        <v>76569357725</v>
      </c>
      <c r="L118" s="22">
        <v>76369357725</v>
      </c>
      <c r="M118" s="22">
        <v>0</v>
      </c>
      <c r="N118" s="22">
        <v>0</v>
      </c>
      <c r="O118" s="22">
        <v>0</v>
      </c>
      <c r="P118" s="22">
        <v>-3500000000</v>
      </c>
      <c r="Q118" s="22">
        <f t="shared" si="21"/>
        <v>72869357725</v>
      </c>
      <c r="R118" s="27">
        <v>0</v>
      </c>
      <c r="S118" s="22">
        <v>0</v>
      </c>
      <c r="T118" s="27">
        <v>0</v>
      </c>
      <c r="U118" s="22">
        <v>35245503307.150002</v>
      </c>
      <c r="V118" s="22">
        <v>35245503307.150002</v>
      </c>
      <c r="W118" s="22">
        <v>37623854417.849998</v>
      </c>
      <c r="X118" s="22">
        <v>41123854417.849998</v>
      </c>
      <c r="Y118" s="22">
        <v>0</v>
      </c>
      <c r="Z118" s="22">
        <f t="shared" si="22"/>
        <v>37623854417.849998</v>
      </c>
      <c r="AA118" s="24">
        <f t="shared" si="23"/>
        <v>0.46151367979375002</v>
      </c>
      <c r="AB118" s="24">
        <f t="shared" si="24"/>
        <v>0.48368071858355333</v>
      </c>
      <c r="AC118" s="24">
        <f t="shared" si="25"/>
        <v>0</v>
      </c>
      <c r="AD118" s="24">
        <f t="shared" si="26"/>
        <v>0.48368071858355333</v>
      </c>
    </row>
    <row r="119" spans="1:30" outlineLevel="2" x14ac:dyDescent="0.3">
      <c r="A119" s="18">
        <v>573</v>
      </c>
      <c r="B119" s="18" t="s">
        <v>282</v>
      </c>
      <c r="C119" s="18" t="s">
        <v>35</v>
      </c>
      <c r="D119" s="19" t="s">
        <v>46</v>
      </c>
      <c r="E119" s="18" t="s">
        <v>37</v>
      </c>
      <c r="F119" s="18" t="s">
        <v>38</v>
      </c>
      <c r="G119" s="18">
        <v>1111</v>
      </c>
      <c r="H119" s="20">
        <v>709200000</v>
      </c>
      <c r="I119" s="18">
        <v>0</v>
      </c>
      <c r="J119" s="25" t="s">
        <v>395</v>
      </c>
      <c r="K119" s="22">
        <v>0</v>
      </c>
      <c r="L119" s="22">
        <v>0</v>
      </c>
      <c r="M119" s="22">
        <v>80000000</v>
      </c>
      <c r="N119" s="22">
        <v>0</v>
      </c>
      <c r="O119" s="22">
        <v>0</v>
      </c>
      <c r="P119" s="22">
        <v>0</v>
      </c>
      <c r="Q119" s="22">
        <f t="shared" si="21"/>
        <v>0</v>
      </c>
      <c r="R119" s="22">
        <v>0</v>
      </c>
      <c r="S119" s="22">
        <v>0</v>
      </c>
      <c r="T119" s="22">
        <v>0</v>
      </c>
      <c r="U119" s="22">
        <v>0</v>
      </c>
      <c r="V119" s="22">
        <v>0</v>
      </c>
      <c r="W119" s="22">
        <v>0</v>
      </c>
      <c r="X119" s="22">
        <v>0</v>
      </c>
      <c r="Y119" s="22">
        <v>0</v>
      </c>
      <c r="Z119" s="22">
        <f t="shared" si="22"/>
        <v>0</v>
      </c>
      <c r="AA119" s="24">
        <f t="shared" si="23"/>
        <v>0</v>
      </c>
      <c r="AB119" s="24">
        <f t="shared" si="24"/>
        <v>0</v>
      </c>
      <c r="AC119" s="24">
        <f t="shared" si="25"/>
        <v>0</v>
      </c>
      <c r="AD119" s="24">
        <f t="shared" si="26"/>
        <v>0</v>
      </c>
    </row>
    <row r="120" spans="1:30" ht="14.5" outlineLevel="2" x14ac:dyDescent="0.35">
      <c r="A120" s="18">
        <v>573</v>
      </c>
      <c r="B120" s="18" t="s">
        <v>282</v>
      </c>
      <c r="C120" s="18" t="s">
        <v>35</v>
      </c>
      <c r="D120" s="19" t="s">
        <v>46</v>
      </c>
      <c r="E120" s="18" t="s">
        <v>37</v>
      </c>
      <c r="F120" s="18">
        <v>280</v>
      </c>
      <c r="G120" s="18">
        <v>1111</v>
      </c>
      <c r="H120" s="20">
        <v>709200000</v>
      </c>
      <c r="I120" s="18">
        <v>0</v>
      </c>
      <c r="J120" s="25" t="s">
        <v>47</v>
      </c>
      <c r="K120" s="22">
        <v>41571674734</v>
      </c>
      <c r="L120" s="22">
        <v>41571674734</v>
      </c>
      <c r="M120" s="22">
        <v>0</v>
      </c>
      <c r="N120" s="22">
        <v>0</v>
      </c>
      <c r="O120" s="22">
        <v>0</v>
      </c>
      <c r="P120" s="22">
        <v>0</v>
      </c>
      <c r="Q120" s="22">
        <f t="shared" si="21"/>
        <v>41571674734</v>
      </c>
      <c r="R120" s="27">
        <v>0</v>
      </c>
      <c r="S120" s="22">
        <v>0</v>
      </c>
      <c r="T120" s="27">
        <v>0</v>
      </c>
      <c r="U120" s="22">
        <v>20572484851.330002</v>
      </c>
      <c r="V120" s="22">
        <v>20572484851.330002</v>
      </c>
      <c r="W120" s="22">
        <v>20999189882.669998</v>
      </c>
      <c r="X120" s="22">
        <v>20999189882.669998</v>
      </c>
      <c r="Y120" s="22">
        <v>0</v>
      </c>
      <c r="Z120" s="22">
        <f t="shared" si="22"/>
        <v>20999189882.669998</v>
      </c>
      <c r="AA120" s="24">
        <f t="shared" si="23"/>
        <v>0.49486783929117234</v>
      </c>
      <c r="AB120" s="24">
        <f t="shared" si="24"/>
        <v>0.49486783929117234</v>
      </c>
      <c r="AC120" s="24">
        <f t="shared" si="25"/>
        <v>0</v>
      </c>
      <c r="AD120" s="24">
        <f t="shared" si="26"/>
        <v>0.49486783929117234</v>
      </c>
    </row>
    <row r="121" spans="1:30" outlineLevel="2" x14ac:dyDescent="0.3">
      <c r="A121" s="18">
        <v>573</v>
      </c>
      <c r="B121" s="18" t="s">
        <v>315</v>
      </c>
      <c r="C121" s="18" t="s">
        <v>35</v>
      </c>
      <c r="D121" s="19" t="s">
        <v>46</v>
      </c>
      <c r="E121" s="18" t="s">
        <v>37</v>
      </c>
      <c r="F121" s="18">
        <v>280</v>
      </c>
      <c r="G121" s="18">
        <v>1111</v>
      </c>
      <c r="H121" s="20">
        <v>709300000</v>
      </c>
      <c r="I121" s="18">
        <v>0</v>
      </c>
      <c r="J121" s="25" t="s">
        <v>47</v>
      </c>
      <c r="K121" s="22">
        <v>22391617363</v>
      </c>
      <c r="L121" s="22">
        <v>22391617363</v>
      </c>
      <c r="M121" s="22">
        <v>0</v>
      </c>
      <c r="N121" s="22">
        <v>0</v>
      </c>
      <c r="O121" s="22">
        <v>0</v>
      </c>
      <c r="P121" s="22">
        <v>0</v>
      </c>
      <c r="Q121" s="22">
        <f t="shared" si="21"/>
        <v>22391617363</v>
      </c>
      <c r="R121" s="22">
        <v>0</v>
      </c>
      <c r="S121" s="22">
        <v>0</v>
      </c>
      <c r="T121" s="22">
        <v>0</v>
      </c>
      <c r="U121" s="22">
        <v>11177509363.879999</v>
      </c>
      <c r="V121" s="22">
        <v>11177509363.879999</v>
      </c>
      <c r="W121" s="22">
        <v>11214107999.120001</v>
      </c>
      <c r="X121" s="22">
        <v>11214107999.120001</v>
      </c>
      <c r="Y121" s="22">
        <v>0</v>
      </c>
      <c r="Z121" s="22">
        <f t="shared" si="22"/>
        <v>11214107999.120001</v>
      </c>
      <c r="AA121" s="24">
        <f t="shared" si="23"/>
        <v>0.49918276034627856</v>
      </c>
      <c r="AB121" s="24">
        <f t="shared" si="24"/>
        <v>0.49918276034627856</v>
      </c>
      <c r="AC121" s="24">
        <f t="shared" si="25"/>
        <v>0</v>
      </c>
      <c r="AD121" s="24">
        <f t="shared" si="26"/>
        <v>0.49918276034627856</v>
      </c>
    </row>
    <row r="122" spans="1:30" ht="14.5" outlineLevel="2" x14ac:dyDescent="0.35">
      <c r="A122" s="18">
        <v>573</v>
      </c>
      <c r="B122" s="18" t="s">
        <v>451</v>
      </c>
      <c r="C122" s="18" t="s">
        <v>35</v>
      </c>
      <c r="D122" s="19" t="s">
        <v>46</v>
      </c>
      <c r="E122" s="18" t="s">
        <v>37</v>
      </c>
      <c r="F122" s="18">
        <v>280</v>
      </c>
      <c r="G122" s="18">
        <v>1111</v>
      </c>
      <c r="H122" s="20">
        <v>709500000</v>
      </c>
      <c r="I122" s="18">
        <v>0</v>
      </c>
      <c r="J122" s="25" t="s">
        <v>47</v>
      </c>
      <c r="K122" s="22">
        <v>17601202734</v>
      </c>
      <c r="L122" s="22">
        <v>17601202734</v>
      </c>
      <c r="M122" s="22">
        <v>0</v>
      </c>
      <c r="N122" s="22">
        <v>0</v>
      </c>
      <c r="O122" s="22">
        <v>0</v>
      </c>
      <c r="P122" s="22">
        <v>80000000</v>
      </c>
      <c r="Q122" s="22">
        <f t="shared" si="21"/>
        <v>17681202734</v>
      </c>
      <c r="R122" s="27">
        <v>0</v>
      </c>
      <c r="S122" s="22">
        <v>0</v>
      </c>
      <c r="T122" s="27">
        <v>0</v>
      </c>
      <c r="U122" s="22">
        <v>9121902913.3999996</v>
      </c>
      <c r="V122" s="22">
        <v>9121902913.3999996</v>
      </c>
      <c r="W122" s="22">
        <v>8479299820.6000004</v>
      </c>
      <c r="X122" s="22">
        <v>8479299820.6000004</v>
      </c>
      <c r="Y122" s="22">
        <v>0</v>
      </c>
      <c r="Z122" s="22">
        <f t="shared" si="22"/>
        <v>8559299820.6000004</v>
      </c>
      <c r="AA122" s="24">
        <f t="shared" si="23"/>
        <v>0.51825452221962909</v>
      </c>
      <c r="AB122" s="24">
        <f t="shared" si="24"/>
        <v>0.51590963865026396</v>
      </c>
      <c r="AC122" s="24">
        <f t="shared" si="25"/>
        <v>0</v>
      </c>
      <c r="AD122" s="24">
        <f t="shared" si="26"/>
        <v>0.51590963865026396</v>
      </c>
    </row>
    <row r="123" spans="1:30" outlineLevel="2" x14ac:dyDescent="0.3">
      <c r="A123" s="18">
        <v>573</v>
      </c>
      <c r="B123" s="18" t="s">
        <v>466</v>
      </c>
      <c r="C123" s="18" t="s">
        <v>35</v>
      </c>
      <c r="D123" s="19" t="s">
        <v>46</v>
      </c>
      <c r="E123" s="18" t="s">
        <v>37</v>
      </c>
      <c r="F123" s="18">
        <v>280</v>
      </c>
      <c r="G123" s="18">
        <v>1111</v>
      </c>
      <c r="H123" s="20">
        <v>709500000</v>
      </c>
      <c r="I123" s="18">
        <v>0</v>
      </c>
      <c r="J123" s="25" t="s">
        <v>47</v>
      </c>
      <c r="K123" s="22">
        <v>8821527929</v>
      </c>
      <c r="L123" s="22">
        <v>8821527929</v>
      </c>
      <c r="M123" s="22">
        <v>0</v>
      </c>
      <c r="N123" s="22">
        <v>0</v>
      </c>
      <c r="O123" s="22">
        <v>0</v>
      </c>
      <c r="P123" s="22">
        <v>10000000</v>
      </c>
      <c r="Q123" s="22">
        <f t="shared" si="21"/>
        <v>8831527929</v>
      </c>
      <c r="R123" s="22">
        <v>0</v>
      </c>
      <c r="S123" s="22">
        <v>0</v>
      </c>
      <c r="T123" s="22">
        <v>0</v>
      </c>
      <c r="U123" s="22">
        <v>4445594054.5100002</v>
      </c>
      <c r="V123" s="22">
        <v>4445594054.5100002</v>
      </c>
      <c r="W123" s="22">
        <v>4375933874.4899998</v>
      </c>
      <c r="X123" s="22">
        <v>4375933874.4899998</v>
      </c>
      <c r="Y123" s="22">
        <v>0</v>
      </c>
      <c r="Z123" s="22">
        <f t="shared" si="22"/>
        <v>4385933874.4899998</v>
      </c>
      <c r="AA123" s="24">
        <f t="shared" si="23"/>
        <v>0.50394830581395078</v>
      </c>
      <c r="AB123" s="24">
        <f t="shared" si="24"/>
        <v>0.50337768167069341</v>
      </c>
      <c r="AC123" s="24">
        <f t="shared" si="25"/>
        <v>0</v>
      </c>
      <c r="AD123" s="24">
        <f t="shared" si="26"/>
        <v>0.50337768167069341</v>
      </c>
    </row>
    <row r="124" spans="1:30" outlineLevel="2" x14ac:dyDescent="0.3">
      <c r="A124" s="18">
        <v>557</v>
      </c>
      <c r="B124" s="18" t="s">
        <v>34</v>
      </c>
      <c r="C124" s="18" t="s">
        <v>35</v>
      </c>
      <c r="D124" s="19" t="s">
        <v>46</v>
      </c>
      <c r="E124" s="18"/>
      <c r="F124" s="19"/>
      <c r="G124" s="19">
        <v>1111</v>
      </c>
      <c r="H124" s="20">
        <v>709800000</v>
      </c>
      <c r="I124" s="19">
        <v>0</v>
      </c>
      <c r="J124" s="25" t="s">
        <v>47</v>
      </c>
      <c r="K124" s="22">
        <v>0</v>
      </c>
      <c r="L124" s="22">
        <v>0</v>
      </c>
      <c r="M124" s="22">
        <v>0</v>
      </c>
      <c r="N124" s="22">
        <v>0</v>
      </c>
      <c r="O124" s="22">
        <v>91000000</v>
      </c>
      <c r="P124" s="22">
        <v>0</v>
      </c>
      <c r="Q124" s="22">
        <f t="shared" si="21"/>
        <v>0</v>
      </c>
      <c r="R124" s="22">
        <v>0</v>
      </c>
      <c r="S124" s="22">
        <v>0</v>
      </c>
      <c r="T124" s="22">
        <v>0</v>
      </c>
      <c r="U124" s="22">
        <v>0</v>
      </c>
      <c r="V124" s="22">
        <v>0</v>
      </c>
      <c r="W124" s="22">
        <v>0</v>
      </c>
      <c r="X124" s="22">
        <v>0</v>
      </c>
      <c r="Y124" s="22">
        <v>0</v>
      </c>
      <c r="Z124" s="22">
        <f t="shared" si="22"/>
        <v>0</v>
      </c>
      <c r="AA124" s="24">
        <f t="shared" si="23"/>
        <v>0</v>
      </c>
      <c r="AB124" s="24">
        <f t="shared" si="24"/>
        <v>0</v>
      </c>
      <c r="AC124" s="24">
        <f t="shared" si="25"/>
        <v>0</v>
      </c>
      <c r="AD124" s="24">
        <f t="shared" si="26"/>
        <v>0</v>
      </c>
    </row>
    <row r="125" spans="1:30" outlineLevel="2" x14ac:dyDescent="0.3">
      <c r="A125" s="18">
        <v>573</v>
      </c>
      <c r="B125" s="18" t="s">
        <v>280</v>
      </c>
      <c r="C125" s="18" t="s">
        <v>35</v>
      </c>
      <c r="D125" s="19" t="s">
        <v>46</v>
      </c>
      <c r="E125" s="18"/>
      <c r="F125" s="19"/>
      <c r="G125" s="19">
        <v>1111</v>
      </c>
      <c r="H125" s="20">
        <v>709100000</v>
      </c>
      <c r="I125" s="19">
        <v>0</v>
      </c>
      <c r="J125" s="25" t="s">
        <v>47</v>
      </c>
      <c r="K125" s="22">
        <v>0</v>
      </c>
      <c r="L125" s="22">
        <v>0</v>
      </c>
      <c r="M125" s="22">
        <v>0</v>
      </c>
      <c r="N125" s="22">
        <v>0</v>
      </c>
      <c r="O125" s="22">
        <v>830000000</v>
      </c>
      <c r="P125" s="22">
        <v>0</v>
      </c>
      <c r="Q125" s="22">
        <f t="shared" si="21"/>
        <v>0</v>
      </c>
      <c r="R125" s="22">
        <v>0</v>
      </c>
      <c r="S125" s="22">
        <v>0</v>
      </c>
      <c r="T125" s="22">
        <v>0</v>
      </c>
      <c r="U125" s="22">
        <v>0</v>
      </c>
      <c r="V125" s="22">
        <v>0</v>
      </c>
      <c r="W125" s="22">
        <v>0</v>
      </c>
      <c r="X125" s="22">
        <v>0</v>
      </c>
      <c r="Y125" s="22">
        <v>0</v>
      </c>
      <c r="Z125" s="22">
        <f t="shared" si="22"/>
        <v>0</v>
      </c>
      <c r="AA125" s="24">
        <f t="shared" si="23"/>
        <v>0</v>
      </c>
      <c r="AB125" s="24">
        <f t="shared" si="24"/>
        <v>0</v>
      </c>
      <c r="AC125" s="24">
        <f t="shared" si="25"/>
        <v>0</v>
      </c>
      <c r="AD125" s="24">
        <f t="shared" si="26"/>
        <v>0</v>
      </c>
    </row>
    <row r="126" spans="1:30" outlineLevel="2" x14ac:dyDescent="0.3">
      <c r="A126" s="18">
        <v>573</v>
      </c>
      <c r="B126" s="18" t="s">
        <v>282</v>
      </c>
      <c r="C126" s="18" t="s">
        <v>35</v>
      </c>
      <c r="D126" s="19" t="s">
        <v>46</v>
      </c>
      <c r="E126" s="18"/>
      <c r="F126" s="19"/>
      <c r="G126" s="19">
        <v>1111</v>
      </c>
      <c r="H126" s="20">
        <v>709200000</v>
      </c>
      <c r="I126" s="19">
        <v>0</v>
      </c>
      <c r="J126" s="25" t="s">
        <v>47</v>
      </c>
      <c r="K126" s="22">
        <v>0</v>
      </c>
      <c r="L126" s="22">
        <v>0</v>
      </c>
      <c r="M126" s="22">
        <v>0</v>
      </c>
      <c r="N126" s="22">
        <v>0</v>
      </c>
      <c r="O126" s="22">
        <v>795000000</v>
      </c>
      <c r="P126" s="22">
        <v>0</v>
      </c>
      <c r="Q126" s="22">
        <f t="shared" si="21"/>
        <v>0</v>
      </c>
      <c r="R126" s="22">
        <v>0</v>
      </c>
      <c r="S126" s="22">
        <v>0</v>
      </c>
      <c r="T126" s="22">
        <v>0</v>
      </c>
      <c r="U126" s="22">
        <v>0</v>
      </c>
      <c r="V126" s="22">
        <v>0</v>
      </c>
      <c r="W126" s="22">
        <v>0</v>
      </c>
      <c r="X126" s="22">
        <v>0</v>
      </c>
      <c r="Y126" s="22">
        <v>0</v>
      </c>
      <c r="Z126" s="22">
        <f t="shared" si="22"/>
        <v>0</v>
      </c>
      <c r="AA126" s="24">
        <f t="shared" si="23"/>
        <v>0</v>
      </c>
      <c r="AB126" s="24">
        <f t="shared" si="24"/>
        <v>0</v>
      </c>
      <c r="AC126" s="24">
        <f t="shared" si="25"/>
        <v>0</v>
      </c>
      <c r="AD126" s="24">
        <f t="shared" si="26"/>
        <v>0</v>
      </c>
    </row>
    <row r="127" spans="1:30" outlineLevel="2" x14ac:dyDescent="0.3">
      <c r="A127" s="18">
        <v>573</v>
      </c>
      <c r="B127" s="18" t="s">
        <v>315</v>
      </c>
      <c r="C127" s="18" t="s">
        <v>35</v>
      </c>
      <c r="D127" s="19" t="s">
        <v>46</v>
      </c>
      <c r="E127" s="18"/>
      <c r="F127" s="19"/>
      <c r="G127" s="19">
        <v>1111</v>
      </c>
      <c r="H127" s="20">
        <v>709300000</v>
      </c>
      <c r="I127" s="19">
        <v>0</v>
      </c>
      <c r="J127" s="25" t="s">
        <v>47</v>
      </c>
      <c r="K127" s="22">
        <v>0</v>
      </c>
      <c r="L127" s="22">
        <v>0</v>
      </c>
      <c r="M127" s="22">
        <v>0</v>
      </c>
      <c r="N127" s="22">
        <v>0</v>
      </c>
      <c r="O127" s="22">
        <v>220000000</v>
      </c>
      <c r="P127" s="22">
        <v>0</v>
      </c>
      <c r="Q127" s="22">
        <f t="shared" si="21"/>
        <v>0</v>
      </c>
      <c r="R127" s="22">
        <v>0</v>
      </c>
      <c r="S127" s="22">
        <v>0</v>
      </c>
      <c r="T127" s="22">
        <v>0</v>
      </c>
      <c r="U127" s="22">
        <v>0</v>
      </c>
      <c r="V127" s="22">
        <v>0</v>
      </c>
      <c r="W127" s="22">
        <v>0</v>
      </c>
      <c r="X127" s="22">
        <v>0</v>
      </c>
      <c r="Y127" s="22">
        <v>0</v>
      </c>
      <c r="Z127" s="22">
        <f t="shared" si="22"/>
        <v>0</v>
      </c>
      <c r="AA127" s="24">
        <f t="shared" si="23"/>
        <v>0</v>
      </c>
      <c r="AB127" s="24">
        <f t="shared" si="24"/>
        <v>0</v>
      </c>
      <c r="AC127" s="24">
        <f t="shared" si="25"/>
        <v>0</v>
      </c>
      <c r="AD127" s="24">
        <f t="shared" si="26"/>
        <v>0</v>
      </c>
    </row>
    <row r="128" spans="1:30" ht="14.5" outlineLevel="2" x14ac:dyDescent="0.35">
      <c r="A128" s="18">
        <v>573</v>
      </c>
      <c r="B128" s="18" t="s">
        <v>451</v>
      </c>
      <c r="C128" s="18" t="s">
        <v>35</v>
      </c>
      <c r="D128" s="19" t="s">
        <v>46</v>
      </c>
      <c r="E128" s="18"/>
      <c r="F128" s="19"/>
      <c r="G128" s="19">
        <v>1111</v>
      </c>
      <c r="H128" s="20">
        <v>709500000</v>
      </c>
      <c r="I128" s="19">
        <v>0</v>
      </c>
      <c r="J128" s="25" t="s">
        <v>47</v>
      </c>
      <c r="K128" s="22">
        <v>0</v>
      </c>
      <c r="L128" s="22">
        <v>0</v>
      </c>
      <c r="M128" s="22">
        <v>0</v>
      </c>
      <c r="N128" s="22">
        <v>0</v>
      </c>
      <c r="O128" s="22">
        <v>270000000</v>
      </c>
      <c r="P128" s="22">
        <v>0</v>
      </c>
      <c r="Q128" s="22">
        <f t="shared" si="21"/>
        <v>0</v>
      </c>
      <c r="R128" s="27">
        <v>0</v>
      </c>
      <c r="S128" s="22">
        <v>0</v>
      </c>
      <c r="T128" s="27">
        <v>0</v>
      </c>
      <c r="U128" s="22">
        <v>0</v>
      </c>
      <c r="V128" s="22">
        <v>0</v>
      </c>
      <c r="W128" s="22">
        <v>0</v>
      </c>
      <c r="X128" s="22">
        <v>0</v>
      </c>
      <c r="Y128" s="22">
        <v>0</v>
      </c>
      <c r="Z128" s="22">
        <f t="shared" si="22"/>
        <v>0</v>
      </c>
      <c r="AA128" s="24">
        <f t="shared" si="23"/>
        <v>0</v>
      </c>
      <c r="AB128" s="24">
        <f t="shared" si="24"/>
        <v>0</v>
      </c>
      <c r="AC128" s="24">
        <f t="shared" si="25"/>
        <v>0</v>
      </c>
      <c r="AD128" s="24">
        <f t="shared" si="26"/>
        <v>0</v>
      </c>
    </row>
    <row r="129" spans="1:30" ht="15" customHeight="1" outlineLevel="2" x14ac:dyDescent="0.3">
      <c r="A129" s="18">
        <v>573</v>
      </c>
      <c r="B129" s="18" t="s">
        <v>466</v>
      </c>
      <c r="C129" s="18" t="s">
        <v>35</v>
      </c>
      <c r="D129" s="19" t="s">
        <v>46</v>
      </c>
      <c r="E129" s="18"/>
      <c r="F129" s="19"/>
      <c r="G129" s="19">
        <v>1111</v>
      </c>
      <c r="H129" s="20">
        <v>709500000</v>
      </c>
      <c r="I129" s="19">
        <v>0</v>
      </c>
      <c r="J129" s="25" t="s">
        <v>47</v>
      </c>
      <c r="K129" s="22">
        <v>0</v>
      </c>
      <c r="L129" s="22">
        <v>0</v>
      </c>
      <c r="M129" s="22">
        <v>0</v>
      </c>
      <c r="N129" s="22">
        <v>0</v>
      </c>
      <c r="O129" s="22">
        <v>98000000</v>
      </c>
      <c r="P129" s="22">
        <v>0</v>
      </c>
      <c r="Q129" s="22">
        <f t="shared" si="21"/>
        <v>0</v>
      </c>
      <c r="R129" s="22">
        <v>0</v>
      </c>
      <c r="S129" s="22">
        <v>0</v>
      </c>
      <c r="T129" s="22">
        <v>0</v>
      </c>
      <c r="U129" s="22">
        <v>0</v>
      </c>
      <c r="V129" s="22">
        <v>0</v>
      </c>
      <c r="W129" s="22">
        <v>0</v>
      </c>
      <c r="X129" s="22">
        <v>0</v>
      </c>
      <c r="Y129" s="22">
        <v>0</v>
      </c>
      <c r="Z129" s="22">
        <f t="shared" si="22"/>
        <v>0</v>
      </c>
      <c r="AA129" s="24">
        <f t="shared" si="23"/>
        <v>0</v>
      </c>
      <c r="AB129" s="24">
        <f t="shared" si="24"/>
        <v>0</v>
      </c>
      <c r="AC129" s="24">
        <f t="shared" si="25"/>
        <v>0</v>
      </c>
      <c r="AD129" s="24">
        <f t="shared" si="26"/>
        <v>0</v>
      </c>
    </row>
    <row r="130" spans="1:30" ht="15" customHeight="1" outlineLevel="1" x14ac:dyDescent="0.3">
      <c r="A130" s="40"/>
      <c r="B130" s="40"/>
      <c r="C130" s="40"/>
      <c r="D130" s="40" t="s">
        <v>482</v>
      </c>
      <c r="E130" s="40"/>
      <c r="F130" s="41"/>
      <c r="G130" s="41"/>
      <c r="H130" s="42"/>
      <c r="I130" s="41"/>
      <c r="J130" s="43"/>
      <c r="K130" s="44">
        <f t="shared" ref="K130:Z130" si="27">SUBTOTAL(9,K107:K129)</f>
        <v>175452549646</v>
      </c>
      <c r="L130" s="44">
        <f t="shared" si="27"/>
        <v>175249304982</v>
      </c>
      <c r="M130" s="44">
        <f t="shared" si="27"/>
        <v>123143240</v>
      </c>
      <c r="N130" s="44">
        <f t="shared" si="27"/>
        <v>0</v>
      </c>
      <c r="O130" s="44">
        <f t="shared" si="27"/>
        <v>2327413451</v>
      </c>
      <c r="P130" s="44">
        <f t="shared" si="27"/>
        <v>-3397550000</v>
      </c>
      <c r="Q130" s="44">
        <f t="shared" si="27"/>
        <v>171851754982</v>
      </c>
      <c r="R130" s="44">
        <f t="shared" si="27"/>
        <v>0</v>
      </c>
      <c r="S130" s="44">
        <f t="shared" si="27"/>
        <v>0</v>
      </c>
      <c r="T130" s="44">
        <f t="shared" si="27"/>
        <v>0</v>
      </c>
      <c r="U130" s="44">
        <f t="shared" si="27"/>
        <v>84805454855.969986</v>
      </c>
      <c r="V130" s="44">
        <f t="shared" si="27"/>
        <v>84805454855.969986</v>
      </c>
      <c r="W130" s="44">
        <f t="shared" si="27"/>
        <v>86927993366.030014</v>
      </c>
      <c r="X130" s="44">
        <f t="shared" si="27"/>
        <v>90443850126.030014</v>
      </c>
      <c r="Y130" s="44">
        <f t="shared" si="27"/>
        <v>0</v>
      </c>
      <c r="Z130" s="44">
        <f t="shared" si="27"/>
        <v>87046300126.030014</v>
      </c>
      <c r="AA130" s="45">
        <f t="shared" si="23"/>
        <v>0.48391321645857838</v>
      </c>
      <c r="AB130" s="45">
        <f t="shared" si="24"/>
        <v>0.49348029564698148</v>
      </c>
      <c r="AC130" s="45">
        <f t="shared" si="25"/>
        <v>0</v>
      </c>
      <c r="AD130" s="45">
        <f t="shared" si="26"/>
        <v>0.49348029564698148</v>
      </c>
    </row>
    <row r="131" spans="1:30" ht="15" customHeight="1" outlineLevel="2" x14ac:dyDescent="0.3">
      <c r="A131" s="18">
        <v>550</v>
      </c>
      <c r="B131" s="18" t="s">
        <v>34</v>
      </c>
      <c r="C131" s="18" t="s">
        <v>35</v>
      </c>
      <c r="D131" s="19" t="s">
        <v>48</v>
      </c>
      <c r="E131" s="18" t="s">
        <v>37</v>
      </c>
      <c r="F131" s="18" t="s">
        <v>38</v>
      </c>
      <c r="G131" s="18">
        <v>1111</v>
      </c>
      <c r="H131" s="20">
        <v>709800000</v>
      </c>
      <c r="I131" s="18">
        <v>0</v>
      </c>
      <c r="J131" s="25" t="s">
        <v>49</v>
      </c>
      <c r="K131" s="22">
        <v>1542599389</v>
      </c>
      <c r="L131" s="22">
        <v>1542599389</v>
      </c>
      <c r="M131" s="22">
        <v>-56114565</v>
      </c>
      <c r="N131" s="22">
        <v>0</v>
      </c>
      <c r="O131" s="22">
        <v>0</v>
      </c>
      <c r="P131" s="22">
        <v>-13941000</v>
      </c>
      <c r="Q131" s="22">
        <f t="shared" ref="Q131:Q159" si="28">+L131+P131</f>
        <v>1528658389</v>
      </c>
      <c r="R131" s="22">
        <v>0</v>
      </c>
      <c r="S131" s="22">
        <v>0</v>
      </c>
      <c r="T131" s="22">
        <v>0</v>
      </c>
      <c r="U131" s="22">
        <v>709456467.15999997</v>
      </c>
      <c r="V131" s="22">
        <v>709456467.15999997</v>
      </c>
      <c r="W131" s="22">
        <v>763087356.84000003</v>
      </c>
      <c r="X131" s="22">
        <v>833142921.84000003</v>
      </c>
      <c r="Y131" s="22">
        <v>0</v>
      </c>
      <c r="Z131" s="22">
        <f t="shared" ref="Z131:Z159" si="29">+Q131-R131-S131-T131-U131-Y131</f>
        <v>819201921.84000003</v>
      </c>
      <c r="AA131" s="24">
        <f t="shared" si="23"/>
        <v>0.45990972913577366</v>
      </c>
      <c r="AB131" s="24">
        <f t="shared" si="24"/>
        <v>0.46410399620029164</v>
      </c>
      <c r="AC131" s="24">
        <f t="shared" si="25"/>
        <v>0</v>
      </c>
      <c r="AD131" s="24">
        <f t="shared" si="26"/>
        <v>0.46410399620029164</v>
      </c>
    </row>
    <row r="132" spans="1:30" ht="15" customHeight="1" outlineLevel="2" x14ac:dyDescent="0.3">
      <c r="A132" s="18">
        <v>550</v>
      </c>
      <c r="B132" s="18" t="s">
        <v>34</v>
      </c>
      <c r="C132" s="18" t="s">
        <v>35</v>
      </c>
      <c r="D132" s="19" t="s">
        <v>48</v>
      </c>
      <c r="E132" s="18" t="s">
        <v>37</v>
      </c>
      <c r="F132" s="19"/>
      <c r="G132" s="19">
        <v>1111</v>
      </c>
      <c r="H132" s="20">
        <v>709800000</v>
      </c>
      <c r="I132" s="19">
        <v>0</v>
      </c>
      <c r="J132" s="25" t="s">
        <v>49</v>
      </c>
      <c r="K132" s="22">
        <v>0</v>
      </c>
      <c r="L132" s="22">
        <v>0</v>
      </c>
      <c r="M132" s="22">
        <v>0</v>
      </c>
      <c r="N132" s="22">
        <v>0</v>
      </c>
      <c r="O132" s="22">
        <v>5551258</v>
      </c>
      <c r="P132" s="22">
        <v>0</v>
      </c>
      <c r="Q132" s="22">
        <f t="shared" si="28"/>
        <v>0</v>
      </c>
      <c r="R132" s="22">
        <v>0</v>
      </c>
      <c r="S132" s="22">
        <v>0</v>
      </c>
      <c r="T132" s="22">
        <v>0</v>
      </c>
      <c r="U132" s="22">
        <v>0</v>
      </c>
      <c r="V132" s="22">
        <v>0</v>
      </c>
      <c r="W132" s="22">
        <v>0</v>
      </c>
      <c r="X132" s="22">
        <v>0</v>
      </c>
      <c r="Y132" s="22">
        <v>0</v>
      </c>
      <c r="Z132" s="22">
        <f t="shared" si="29"/>
        <v>0</v>
      </c>
      <c r="AA132" s="24">
        <f t="shared" si="23"/>
        <v>0</v>
      </c>
      <c r="AB132" s="24">
        <f t="shared" si="24"/>
        <v>0</v>
      </c>
      <c r="AC132" s="24">
        <f t="shared" si="25"/>
        <v>0</v>
      </c>
      <c r="AD132" s="24">
        <f t="shared" si="26"/>
        <v>0</v>
      </c>
    </row>
    <row r="133" spans="1:30" ht="15" customHeight="1" outlineLevel="2" x14ac:dyDescent="0.35">
      <c r="A133" s="18">
        <v>551</v>
      </c>
      <c r="B133" s="18" t="s">
        <v>34</v>
      </c>
      <c r="C133" s="18" t="s">
        <v>35</v>
      </c>
      <c r="D133" s="19" t="s">
        <v>48</v>
      </c>
      <c r="E133" s="18" t="s">
        <v>37</v>
      </c>
      <c r="F133" s="18" t="s">
        <v>38</v>
      </c>
      <c r="G133" s="18">
        <v>1111</v>
      </c>
      <c r="H133" s="20">
        <v>709800000</v>
      </c>
      <c r="I133" s="18">
        <v>0</v>
      </c>
      <c r="J133" s="25" t="s">
        <v>49</v>
      </c>
      <c r="K133" s="22">
        <v>1989442045</v>
      </c>
      <c r="L133" s="22">
        <v>1980909560</v>
      </c>
      <c r="M133" s="22">
        <v>-20256276</v>
      </c>
      <c r="N133" s="22">
        <v>0</v>
      </c>
      <c r="O133" s="22">
        <v>0</v>
      </c>
      <c r="P133" s="22">
        <v>-114607729</v>
      </c>
      <c r="Q133" s="22">
        <f t="shared" si="28"/>
        <v>1866301831</v>
      </c>
      <c r="R133" s="22">
        <v>0</v>
      </c>
      <c r="S133" s="22">
        <v>0</v>
      </c>
      <c r="T133" s="27">
        <v>0</v>
      </c>
      <c r="U133" s="22">
        <v>917155760.38</v>
      </c>
      <c r="V133" s="22">
        <v>917155760.38</v>
      </c>
      <c r="W133" s="22">
        <v>928889794.62</v>
      </c>
      <c r="X133" s="22">
        <v>1063753799.62</v>
      </c>
      <c r="Y133" s="22">
        <v>0</v>
      </c>
      <c r="Z133" s="22">
        <f t="shared" si="29"/>
        <v>949146070.62</v>
      </c>
      <c r="AA133" s="24">
        <f t="shared" si="23"/>
        <v>0.46299729119384936</v>
      </c>
      <c r="AB133" s="24">
        <f t="shared" si="24"/>
        <v>0.49142949181407086</v>
      </c>
      <c r="AC133" s="24">
        <f t="shared" si="25"/>
        <v>0</v>
      </c>
      <c r="AD133" s="24">
        <f t="shared" si="26"/>
        <v>0.49142949181407086</v>
      </c>
    </row>
    <row r="134" spans="1:30" ht="15" customHeight="1" outlineLevel="2" x14ac:dyDescent="0.3">
      <c r="A134" s="18">
        <v>551</v>
      </c>
      <c r="B134" s="18" t="s">
        <v>34</v>
      </c>
      <c r="C134" s="18" t="s">
        <v>35</v>
      </c>
      <c r="D134" s="19" t="s">
        <v>48</v>
      </c>
      <c r="E134" s="18" t="s">
        <v>37</v>
      </c>
      <c r="F134" s="19"/>
      <c r="G134" s="19">
        <v>1111</v>
      </c>
      <c r="H134" s="20">
        <v>709800000</v>
      </c>
      <c r="I134" s="19">
        <v>0</v>
      </c>
      <c r="J134" s="25" t="s">
        <v>49</v>
      </c>
      <c r="K134" s="22">
        <v>0</v>
      </c>
      <c r="L134" s="22">
        <v>0</v>
      </c>
      <c r="M134" s="22">
        <v>0</v>
      </c>
      <c r="N134" s="22">
        <v>0</v>
      </c>
      <c r="O134" s="22">
        <v>3928190</v>
      </c>
      <c r="P134" s="22">
        <v>0</v>
      </c>
      <c r="Q134" s="22">
        <f t="shared" si="28"/>
        <v>0</v>
      </c>
      <c r="R134" s="22">
        <v>0</v>
      </c>
      <c r="S134" s="22"/>
      <c r="T134" s="22">
        <v>0</v>
      </c>
      <c r="U134" s="22">
        <v>0</v>
      </c>
      <c r="V134" s="22">
        <v>0</v>
      </c>
      <c r="W134" s="22">
        <v>0</v>
      </c>
      <c r="X134" s="22">
        <v>0</v>
      </c>
      <c r="Y134" s="22">
        <v>0</v>
      </c>
      <c r="Z134" s="22">
        <f t="shared" si="29"/>
        <v>0</v>
      </c>
      <c r="AA134" s="24">
        <f t="shared" si="23"/>
        <v>0</v>
      </c>
      <c r="AB134" s="24">
        <f t="shared" si="24"/>
        <v>0</v>
      </c>
      <c r="AC134" s="24">
        <f t="shared" si="25"/>
        <v>0</v>
      </c>
      <c r="AD134" s="24">
        <f t="shared" si="26"/>
        <v>0</v>
      </c>
    </row>
    <row r="135" spans="1:30" ht="15" customHeight="1" outlineLevel="2" x14ac:dyDescent="0.35">
      <c r="A135" s="18">
        <v>553</v>
      </c>
      <c r="B135" s="18" t="s">
        <v>280</v>
      </c>
      <c r="C135" s="18" t="s">
        <v>35</v>
      </c>
      <c r="D135" s="19" t="s">
        <v>48</v>
      </c>
      <c r="E135" s="18" t="s">
        <v>37</v>
      </c>
      <c r="F135" s="18" t="s">
        <v>38</v>
      </c>
      <c r="G135" s="18">
        <v>1111</v>
      </c>
      <c r="H135" s="20">
        <v>709800000</v>
      </c>
      <c r="I135" s="18">
        <v>0</v>
      </c>
      <c r="J135" s="25" t="s">
        <v>49</v>
      </c>
      <c r="K135" s="22">
        <v>74033861</v>
      </c>
      <c r="L135" s="22">
        <v>74033861</v>
      </c>
      <c r="M135" s="22">
        <v>0</v>
      </c>
      <c r="N135" s="22">
        <v>0</v>
      </c>
      <c r="O135" s="22">
        <v>0</v>
      </c>
      <c r="P135" s="22">
        <v>0</v>
      </c>
      <c r="Q135" s="22">
        <f t="shared" si="28"/>
        <v>74033861</v>
      </c>
      <c r="R135" s="27">
        <v>0</v>
      </c>
      <c r="S135" s="22">
        <v>0</v>
      </c>
      <c r="T135" s="27">
        <v>0</v>
      </c>
      <c r="U135" s="22">
        <v>33069051.75</v>
      </c>
      <c r="V135" s="22">
        <v>33069051.75</v>
      </c>
      <c r="W135" s="22">
        <v>40964809.25</v>
      </c>
      <c r="X135" s="22">
        <v>40964809.25</v>
      </c>
      <c r="Y135" s="22">
        <v>0</v>
      </c>
      <c r="Z135" s="22">
        <f t="shared" si="29"/>
        <v>40964809.25</v>
      </c>
      <c r="AA135" s="24">
        <f t="shared" si="23"/>
        <v>0.44667468781616021</v>
      </c>
      <c r="AB135" s="24">
        <f t="shared" si="24"/>
        <v>0.44667468781616021</v>
      </c>
      <c r="AC135" s="24">
        <f t="shared" si="25"/>
        <v>0</v>
      </c>
      <c r="AD135" s="24">
        <f t="shared" si="26"/>
        <v>0.44667468781616021</v>
      </c>
    </row>
    <row r="136" spans="1:30" ht="15" customHeight="1" outlineLevel="2" x14ac:dyDescent="0.35">
      <c r="A136" s="18">
        <v>553</v>
      </c>
      <c r="B136" s="18" t="s">
        <v>282</v>
      </c>
      <c r="C136" s="18" t="s">
        <v>35</v>
      </c>
      <c r="D136" s="19" t="s">
        <v>48</v>
      </c>
      <c r="E136" s="18" t="s">
        <v>37</v>
      </c>
      <c r="F136" s="18" t="s">
        <v>38</v>
      </c>
      <c r="G136" s="18">
        <v>1111</v>
      </c>
      <c r="H136" s="20">
        <v>709800000</v>
      </c>
      <c r="I136" s="18">
        <v>0</v>
      </c>
      <c r="J136" s="25" t="s">
        <v>49</v>
      </c>
      <c r="K136" s="22">
        <v>1109518359</v>
      </c>
      <c r="L136" s="22">
        <v>1109518359</v>
      </c>
      <c r="M136" s="22">
        <v>22000000</v>
      </c>
      <c r="N136" s="22">
        <v>0</v>
      </c>
      <c r="O136" s="22">
        <v>0</v>
      </c>
      <c r="P136" s="22">
        <v>0</v>
      </c>
      <c r="Q136" s="22">
        <f t="shared" si="28"/>
        <v>1109518359</v>
      </c>
      <c r="R136" s="27">
        <v>0</v>
      </c>
      <c r="S136" s="22">
        <v>0</v>
      </c>
      <c r="T136" s="27">
        <v>0</v>
      </c>
      <c r="U136" s="22">
        <v>558286857.83000004</v>
      </c>
      <c r="V136" s="22">
        <v>558286857.83000004</v>
      </c>
      <c r="W136" s="22">
        <v>551231501.16999996</v>
      </c>
      <c r="X136" s="22">
        <v>551231501.16999996</v>
      </c>
      <c r="Y136" s="22">
        <v>0</v>
      </c>
      <c r="Z136" s="22">
        <f t="shared" si="29"/>
        <v>551231501.16999996</v>
      </c>
      <c r="AA136" s="24">
        <f t="shared" si="23"/>
        <v>0.5031794681912064</v>
      </c>
      <c r="AB136" s="24">
        <f t="shared" si="24"/>
        <v>0.5031794681912064</v>
      </c>
      <c r="AC136" s="24">
        <f t="shared" si="25"/>
        <v>0</v>
      </c>
      <c r="AD136" s="24">
        <f t="shared" si="26"/>
        <v>0.5031794681912064</v>
      </c>
    </row>
    <row r="137" spans="1:30" ht="15" customHeight="1" outlineLevel="2" x14ac:dyDescent="0.3">
      <c r="A137" s="18">
        <v>553</v>
      </c>
      <c r="B137" s="18" t="s">
        <v>282</v>
      </c>
      <c r="C137" s="18" t="s">
        <v>35</v>
      </c>
      <c r="D137" s="19" t="s">
        <v>48</v>
      </c>
      <c r="E137" s="18" t="s">
        <v>37</v>
      </c>
      <c r="F137" s="19"/>
      <c r="G137" s="19">
        <v>1111</v>
      </c>
      <c r="H137" s="20">
        <v>709800000</v>
      </c>
      <c r="I137" s="19">
        <v>0</v>
      </c>
      <c r="J137" s="25" t="s">
        <v>49</v>
      </c>
      <c r="K137" s="22">
        <v>0</v>
      </c>
      <c r="L137" s="22">
        <v>0</v>
      </c>
      <c r="M137" s="22">
        <v>0</v>
      </c>
      <c r="N137" s="22">
        <v>0</v>
      </c>
      <c r="O137" s="22">
        <v>6515195</v>
      </c>
      <c r="P137" s="22">
        <v>0</v>
      </c>
      <c r="Q137" s="22">
        <f t="shared" si="28"/>
        <v>0</v>
      </c>
      <c r="R137" s="22">
        <v>0</v>
      </c>
      <c r="S137" s="22">
        <v>0</v>
      </c>
      <c r="T137" s="22">
        <v>0</v>
      </c>
      <c r="U137" s="22">
        <v>0</v>
      </c>
      <c r="V137" s="22">
        <v>0</v>
      </c>
      <c r="W137" s="22">
        <v>0</v>
      </c>
      <c r="X137" s="22">
        <v>0</v>
      </c>
      <c r="Y137" s="22">
        <v>0</v>
      </c>
      <c r="Z137" s="22">
        <f t="shared" si="29"/>
        <v>0</v>
      </c>
      <c r="AA137" s="24">
        <f t="shared" si="23"/>
        <v>0</v>
      </c>
      <c r="AB137" s="24">
        <f t="shared" si="24"/>
        <v>0</v>
      </c>
      <c r="AC137" s="24">
        <f t="shared" si="25"/>
        <v>0</v>
      </c>
      <c r="AD137" s="24">
        <f t="shared" si="26"/>
        <v>0</v>
      </c>
    </row>
    <row r="138" spans="1:30" ht="15" customHeight="1" outlineLevel="2" x14ac:dyDescent="0.35">
      <c r="A138" s="18">
        <v>553</v>
      </c>
      <c r="B138" s="18" t="s">
        <v>315</v>
      </c>
      <c r="C138" s="18" t="s">
        <v>35</v>
      </c>
      <c r="D138" s="19" t="s">
        <v>48</v>
      </c>
      <c r="E138" s="18" t="s">
        <v>37</v>
      </c>
      <c r="F138" s="18" t="s">
        <v>38</v>
      </c>
      <c r="G138" s="18">
        <v>1111</v>
      </c>
      <c r="H138" s="20">
        <v>709800000</v>
      </c>
      <c r="I138" s="18">
        <v>0</v>
      </c>
      <c r="J138" s="25" t="s">
        <v>49</v>
      </c>
      <c r="K138" s="22">
        <v>195211148</v>
      </c>
      <c r="L138" s="22">
        <v>195211148</v>
      </c>
      <c r="M138" s="22">
        <v>11400000</v>
      </c>
      <c r="N138" s="22">
        <v>0</v>
      </c>
      <c r="O138" s="22">
        <v>0</v>
      </c>
      <c r="P138" s="22">
        <v>0</v>
      </c>
      <c r="Q138" s="22">
        <f t="shared" si="28"/>
        <v>195211148</v>
      </c>
      <c r="R138" s="27">
        <v>0</v>
      </c>
      <c r="S138" s="22">
        <v>0</v>
      </c>
      <c r="T138" s="27">
        <v>0</v>
      </c>
      <c r="U138" s="22">
        <v>100296467.83</v>
      </c>
      <c r="V138" s="22">
        <v>100296467.83</v>
      </c>
      <c r="W138" s="22">
        <v>94914680.170000002</v>
      </c>
      <c r="X138" s="22">
        <v>94914680.170000002</v>
      </c>
      <c r="Y138" s="22">
        <v>0</v>
      </c>
      <c r="Z138" s="22">
        <f t="shared" si="29"/>
        <v>94914680.170000002</v>
      </c>
      <c r="AA138" s="24">
        <f t="shared" si="23"/>
        <v>0.51378452950852993</v>
      </c>
      <c r="AB138" s="24">
        <f t="shared" si="24"/>
        <v>0.51378452950852993</v>
      </c>
      <c r="AC138" s="24">
        <f t="shared" si="25"/>
        <v>0</v>
      </c>
      <c r="AD138" s="24">
        <f t="shared" si="26"/>
        <v>0.51378452950852993</v>
      </c>
    </row>
    <row r="139" spans="1:30" ht="14.5" outlineLevel="2" x14ac:dyDescent="0.35">
      <c r="A139" s="18">
        <v>554</v>
      </c>
      <c r="B139" s="18" t="s">
        <v>34</v>
      </c>
      <c r="C139" s="18" t="s">
        <v>35</v>
      </c>
      <c r="D139" s="19" t="s">
        <v>48</v>
      </c>
      <c r="E139" s="18" t="s">
        <v>37</v>
      </c>
      <c r="F139" s="18" t="s">
        <v>38</v>
      </c>
      <c r="G139" s="18">
        <v>1111</v>
      </c>
      <c r="H139" s="20">
        <v>709800000</v>
      </c>
      <c r="I139" s="18">
        <v>0</v>
      </c>
      <c r="J139" s="25" t="s">
        <v>49</v>
      </c>
      <c r="K139" s="22">
        <v>347642176</v>
      </c>
      <c r="L139" s="22">
        <v>347642176</v>
      </c>
      <c r="M139" s="22">
        <v>-51256527</v>
      </c>
      <c r="N139" s="22">
        <v>0</v>
      </c>
      <c r="O139" s="22">
        <v>0</v>
      </c>
      <c r="P139" s="22">
        <v>0</v>
      </c>
      <c r="Q139" s="22">
        <f t="shared" si="28"/>
        <v>347642176</v>
      </c>
      <c r="R139" s="27">
        <v>0</v>
      </c>
      <c r="S139" s="27">
        <v>0</v>
      </c>
      <c r="T139" s="27">
        <v>0</v>
      </c>
      <c r="U139" s="22">
        <v>147281872.5</v>
      </c>
      <c r="V139" s="22">
        <v>147281872.5</v>
      </c>
      <c r="W139" s="22">
        <v>149103776.5</v>
      </c>
      <c r="X139" s="22">
        <v>200360303.5</v>
      </c>
      <c r="Y139" s="22">
        <v>0</v>
      </c>
      <c r="Z139" s="22">
        <f t="shared" si="29"/>
        <v>200360303.5</v>
      </c>
      <c r="AA139" s="24">
        <f t="shared" si="23"/>
        <v>0.42365939079842835</v>
      </c>
      <c r="AB139" s="24">
        <f t="shared" si="24"/>
        <v>0.42365939079842835</v>
      </c>
      <c r="AC139" s="24">
        <f t="shared" si="25"/>
        <v>0</v>
      </c>
      <c r="AD139" s="24">
        <f t="shared" si="26"/>
        <v>0.42365939079842835</v>
      </c>
    </row>
    <row r="140" spans="1:30" ht="15" customHeight="1" outlineLevel="2" x14ac:dyDescent="0.35">
      <c r="A140" s="18">
        <v>555</v>
      </c>
      <c r="B140" s="18" t="s">
        <v>34</v>
      </c>
      <c r="C140" s="18" t="s">
        <v>35</v>
      </c>
      <c r="D140" s="19" t="s">
        <v>48</v>
      </c>
      <c r="E140" s="18" t="s">
        <v>37</v>
      </c>
      <c r="F140" s="18" t="s">
        <v>38</v>
      </c>
      <c r="G140" s="18">
        <v>1111</v>
      </c>
      <c r="H140" s="20">
        <v>709800000</v>
      </c>
      <c r="I140" s="18">
        <v>0</v>
      </c>
      <c r="J140" s="25" t="s">
        <v>49</v>
      </c>
      <c r="K140" s="22">
        <v>1125334379</v>
      </c>
      <c r="L140" s="22">
        <v>1125334379</v>
      </c>
      <c r="M140" s="22">
        <v>-4959162</v>
      </c>
      <c r="N140" s="22">
        <v>0</v>
      </c>
      <c r="O140" s="22">
        <v>0</v>
      </c>
      <c r="P140" s="22">
        <v>0</v>
      </c>
      <c r="Q140" s="22">
        <f t="shared" si="28"/>
        <v>1125334379</v>
      </c>
      <c r="R140" s="27">
        <v>0</v>
      </c>
      <c r="S140" s="22">
        <v>0</v>
      </c>
      <c r="T140" s="27">
        <v>0</v>
      </c>
      <c r="U140" s="22">
        <v>553521973.36000001</v>
      </c>
      <c r="V140" s="22">
        <v>553521973.36000001</v>
      </c>
      <c r="W140" s="22">
        <v>566853243.63999999</v>
      </c>
      <c r="X140" s="22">
        <v>571812405.63999999</v>
      </c>
      <c r="Y140" s="22">
        <v>0</v>
      </c>
      <c r="Z140" s="22">
        <f t="shared" si="29"/>
        <v>571812405.63999999</v>
      </c>
      <c r="AA140" s="24">
        <f t="shared" si="23"/>
        <v>0.49187333444115816</v>
      </c>
      <c r="AB140" s="24">
        <f t="shared" si="24"/>
        <v>0.49187333444115816</v>
      </c>
      <c r="AC140" s="24">
        <f t="shared" si="25"/>
        <v>0</v>
      </c>
      <c r="AD140" s="24">
        <f t="shared" si="26"/>
        <v>0.49187333444115816</v>
      </c>
    </row>
    <row r="141" spans="1:30" ht="14.5" outlineLevel="2" x14ac:dyDescent="0.35">
      <c r="A141" s="18">
        <v>556</v>
      </c>
      <c r="B141" s="18" t="s">
        <v>34</v>
      </c>
      <c r="C141" s="18" t="s">
        <v>35</v>
      </c>
      <c r="D141" s="19" t="s">
        <v>48</v>
      </c>
      <c r="E141" s="18" t="s">
        <v>37</v>
      </c>
      <c r="F141" s="18" t="s">
        <v>38</v>
      </c>
      <c r="G141" s="18">
        <v>1111</v>
      </c>
      <c r="H141" s="20">
        <v>709800000</v>
      </c>
      <c r="I141" s="18">
        <v>0</v>
      </c>
      <c r="J141" s="25" t="s">
        <v>49</v>
      </c>
      <c r="K141" s="22">
        <v>264344407</v>
      </c>
      <c r="L141" s="22">
        <v>264344407</v>
      </c>
      <c r="M141" s="22">
        <v>-12475370</v>
      </c>
      <c r="N141" s="22">
        <v>0</v>
      </c>
      <c r="O141" s="22">
        <v>0</v>
      </c>
      <c r="P141" s="22">
        <v>0</v>
      </c>
      <c r="Q141" s="22">
        <f t="shared" si="28"/>
        <v>264344407</v>
      </c>
      <c r="R141" s="27">
        <v>0</v>
      </c>
      <c r="S141" s="22">
        <v>0</v>
      </c>
      <c r="T141" s="27">
        <v>0</v>
      </c>
      <c r="U141" s="22">
        <v>125217523.68000001</v>
      </c>
      <c r="V141" s="22">
        <v>125217523.68000001</v>
      </c>
      <c r="W141" s="22">
        <v>126651513.31999999</v>
      </c>
      <c r="X141" s="22">
        <v>139126883.31999999</v>
      </c>
      <c r="Y141" s="22">
        <v>0</v>
      </c>
      <c r="Z141" s="22">
        <f t="shared" si="29"/>
        <v>139126883.31999999</v>
      </c>
      <c r="AA141" s="24">
        <f t="shared" si="23"/>
        <v>0.47369083802858747</v>
      </c>
      <c r="AB141" s="24">
        <f t="shared" si="24"/>
        <v>0.47369083802858747</v>
      </c>
      <c r="AC141" s="24">
        <f t="shared" si="25"/>
        <v>0</v>
      </c>
      <c r="AD141" s="24">
        <f t="shared" si="26"/>
        <v>0.47369083802858747</v>
      </c>
    </row>
    <row r="142" spans="1:30" ht="14.5" outlineLevel="2" x14ac:dyDescent="0.35">
      <c r="A142" s="18">
        <v>557</v>
      </c>
      <c r="B142" s="18" t="s">
        <v>34</v>
      </c>
      <c r="C142" s="18" t="s">
        <v>35</v>
      </c>
      <c r="D142" s="19" t="s">
        <v>48</v>
      </c>
      <c r="E142" s="18" t="s">
        <v>37</v>
      </c>
      <c r="F142" s="18" t="s">
        <v>38</v>
      </c>
      <c r="G142" s="18">
        <v>1111</v>
      </c>
      <c r="H142" s="20">
        <v>709800000</v>
      </c>
      <c r="I142" s="18">
        <v>0</v>
      </c>
      <c r="J142" s="25" t="s">
        <v>49</v>
      </c>
      <c r="K142" s="22">
        <v>4437686544</v>
      </c>
      <c r="L142" s="22">
        <v>4392686544</v>
      </c>
      <c r="M142" s="22">
        <v>-16703526</v>
      </c>
      <c r="N142" s="22">
        <v>0</v>
      </c>
      <c r="O142" s="22">
        <v>0</v>
      </c>
      <c r="P142" s="22">
        <v>-6500000</v>
      </c>
      <c r="Q142" s="22">
        <f t="shared" si="28"/>
        <v>4386186544</v>
      </c>
      <c r="R142" s="27">
        <v>0</v>
      </c>
      <c r="S142" s="22">
        <v>0</v>
      </c>
      <c r="T142" s="27">
        <v>0</v>
      </c>
      <c r="U142" s="22">
        <v>2095570021.9300001</v>
      </c>
      <c r="V142" s="22">
        <v>2095570021.9300001</v>
      </c>
      <c r="W142" s="22">
        <v>2273912996.0700002</v>
      </c>
      <c r="X142" s="22">
        <v>2297116522.0700002</v>
      </c>
      <c r="Y142" s="22">
        <v>0</v>
      </c>
      <c r="Z142" s="22">
        <f t="shared" si="29"/>
        <v>2290616522.0699997</v>
      </c>
      <c r="AA142" s="24">
        <f t="shared" si="23"/>
        <v>0.47705885702050677</v>
      </c>
      <c r="AB142" s="24">
        <f t="shared" si="24"/>
        <v>0.47776582252220784</v>
      </c>
      <c r="AC142" s="24">
        <f t="shared" si="25"/>
        <v>0</v>
      </c>
      <c r="AD142" s="24">
        <f t="shared" si="26"/>
        <v>0.47776582252220784</v>
      </c>
    </row>
    <row r="143" spans="1:30" ht="14.5" outlineLevel="2" x14ac:dyDescent="0.35">
      <c r="A143" s="18">
        <v>558</v>
      </c>
      <c r="B143" s="18" t="s">
        <v>34</v>
      </c>
      <c r="C143" s="18" t="s">
        <v>35</v>
      </c>
      <c r="D143" s="19" t="s">
        <v>48</v>
      </c>
      <c r="E143" s="18" t="s">
        <v>37</v>
      </c>
      <c r="F143" s="18" t="s">
        <v>38</v>
      </c>
      <c r="G143" s="18">
        <v>1111</v>
      </c>
      <c r="H143" s="20">
        <v>709600000</v>
      </c>
      <c r="I143" s="18">
        <v>0</v>
      </c>
      <c r="J143" s="25" t="s">
        <v>49</v>
      </c>
      <c r="K143" s="22">
        <v>228150589</v>
      </c>
      <c r="L143" s="22">
        <v>223931213</v>
      </c>
      <c r="M143" s="22">
        <v>-2500000</v>
      </c>
      <c r="N143" s="22">
        <v>0</v>
      </c>
      <c r="O143" s="22">
        <v>0</v>
      </c>
      <c r="P143" s="22">
        <v>-500000</v>
      </c>
      <c r="Q143" s="22">
        <f t="shared" si="28"/>
        <v>223431213</v>
      </c>
      <c r="R143" s="27">
        <v>0</v>
      </c>
      <c r="S143" s="22">
        <v>0</v>
      </c>
      <c r="T143" s="27">
        <v>0</v>
      </c>
      <c r="U143" s="22">
        <v>103141337.27</v>
      </c>
      <c r="V143" s="22">
        <v>103141337.27</v>
      </c>
      <c r="W143" s="22">
        <v>117789875.73</v>
      </c>
      <c r="X143" s="22">
        <v>120789875.73</v>
      </c>
      <c r="Y143" s="22">
        <v>0</v>
      </c>
      <c r="Z143" s="22">
        <f t="shared" si="29"/>
        <v>120289875.73</v>
      </c>
      <c r="AA143" s="24">
        <f t="shared" si="23"/>
        <v>0.46059383990386366</v>
      </c>
      <c r="AB143" s="24">
        <f t="shared" si="24"/>
        <v>0.46162456840799587</v>
      </c>
      <c r="AC143" s="24">
        <f t="shared" si="25"/>
        <v>0</v>
      </c>
      <c r="AD143" s="24">
        <f t="shared" si="26"/>
        <v>0.46162456840799587</v>
      </c>
    </row>
    <row r="144" spans="1:30" ht="15" customHeight="1" outlineLevel="2" x14ac:dyDescent="0.35">
      <c r="A144" s="18">
        <v>573</v>
      </c>
      <c r="B144" s="18" t="s">
        <v>280</v>
      </c>
      <c r="C144" s="18" t="s">
        <v>35</v>
      </c>
      <c r="D144" s="19" t="s">
        <v>48</v>
      </c>
      <c r="E144" s="18" t="s">
        <v>37</v>
      </c>
      <c r="F144" s="18">
        <v>280</v>
      </c>
      <c r="G144" s="18">
        <v>1111</v>
      </c>
      <c r="H144" s="20">
        <v>709100000</v>
      </c>
      <c r="I144" s="18">
        <v>0</v>
      </c>
      <c r="J144" s="25" t="s">
        <v>49</v>
      </c>
      <c r="K144" s="22">
        <v>9522381673</v>
      </c>
      <c r="L144" s="22">
        <v>9372381673</v>
      </c>
      <c r="M144" s="22">
        <v>0</v>
      </c>
      <c r="N144" s="22">
        <v>0</v>
      </c>
      <c r="O144" s="22">
        <v>0</v>
      </c>
      <c r="P144" s="22">
        <v>-180000000</v>
      </c>
      <c r="Q144" s="22">
        <f t="shared" si="28"/>
        <v>9192381673</v>
      </c>
      <c r="R144" s="27">
        <v>0</v>
      </c>
      <c r="S144" s="22">
        <v>0</v>
      </c>
      <c r="T144" s="27">
        <v>0</v>
      </c>
      <c r="U144" s="22">
        <v>4418191836.9700003</v>
      </c>
      <c r="V144" s="22">
        <v>4418191836.9700003</v>
      </c>
      <c r="W144" s="22">
        <v>4774189836.0299997</v>
      </c>
      <c r="X144" s="22">
        <v>4954189836.0299997</v>
      </c>
      <c r="Y144" s="22">
        <v>0</v>
      </c>
      <c r="Z144" s="22">
        <f t="shared" si="29"/>
        <v>4774189836.0299997</v>
      </c>
      <c r="AA144" s="24">
        <f t="shared" si="23"/>
        <v>0.47140545393045052</v>
      </c>
      <c r="AB144" s="24">
        <f t="shared" si="24"/>
        <v>0.48063624794292203</v>
      </c>
      <c r="AC144" s="24">
        <f t="shared" si="25"/>
        <v>0</v>
      </c>
      <c r="AD144" s="24">
        <f t="shared" si="26"/>
        <v>0.48063624794292203</v>
      </c>
    </row>
    <row r="145" spans="1:30" ht="15" customHeight="1" outlineLevel="2" x14ac:dyDescent="0.35">
      <c r="A145" s="18">
        <v>573</v>
      </c>
      <c r="B145" s="18" t="s">
        <v>282</v>
      </c>
      <c r="C145" s="18" t="s">
        <v>35</v>
      </c>
      <c r="D145" s="19" t="s">
        <v>48</v>
      </c>
      <c r="E145" s="18" t="s">
        <v>37</v>
      </c>
      <c r="F145" s="18">
        <v>280</v>
      </c>
      <c r="G145" s="18">
        <v>1111</v>
      </c>
      <c r="H145" s="20">
        <v>709200000</v>
      </c>
      <c r="I145" s="18">
        <v>0</v>
      </c>
      <c r="J145" s="25" t="s">
        <v>49</v>
      </c>
      <c r="K145" s="22">
        <v>7361175621</v>
      </c>
      <c r="L145" s="22">
        <v>7361175621</v>
      </c>
      <c r="M145" s="22">
        <v>0</v>
      </c>
      <c r="N145" s="22">
        <v>0</v>
      </c>
      <c r="O145" s="22">
        <v>0</v>
      </c>
      <c r="P145" s="22">
        <v>-80000000</v>
      </c>
      <c r="Q145" s="22">
        <f t="shared" si="28"/>
        <v>7281175621</v>
      </c>
      <c r="R145" s="27">
        <v>0</v>
      </c>
      <c r="S145" s="22">
        <v>0</v>
      </c>
      <c r="T145" s="27">
        <v>0</v>
      </c>
      <c r="U145" s="22">
        <v>3516996299.8400002</v>
      </c>
      <c r="V145" s="22">
        <v>3516996299.8400002</v>
      </c>
      <c r="W145" s="22">
        <v>3764179321.1599998</v>
      </c>
      <c r="X145" s="22">
        <v>3844179321.1599998</v>
      </c>
      <c r="Y145" s="22">
        <v>0</v>
      </c>
      <c r="Z145" s="22">
        <f t="shared" si="29"/>
        <v>3764179321.1599998</v>
      </c>
      <c r="AA145" s="24">
        <f t="shared" si="23"/>
        <v>0.47777644236699024</v>
      </c>
      <c r="AB145" s="24">
        <f t="shared" si="24"/>
        <v>0.48302588522881618</v>
      </c>
      <c r="AC145" s="24">
        <f t="shared" si="25"/>
        <v>0</v>
      </c>
      <c r="AD145" s="24">
        <f t="shared" si="26"/>
        <v>0.48302588522881618</v>
      </c>
    </row>
    <row r="146" spans="1:30" ht="15" customHeight="1" outlineLevel="2" x14ac:dyDescent="0.3">
      <c r="A146" s="18">
        <v>573</v>
      </c>
      <c r="B146" s="18" t="s">
        <v>315</v>
      </c>
      <c r="C146" s="18" t="s">
        <v>35</v>
      </c>
      <c r="D146" s="19" t="s">
        <v>48</v>
      </c>
      <c r="E146" s="18" t="s">
        <v>37</v>
      </c>
      <c r="F146" s="18">
        <v>280</v>
      </c>
      <c r="G146" s="18">
        <v>1111</v>
      </c>
      <c r="H146" s="20">
        <v>709300000</v>
      </c>
      <c r="I146" s="18">
        <v>0</v>
      </c>
      <c r="J146" s="25" t="s">
        <v>49</v>
      </c>
      <c r="K146" s="22">
        <v>3263305040</v>
      </c>
      <c r="L146" s="22">
        <v>3263305040</v>
      </c>
      <c r="M146" s="22">
        <v>0</v>
      </c>
      <c r="N146" s="22">
        <v>0</v>
      </c>
      <c r="O146" s="22">
        <v>0</v>
      </c>
      <c r="P146" s="22">
        <v>-12000000</v>
      </c>
      <c r="Q146" s="22">
        <f t="shared" si="28"/>
        <v>3251305040</v>
      </c>
      <c r="R146" s="22">
        <v>0</v>
      </c>
      <c r="S146" s="22">
        <v>0</v>
      </c>
      <c r="T146" s="22">
        <v>0</v>
      </c>
      <c r="U146" s="22">
        <v>1573765755.6500001</v>
      </c>
      <c r="V146" s="22">
        <v>1573765755.6500001</v>
      </c>
      <c r="W146" s="22">
        <v>1677539284.3499999</v>
      </c>
      <c r="X146" s="22">
        <v>1689539284.3499999</v>
      </c>
      <c r="Y146" s="22">
        <v>0</v>
      </c>
      <c r="Z146" s="22">
        <f t="shared" si="29"/>
        <v>1677539284.3499999</v>
      </c>
      <c r="AA146" s="24">
        <f t="shared" si="23"/>
        <v>0.48226130758833385</v>
      </c>
      <c r="AB146" s="24">
        <f t="shared" si="24"/>
        <v>0.48404124998680531</v>
      </c>
      <c r="AC146" s="24">
        <f t="shared" si="25"/>
        <v>0</v>
      </c>
      <c r="AD146" s="24">
        <f t="shared" si="26"/>
        <v>0.48404124998680531</v>
      </c>
    </row>
    <row r="147" spans="1:30" ht="12.75" customHeight="1" outlineLevel="2" x14ac:dyDescent="0.35">
      <c r="A147" s="18">
        <v>573</v>
      </c>
      <c r="B147" s="18" t="s">
        <v>451</v>
      </c>
      <c r="C147" s="18" t="s">
        <v>35</v>
      </c>
      <c r="D147" s="19" t="s">
        <v>48</v>
      </c>
      <c r="E147" s="18" t="s">
        <v>37</v>
      </c>
      <c r="F147" s="18">
        <v>280</v>
      </c>
      <c r="G147" s="18">
        <v>1111</v>
      </c>
      <c r="H147" s="20">
        <v>709500000</v>
      </c>
      <c r="I147" s="18">
        <v>0</v>
      </c>
      <c r="J147" s="25" t="s">
        <v>49</v>
      </c>
      <c r="K147" s="22">
        <v>803742865</v>
      </c>
      <c r="L147" s="22">
        <v>803742865</v>
      </c>
      <c r="M147" s="22">
        <v>0</v>
      </c>
      <c r="N147" s="22">
        <v>0</v>
      </c>
      <c r="O147" s="22">
        <v>0</v>
      </c>
      <c r="P147" s="22">
        <v>-25000000</v>
      </c>
      <c r="Q147" s="22">
        <f t="shared" si="28"/>
        <v>778742865</v>
      </c>
      <c r="R147" s="27">
        <v>0</v>
      </c>
      <c r="S147" s="22">
        <v>0</v>
      </c>
      <c r="T147" s="27">
        <v>0</v>
      </c>
      <c r="U147" s="22">
        <v>367697756.08999997</v>
      </c>
      <c r="V147" s="22">
        <v>367697756.08999997</v>
      </c>
      <c r="W147" s="22">
        <v>411045108.91000003</v>
      </c>
      <c r="X147" s="22">
        <v>436045108.91000003</v>
      </c>
      <c r="Y147" s="22">
        <v>0</v>
      </c>
      <c r="Z147" s="22">
        <f t="shared" si="29"/>
        <v>411045108.91000003</v>
      </c>
      <c r="AA147" s="24">
        <f t="shared" si="23"/>
        <v>0.45748182920416963</v>
      </c>
      <c r="AB147" s="24">
        <f t="shared" si="24"/>
        <v>0.47216837882681595</v>
      </c>
      <c r="AC147" s="24">
        <f t="shared" si="25"/>
        <v>0</v>
      </c>
      <c r="AD147" s="24">
        <f t="shared" si="26"/>
        <v>0.47216837882681595</v>
      </c>
    </row>
    <row r="148" spans="1:30" ht="19.5" customHeight="1" outlineLevel="2" x14ac:dyDescent="0.3">
      <c r="A148" s="18">
        <v>573</v>
      </c>
      <c r="B148" s="18" t="s">
        <v>466</v>
      </c>
      <c r="C148" s="18" t="s">
        <v>35</v>
      </c>
      <c r="D148" s="19" t="s">
        <v>48</v>
      </c>
      <c r="E148" s="18" t="s">
        <v>37</v>
      </c>
      <c r="F148" s="18">
        <v>280</v>
      </c>
      <c r="G148" s="18">
        <v>1111</v>
      </c>
      <c r="H148" s="20">
        <v>709500000</v>
      </c>
      <c r="I148" s="18">
        <v>0</v>
      </c>
      <c r="J148" s="25" t="s">
        <v>49</v>
      </c>
      <c r="K148" s="22">
        <v>2246800804</v>
      </c>
      <c r="L148" s="22">
        <v>2246800804</v>
      </c>
      <c r="M148" s="22">
        <v>0</v>
      </c>
      <c r="N148" s="22">
        <v>0</v>
      </c>
      <c r="O148" s="22">
        <v>0</v>
      </c>
      <c r="P148" s="22">
        <v>-25000000</v>
      </c>
      <c r="Q148" s="22">
        <f t="shared" si="28"/>
        <v>2221800804</v>
      </c>
      <c r="R148" s="22">
        <v>0</v>
      </c>
      <c r="S148" s="22">
        <v>0</v>
      </c>
      <c r="T148" s="22">
        <v>0</v>
      </c>
      <c r="U148" s="22">
        <v>1054039471.36</v>
      </c>
      <c r="V148" s="22">
        <v>1054039471.36</v>
      </c>
      <c r="W148" s="22">
        <v>1167761332.6400001</v>
      </c>
      <c r="X148" s="22">
        <v>1192761332.6400001</v>
      </c>
      <c r="Y148" s="22">
        <v>0</v>
      </c>
      <c r="Z148" s="22">
        <f t="shared" si="29"/>
        <v>1167761332.6399999</v>
      </c>
      <c r="AA148" s="24">
        <f t="shared" si="23"/>
        <v>0.46912902536063006</v>
      </c>
      <c r="AB148" s="24">
        <f t="shared" si="24"/>
        <v>0.47440772793959257</v>
      </c>
      <c r="AC148" s="24">
        <f t="shared" si="25"/>
        <v>0</v>
      </c>
      <c r="AD148" s="24">
        <f t="shared" si="26"/>
        <v>0.47440772793959257</v>
      </c>
    </row>
    <row r="149" spans="1:30" outlineLevel="2" x14ac:dyDescent="0.3">
      <c r="A149" s="18">
        <v>553</v>
      </c>
      <c r="B149" s="18" t="s">
        <v>315</v>
      </c>
      <c r="C149" s="18" t="s">
        <v>35</v>
      </c>
      <c r="D149" s="19" t="s">
        <v>48</v>
      </c>
      <c r="E149" s="18"/>
      <c r="F149" s="19"/>
      <c r="G149" s="19">
        <v>1111</v>
      </c>
      <c r="H149" s="20">
        <v>709800000</v>
      </c>
      <c r="I149" s="19">
        <v>0</v>
      </c>
      <c r="J149" s="25" t="s">
        <v>49</v>
      </c>
      <c r="K149" s="22">
        <v>0</v>
      </c>
      <c r="L149" s="22">
        <v>0</v>
      </c>
      <c r="M149" s="22">
        <v>0</v>
      </c>
      <c r="N149" s="22">
        <v>0</v>
      </c>
      <c r="O149" s="22">
        <v>1026887</v>
      </c>
      <c r="P149" s="22">
        <v>0</v>
      </c>
      <c r="Q149" s="22">
        <f t="shared" si="28"/>
        <v>0</v>
      </c>
      <c r="R149" s="22">
        <v>0</v>
      </c>
      <c r="S149" s="22">
        <v>0</v>
      </c>
      <c r="T149" s="22">
        <v>0</v>
      </c>
      <c r="U149" s="22">
        <v>0</v>
      </c>
      <c r="V149" s="22">
        <v>0</v>
      </c>
      <c r="W149" s="22">
        <v>0</v>
      </c>
      <c r="X149" s="22">
        <v>0</v>
      </c>
      <c r="Y149" s="22">
        <v>0</v>
      </c>
      <c r="Z149" s="22">
        <f t="shared" si="29"/>
        <v>0</v>
      </c>
      <c r="AA149" s="24">
        <f t="shared" si="23"/>
        <v>0</v>
      </c>
      <c r="AB149" s="24">
        <f t="shared" si="24"/>
        <v>0</v>
      </c>
      <c r="AC149" s="24">
        <f t="shared" si="25"/>
        <v>0</v>
      </c>
      <c r="AD149" s="24">
        <f t="shared" si="26"/>
        <v>0</v>
      </c>
    </row>
    <row r="150" spans="1:30" ht="14.5" outlineLevel="2" x14ac:dyDescent="0.35">
      <c r="A150" s="18">
        <v>554</v>
      </c>
      <c r="B150" s="18" t="s">
        <v>34</v>
      </c>
      <c r="C150" s="18" t="s">
        <v>35</v>
      </c>
      <c r="D150" s="19" t="s">
        <v>48</v>
      </c>
      <c r="E150" s="18"/>
      <c r="F150" s="19"/>
      <c r="G150" s="19">
        <v>1111</v>
      </c>
      <c r="H150" s="20">
        <v>709800000</v>
      </c>
      <c r="I150" s="19">
        <v>0</v>
      </c>
      <c r="J150" s="25" t="s">
        <v>49</v>
      </c>
      <c r="K150" s="22">
        <v>0</v>
      </c>
      <c r="L150" s="22">
        <v>0</v>
      </c>
      <c r="M150" s="22">
        <v>0</v>
      </c>
      <c r="N150" s="22">
        <v>0</v>
      </c>
      <c r="O150" s="22">
        <v>2848129</v>
      </c>
      <c r="P150" s="22">
        <v>0</v>
      </c>
      <c r="Q150" s="22">
        <f t="shared" si="28"/>
        <v>0</v>
      </c>
      <c r="R150" s="22">
        <v>0</v>
      </c>
      <c r="S150" s="22">
        <v>0</v>
      </c>
      <c r="T150" s="27">
        <v>0</v>
      </c>
      <c r="U150" s="22">
        <v>0</v>
      </c>
      <c r="V150" s="22">
        <v>0</v>
      </c>
      <c r="W150" s="22">
        <v>0</v>
      </c>
      <c r="X150" s="22">
        <v>0</v>
      </c>
      <c r="Y150" s="22">
        <v>0</v>
      </c>
      <c r="Z150" s="22">
        <f t="shared" si="29"/>
        <v>0</v>
      </c>
      <c r="AA150" s="24">
        <f t="shared" si="23"/>
        <v>0</v>
      </c>
      <c r="AB150" s="24">
        <f t="shared" si="24"/>
        <v>0</v>
      </c>
      <c r="AC150" s="24">
        <f t="shared" si="25"/>
        <v>0</v>
      </c>
      <c r="AD150" s="24">
        <f t="shared" si="26"/>
        <v>0</v>
      </c>
    </row>
    <row r="151" spans="1:30" outlineLevel="2" x14ac:dyDescent="0.3">
      <c r="A151" s="18">
        <v>555</v>
      </c>
      <c r="B151" s="18" t="s">
        <v>34</v>
      </c>
      <c r="C151" s="18" t="s">
        <v>35</v>
      </c>
      <c r="D151" s="19" t="s">
        <v>48</v>
      </c>
      <c r="E151" s="18"/>
      <c r="F151" s="19"/>
      <c r="G151" s="19">
        <v>1111</v>
      </c>
      <c r="H151" s="20">
        <v>709800000</v>
      </c>
      <c r="I151" s="19">
        <v>0</v>
      </c>
      <c r="J151" s="25" t="s">
        <v>49</v>
      </c>
      <c r="K151" s="22">
        <v>0</v>
      </c>
      <c r="L151" s="22">
        <v>0</v>
      </c>
      <c r="M151" s="22">
        <v>0</v>
      </c>
      <c r="N151" s="22">
        <v>0</v>
      </c>
      <c r="O151" s="22">
        <v>6416351</v>
      </c>
      <c r="P151" s="22">
        <v>0</v>
      </c>
      <c r="Q151" s="22">
        <f t="shared" si="28"/>
        <v>0</v>
      </c>
      <c r="R151" s="22">
        <v>0</v>
      </c>
      <c r="S151" s="22">
        <v>0</v>
      </c>
      <c r="T151" s="22">
        <v>0</v>
      </c>
      <c r="U151" s="22">
        <v>0</v>
      </c>
      <c r="V151" s="22">
        <v>0</v>
      </c>
      <c r="W151" s="22">
        <v>0</v>
      </c>
      <c r="X151" s="22">
        <v>0</v>
      </c>
      <c r="Y151" s="22">
        <v>0</v>
      </c>
      <c r="Z151" s="22">
        <f t="shared" si="29"/>
        <v>0</v>
      </c>
      <c r="AA151" s="24">
        <f t="shared" si="23"/>
        <v>0</v>
      </c>
      <c r="AB151" s="24">
        <f t="shared" si="24"/>
        <v>0</v>
      </c>
      <c r="AC151" s="24">
        <f t="shared" si="25"/>
        <v>0</v>
      </c>
      <c r="AD151" s="24">
        <f t="shared" si="26"/>
        <v>0</v>
      </c>
    </row>
    <row r="152" spans="1:30" outlineLevel="2" x14ac:dyDescent="0.3">
      <c r="A152" s="18">
        <v>556</v>
      </c>
      <c r="B152" s="18" t="s">
        <v>34</v>
      </c>
      <c r="C152" s="18" t="s">
        <v>35</v>
      </c>
      <c r="D152" s="19" t="s">
        <v>48</v>
      </c>
      <c r="E152" s="18"/>
      <c r="F152" s="19"/>
      <c r="G152" s="19">
        <v>1111</v>
      </c>
      <c r="H152" s="20">
        <v>709800000</v>
      </c>
      <c r="I152" s="19">
        <v>0</v>
      </c>
      <c r="J152" s="25" t="s">
        <v>49</v>
      </c>
      <c r="K152" s="22">
        <v>0</v>
      </c>
      <c r="L152" s="22">
        <v>0</v>
      </c>
      <c r="M152" s="22">
        <v>0</v>
      </c>
      <c r="N152" s="22">
        <v>0</v>
      </c>
      <c r="O152" s="22">
        <v>1469292</v>
      </c>
      <c r="P152" s="22">
        <v>0</v>
      </c>
      <c r="Q152" s="22">
        <f t="shared" si="28"/>
        <v>0</v>
      </c>
      <c r="R152" s="22">
        <v>0</v>
      </c>
      <c r="S152" s="22">
        <v>0</v>
      </c>
      <c r="T152" s="22">
        <v>0</v>
      </c>
      <c r="U152" s="22">
        <v>0</v>
      </c>
      <c r="V152" s="22">
        <v>0</v>
      </c>
      <c r="W152" s="22">
        <v>0</v>
      </c>
      <c r="X152" s="22">
        <v>0</v>
      </c>
      <c r="Y152" s="22">
        <v>0</v>
      </c>
      <c r="Z152" s="22">
        <f t="shared" si="29"/>
        <v>0</v>
      </c>
      <c r="AA152" s="24">
        <f t="shared" si="23"/>
        <v>0</v>
      </c>
      <c r="AB152" s="24">
        <f t="shared" si="24"/>
        <v>0</v>
      </c>
      <c r="AC152" s="24">
        <f t="shared" si="25"/>
        <v>0</v>
      </c>
      <c r="AD152" s="24">
        <f t="shared" si="26"/>
        <v>0</v>
      </c>
    </row>
    <row r="153" spans="1:30" outlineLevel="2" x14ac:dyDescent="0.3">
      <c r="A153" s="18">
        <v>557</v>
      </c>
      <c r="B153" s="18" t="s">
        <v>34</v>
      </c>
      <c r="C153" s="18" t="s">
        <v>35</v>
      </c>
      <c r="D153" s="19" t="s">
        <v>48</v>
      </c>
      <c r="E153" s="18"/>
      <c r="F153" s="19"/>
      <c r="G153" s="19">
        <v>1111</v>
      </c>
      <c r="H153" s="20">
        <v>709800000</v>
      </c>
      <c r="I153" s="19">
        <v>0</v>
      </c>
      <c r="J153" s="25" t="s">
        <v>49</v>
      </c>
      <c r="K153" s="22">
        <v>0</v>
      </c>
      <c r="L153" s="22">
        <v>0</v>
      </c>
      <c r="M153" s="22">
        <v>0</v>
      </c>
      <c r="N153" s="22">
        <v>0</v>
      </c>
      <c r="O153" s="22">
        <v>20583922</v>
      </c>
      <c r="P153" s="22">
        <v>0</v>
      </c>
      <c r="Q153" s="22">
        <f t="shared" si="28"/>
        <v>0</v>
      </c>
      <c r="R153" s="22">
        <v>0</v>
      </c>
      <c r="S153" s="22">
        <v>0</v>
      </c>
      <c r="T153" s="22">
        <v>0</v>
      </c>
      <c r="U153" s="22">
        <v>0</v>
      </c>
      <c r="V153" s="22">
        <v>0</v>
      </c>
      <c r="W153" s="22">
        <v>0</v>
      </c>
      <c r="X153" s="22">
        <v>0</v>
      </c>
      <c r="Y153" s="22">
        <v>0</v>
      </c>
      <c r="Z153" s="22">
        <f t="shared" si="29"/>
        <v>0</v>
      </c>
      <c r="AA153" s="24">
        <f t="shared" si="23"/>
        <v>0</v>
      </c>
      <c r="AB153" s="24">
        <f t="shared" si="24"/>
        <v>0</v>
      </c>
      <c r="AC153" s="24">
        <f t="shared" si="25"/>
        <v>0</v>
      </c>
      <c r="AD153" s="24">
        <f t="shared" si="26"/>
        <v>0</v>
      </c>
    </row>
    <row r="154" spans="1:30" outlineLevel="2" x14ac:dyDescent="0.3">
      <c r="A154" s="18">
        <v>558</v>
      </c>
      <c r="B154" s="18" t="s">
        <v>34</v>
      </c>
      <c r="C154" s="18" t="s">
        <v>35</v>
      </c>
      <c r="D154" s="19" t="s">
        <v>48</v>
      </c>
      <c r="E154" s="18"/>
      <c r="F154" s="19"/>
      <c r="G154" s="19">
        <v>1111</v>
      </c>
      <c r="H154" s="20">
        <v>709600000</v>
      </c>
      <c r="I154" s="19">
        <v>0</v>
      </c>
      <c r="J154" s="25" t="s">
        <v>49</v>
      </c>
      <c r="K154" s="22">
        <v>0</v>
      </c>
      <c r="L154" s="22">
        <v>0</v>
      </c>
      <c r="M154" s="22">
        <v>0</v>
      </c>
      <c r="N154" s="22">
        <v>0</v>
      </c>
      <c r="O154" s="22">
        <v>245369</v>
      </c>
      <c r="P154" s="22">
        <v>0</v>
      </c>
      <c r="Q154" s="22">
        <f t="shared" si="28"/>
        <v>0</v>
      </c>
      <c r="R154" s="22">
        <v>0</v>
      </c>
      <c r="S154" s="22">
        <v>0</v>
      </c>
      <c r="T154" s="22">
        <v>0</v>
      </c>
      <c r="U154" s="22">
        <v>0</v>
      </c>
      <c r="V154" s="22">
        <v>0</v>
      </c>
      <c r="W154" s="22">
        <v>0</v>
      </c>
      <c r="X154" s="22">
        <v>0</v>
      </c>
      <c r="Y154" s="22">
        <v>0</v>
      </c>
      <c r="Z154" s="22">
        <f t="shared" si="29"/>
        <v>0</v>
      </c>
      <c r="AA154" s="24">
        <f t="shared" si="23"/>
        <v>0</v>
      </c>
      <c r="AB154" s="24">
        <f t="shared" si="24"/>
        <v>0</v>
      </c>
      <c r="AC154" s="24">
        <f t="shared" si="25"/>
        <v>0</v>
      </c>
      <c r="AD154" s="24">
        <f t="shared" si="26"/>
        <v>0</v>
      </c>
    </row>
    <row r="155" spans="1:30" ht="15" customHeight="1" outlineLevel="2" x14ac:dyDescent="0.3">
      <c r="A155" s="18">
        <v>573</v>
      </c>
      <c r="B155" s="18" t="s">
        <v>280</v>
      </c>
      <c r="C155" s="18" t="s">
        <v>35</v>
      </c>
      <c r="D155" s="19" t="s">
        <v>48</v>
      </c>
      <c r="E155" s="18"/>
      <c r="F155" s="19"/>
      <c r="G155" s="19">
        <v>1111</v>
      </c>
      <c r="H155" s="20">
        <v>709100000</v>
      </c>
      <c r="I155" s="19">
        <v>0</v>
      </c>
      <c r="J155" s="25" t="s">
        <v>49</v>
      </c>
      <c r="K155" s="22">
        <v>0</v>
      </c>
      <c r="L155" s="22">
        <v>0</v>
      </c>
      <c r="M155" s="22">
        <v>0</v>
      </c>
      <c r="N155" s="22">
        <v>0</v>
      </c>
      <c r="O155" s="22">
        <v>72034055</v>
      </c>
      <c r="P155" s="22">
        <v>0</v>
      </c>
      <c r="Q155" s="22">
        <f t="shared" si="28"/>
        <v>0</v>
      </c>
      <c r="R155" s="22">
        <v>0</v>
      </c>
      <c r="S155" s="22">
        <v>0</v>
      </c>
      <c r="T155" s="22">
        <v>0</v>
      </c>
      <c r="U155" s="22">
        <v>0</v>
      </c>
      <c r="V155" s="22">
        <v>0</v>
      </c>
      <c r="W155" s="22">
        <v>0</v>
      </c>
      <c r="X155" s="22">
        <v>0</v>
      </c>
      <c r="Y155" s="22">
        <v>0</v>
      </c>
      <c r="Z155" s="22">
        <f t="shared" si="29"/>
        <v>0</v>
      </c>
      <c r="AA155" s="24">
        <f t="shared" si="23"/>
        <v>0</v>
      </c>
      <c r="AB155" s="24">
        <f t="shared" si="24"/>
        <v>0</v>
      </c>
      <c r="AC155" s="24">
        <f t="shared" si="25"/>
        <v>0</v>
      </c>
      <c r="AD155" s="24">
        <f t="shared" si="26"/>
        <v>0</v>
      </c>
    </row>
    <row r="156" spans="1:30" ht="15" customHeight="1" outlineLevel="2" x14ac:dyDescent="0.3">
      <c r="A156" s="18">
        <v>573</v>
      </c>
      <c r="B156" s="18" t="s">
        <v>282</v>
      </c>
      <c r="C156" s="18" t="s">
        <v>35</v>
      </c>
      <c r="D156" s="19" t="s">
        <v>48</v>
      </c>
      <c r="E156" s="18"/>
      <c r="F156" s="19"/>
      <c r="G156" s="19">
        <v>1111</v>
      </c>
      <c r="H156" s="20">
        <v>709200000</v>
      </c>
      <c r="I156" s="19">
        <v>0</v>
      </c>
      <c r="J156" s="25" t="s">
        <v>49</v>
      </c>
      <c r="K156" s="22">
        <v>0</v>
      </c>
      <c r="L156" s="22">
        <v>0</v>
      </c>
      <c r="M156" s="22">
        <v>0</v>
      </c>
      <c r="N156" s="22">
        <v>0</v>
      </c>
      <c r="O156" s="22">
        <v>37792651</v>
      </c>
      <c r="P156" s="22">
        <v>0</v>
      </c>
      <c r="Q156" s="22">
        <f t="shared" si="28"/>
        <v>0</v>
      </c>
      <c r="R156" s="22">
        <v>0</v>
      </c>
      <c r="S156" s="22">
        <v>0</v>
      </c>
      <c r="T156" s="22">
        <v>0</v>
      </c>
      <c r="U156" s="22">
        <v>0</v>
      </c>
      <c r="V156" s="22">
        <v>0</v>
      </c>
      <c r="W156" s="22">
        <v>0</v>
      </c>
      <c r="X156" s="22">
        <v>0</v>
      </c>
      <c r="Y156" s="22">
        <v>0</v>
      </c>
      <c r="Z156" s="22">
        <f t="shared" si="29"/>
        <v>0</v>
      </c>
      <c r="AA156" s="24">
        <f t="shared" si="23"/>
        <v>0</v>
      </c>
      <c r="AB156" s="24">
        <f t="shared" si="24"/>
        <v>0</v>
      </c>
      <c r="AC156" s="24">
        <f t="shared" si="25"/>
        <v>0</v>
      </c>
      <c r="AD156" s="24">
        <f t="shared" si="26"/>
        <v>0</v>
      </c>
    </row>
    <row r="157" spans="1:30" outlineLevel="2" x14ac:dyDescent="0.3">
      <c r="A157" s="18">
        <v>573</v>
      </c>
      <c r="B157" s="18" t="s">
        <v>315</v>
      </c>
      <c r="C157" s="18" t="s">
        <v>35</v>
      </c>
      <c r="D157" s="19" t="s">
        <v>48</v>
      </c>
      <c r="E157" s="18"/>
      <c r="F157" s="19"/>
      <c r="G157" s="19">
        <v>1111</v>
      </c>
      <c r="H157" s="20">
        <v>709300000</v>
      </c>
      <c r="I157" s="19">
        <v>0</v>
      </c>
      <c r="J157" s="25" t="s">
        <v>49</v>
      </c>
      <c r="K157" s="22">
        <v>0</v>
      </c>
      <c r="L157" s="22">
        <v>0</v>
      </c>
      <c r="M157" s="22">
        <v>0</v>
      </c>
      <c r="N157" s="22">
        <v>0</v>
      </c>
      <c r="O157" s="22">
        <v>13415821</v>
      </c>
      <c r="P157" s="22">
        <v>0</v>
      </c>
      <c r="Q157" s="22">
        <f t="shared" si="28"/>
        <v>0</v>
      </c>
      <c r="R157" s="22">
        <v>0</v>
      </c>
      <c r="S157" s="22">
        <v>0</v>
      </c>
      <c r="T157" s="22">
        <v>0</v>
      </c>
      <c r="U157" s="22">
        <v>0</v>
      </c>
      <c r="V157" s="22">
        <v>0</v>
      </c>
      <c r="W157" s="22">
        <v>0</v>
      </c>
      <c r="X157" s="22">
        <v>0</v>
      </c>
      <c r="Y157" s="22">
        <v>0</v>
      </c>
      <c r="Z157" s="22">
        <f t="shared" si="29"/>
        <v>0</v>
      </c>
      <c r="AA157" s="24">
        <f t="shared" si="23"/>
        <v>0</v>
      </c>
      <c r="AB157" s="24">
        <f t="shared" si="24"/>
        <v>0</v>
      </c>
      <c r="AC157" s="24">
        <f t="shared" si="25"/>
        <v>0</v>
      </c>
      <c r="AD157" s="24">
        <f t="shared" si="26"/>
        <v>0</v>
      </c>
    </row>
    <row r="158" spans="1:30" ht="14.5" outlineLevel="2" x14ac:dyDescent="0.35">
      <c r="A158" s="18">
        <v>573</v>
      </c>
      <c r="B158" s="18" t="s">
        <v>451</v>
      </c>
      <c r="C158" s="18" t="s">
        <v>35</v>
      </c>
      <c r="D158" s="19" t="s">
        <v>48</v>
      </c>
      <c r="E158" s="18"/>
      <c r="F158" s="19"/>
      <c r="G158" s="19">
        <v>1111</v>
      </c>
      <c r="H158" s="20">
        <v>709500000</v>
      </c>
      <c r="I158" s="19">
        <v>0</v>
      </c>
      <c r="J158" s="25" t="s">
        <v>49</v>
      </c>
      <c r="K158" s="22">
        <v>0</v>
      </c>
      <c r="L158" s="22">
        <v>0</v>
      </c>
      <c r="M158" s="22">
        <v>0</v>
      </c>
      <c r="N158" s="22">
        <v>0</v>
      </c>
      <c r="O158" s="22">
        <v>9244189</v>
      </c>
      <c r="P158" s="22">
        <v>0</v>
      </c>
      <c r="Q158" s="22">
        <f t="shared" si="28"/>
        <v>0</v>
      </c>
      <c r="R158" s="27">
        <v>0</v>
      </c>
      <c r="S158" s="22">
        <v>0</v>
      </c>
      <c r="T158" s="27">
        <v>0</v>
      </c>
      <c r="U158" s="22">
        <v>0</v>
      </c>
      <c r="V158" s="22">
        <v>0</v>
      </c>
      <c r="W158" s="22">
        <v>0</v>
      </c>
      <c r="X158" s="22">
        <v>0</v>
      </c>
      <c r="Y158" s="22">
        <v>0</v>
      </c>
      <c r="Z158" s="22">
        <f t="shared" si="29"/>
        <v>0</v>
      </c>
      <c r="AA158" s="24">
        <f t="shared" si="23"/>
        <v>0</v>
      </c>
      <c r="AB158" s="24">
        <f t="shared" si="24"/>
        <v>0</v>
      </c>
      <c r="AC158" s="24">
        <f t="shared" si="25"/>
        <v>0</v>
      </c>
      <c r="AD158" s="24">
        <f t="shared" si="26"/>
        <v>0</v>
      </c>
    </row>
    <row r="159" spans="1:30" ht="15" customHeight="1" outlineLevel="2" x14ac:dyDescent="0.3">
      <c r="A159" s="18">
        <v>573</v>
      </c>
      <c r="B159" s="18" t="s">
        <v>466</v>
      </c>
      <c r="C159" s="18" t="s">
        <v>35</v>
      </c>
      <c r="D159" s="19" t="s">
        <v>48</v>
      </c>
      <c r="E159" s="18"/>
      <c r="F159" s="19"/>
      <c r="G159" s="19">
        <v>1111</v>
      </c>
      <c r="H159" s="20">
        <v>709500000</v>
      </c>
      <c r="I159" s="19">
        <v>0</v>
      </c>
      <c r="J159" s="25" t="s">
        <v>49</v>
      </c>
      <c r="K159" s="22">
        <v>0</v>
      </c>
      <c r="L159" s="22">
        <v>0</v>
      </c>
      <c r="M159" s="22">
        <v>0</v>
      </c>
      <c r="N159" s="22">
        <v>0</v>
      </c>
      <c r="O159" s="22">
        <v>9755478</v>
      </c>
      <c r="P159" s="22">
        <v>0</v>
      </c>
      <c r="Q159" s="22">
        <f t="shared" si="28"/>
        <v>0</v>
      </c>
      <c r="R159" s="22">
        <v>0</v>
      </c>
      <c r="S159" s="22">
        <v>0</v>
      </c>
      <c r="T159" s="22">
        <v>0</v>
      </c>
      <c r="U159" s="22">
        <v>0</v>
      </c>
      <c r="V159" s="22">
        <v>0</v>
      </c>
      <c r="W159" s="22">
        <v>0</v>
      </c>
      <c r="X159" s="22">
        <v>0</v>
      </c>
      <c r="Y159" s="22">
        <v>0</v>
      </c>
      <c r="Z159" s="22">
        <f t="shared" si="29"/>
        <v>0</v>
      </c>
      <c r="AA159" s="24">
        <f t="shared" si="23"/>
        <v>0</v>
      </c>
      <c r="AB159" s="24">
        <f t="shared" si="24"/>
        <v>0</v>
      </c>
      <c r="AC159" s="24">
        <f t="shared" si="25"/>
        <v>0</v>
      </c>
      <c r="AD159" s="24">
        <f t="shared" si="26"/>
        <v>0</v>
      </c>
    </row>
    <row r="160" spans="1:30" ht="15" customHeight="1" outlineLevel="1" x14ac:dyDescent="0.3">
      <c r="A160" s="40"/>
      <c r="B160" s="40"/>
      <c r="C160" s="40"/>
      <c r="D160" s="40" t="s">
        <v>483</v>
      </c>
      <c r="E160" s="40"/>
      <c r="F160" s="41"/>
      <c r="G160" s="41"/>
      <c r="H160" s="42"/>
      <c r="I160" s="41"/>
      <c r="J160" s="43"/>
      <c r="K160" s="44">
        <f t="shared" ref="K160:Z160" si="30">SUBTOTAL(9,K131:K159)</f>
        <v>34511368900</v>
      </c>
      <c r="L160" s="44">
        <f t="shared" si="30"/>
        <v>34303617039</v>
      </c>
      <c r="M160" s="44">
        <f t="shared" si="30"/>
        <v>-130865426</v>
      </c>
      <c r="N160" s="44">
        <f t="shared" si="30"/>
        <v>0</v>
      </c>
      <c r="O160" s="44">
        <f t="shared" si="30"/>
        <v>190826787</v>
      </c>
      <c r="P160" s="44">
        <f t="shared" si="30"/>
        <v>-457548729</v>
      </c>
      <c r="Q160" s="44">
        <f t="shared" si="30"/>
        <v>33846068310</v>
      </c>
      <c r="R160" s="44">
        <f t="shared" si="30"/>
        <v>0</v>
      </c>
      <c r="S160" s="44">
        <f t="shared" si="30"/>
        <v>0</v>
      </c>
      <c r="T160" s="44">
        <f t="shared" si="30"/>
        <v>0</v>
      </c>
      <c r="U160" s="44">
        <f t="shared" si="30"/>
        <v>16273688453.6</v>
      </c>
      <c r="V160" s="44">
        <f t="shared" si="30"/>
        <v>16273688453.6</v>
      </c>
      <c r="W160" s="44">
        <f t="shared" si="30"/>
        <v>17408114430.400002</v>
      </c>
      <c r="X160" s="44">
        <f t="shared" si="30"/>
        <v>18029928585.400002</v>
      </c>
      <c r="Y160" s="44">
        <f t="shared" si="30"/>
        <v>0</v>
      </c>
      <c r="Z160" s="44">
        <f t="shared" si="30"/>
        <v>17572379856.400002</v>
      </c>
      <c r="AA160" s="45">
        <f t="shared" si="23"/>
        <v>0.47440153133409635</v>
      </c>
      <c r="AB160" s="45">
        <f t="shared" si="24"/>
        <v>0.48081473760991772</v>
      </c>
      <c r="AC160" s="45">
        <f t="shared" si="25"/>
        <v>0</v>
      </c>
      <c r="AD160" s="45">
        <f t="shared" si="26"/>
        <v>0.48081473760991772</v>
      </c>
    </row>
    <row r="161" spans="1:30" ht="15" customHeight="1" outlineLevel="2" x14ac:dyDescent="0.3">
      <c r="A161" s="18">
        <v>550</v>
      </c>
      <c r="B161" s="18" t="s">
        <v>34</v>
      </c>
      <c r="C161" s="18" t="s">
        <v>35</v>
      </c>
      <c r="D161" s="19" t="s">
        <v>50</v>
      </c>
      <c r="E161" s="18" t="s">
        <v>37</v>
      </c>
      <c r="F161" s="18" t="s">
        <v>38</v>
      </c>
      <c r="G161" s="18">
        <v>1111</v>
      </c>
      <c r="H161" s="20">
        <v>709800000</v>
      </c>
      <c r="I161" s="18">
        <v>0</v>
      </c>
      <c r="J161" s="25" t="s">
        <v>51</v>
      </c>
      <c r="K161" s="22">
        <v>602439601</v>
      </c>
      <c r="L161" s="22">
        <v>602439601</v>
      </c>
      <c r="M161" s="22">
        <v>0</v>
      </c>
      <c r="N161" s="22">
        <v>0</v>
      </c>
      <c r="O161" s="22">
        <v>0</v>
      </c>
      <c r="P161" s="22">
        <v>1100000</v>
      </c>
      <c r="Q161" s="22">
        <f t="shared" ref="Q161:Q195" si="31">+L161+P161</f>
        <v>603539601</v>
      </c>
      <c r="R161" s="22">
        <v>0</v>
      </c>
      <c r="S161" s="22">
        <v>0</v>
      </c>
      <c r="T161" s="22">
        <v>0</v>
      </c>
      <c r="U161" s="22">
        <v>210877.72</v>
      </c>
      <c r="V161" s="22">
        <v>210877.72</v>
      </c>
      <c r="W161" s="22">
        <v>599219513.27999997</v>
      </c>
      <c r="X161" s="22">
        <v>602228723.27999997</v>
      </c>
      <c r="Y161" s="22">
        <v>0</v>
      </c>
      <c r="Z161" s="22">
        <f t="shared" ref="Z161:Z195" si="32">+Q161-R161-S161-T161-U161-Y161</f>
        <v>603328723.27999997</v>
      </c>
      <c r="AA161" s="24">
        <f t="shared" si="23"/>
        <v>3.5003960504913754E-4</v>
      </c>
      <c r="AB161" s="24">
        <f t="shared" si="24"/>
        <v>3.4940162940525919E-4</v>
      </c>
      <c r="AC161" s="24">
        <f t="shared" si="25"/>
        <v>0</v>
      </c>
      <c r="AD161" s="24">
        <f t="shared" si="26"/>
        <v>3.4940162940525919E-4</v>
      </c>
    </row>
    <row r="162" spans="1:30" ht="15" customHeight="1" outlineLevel="2" x14ac:dyDescent="0.3">
      <c r="A162" s="18">
        <v>550</v>
      </c>
      <c r="B162" s="18" t="s">
        <v>34</v>
      </c>
      <c r="C162" s="18" t="s">
        <v>35</v>
      </c>
      <c r="D162" s="19" t="s">
        <v>50</v>
      </c>
      <c r="E162" s="18" t="s">
        <v>37</v>
      </c>
      <c r="F162" s="19"/>
      <c r="G162" s="19">
        <v>1111</v>
      </c>
      <c r="H162" s="20">
        <v>709800000</v>
      </c>
      <c r="I162" s="19">
        <v>0</v>
      </c>
      <c r="J162" s="25" t="s">
        <v>51</v>
      </c>
      <c r="K162" s="22">
        <v>0</v>
      </c>
      <c r="L162" s="22">
        <v>0</v>
      </c>
      <c r="M162" s="22">
        <v>0</v>
      </c>
      <c r="N162" s="22">
        <v>0</v>
      </c>
      <c r="O162" s="22">
        <v>2387531</v>
      </c>
      <c r="P162" s="22">
        <v>0</v>
      </c>
      <c r="Q162" s="22">
        <f t="shared" si="31"/>
        <v>0</v>
      </c>
      <c r="R162" s="22">
        <v>0</v>
      </c>
      <c r="S162" s="22">
        <v>0</v>
      </c>
      <c r="T162" s="22">
        <v>0</v>
      </c>
      <c r="U162" s="22">
        <v>0</v>
      </c>
      <c r="V162" s="22">
        <v>0</v>
      </c>
      <c r="W162" s="22">
        <v>0</v>
      </c>
      <c r="X162" s="22">
        <v>0</v>
      </c>
      <c r="Y162" s="22">
        <v>0</v>
      </c>
      <c r="Z162" s="22">
        <f t="shared" si="32"/>
        <v>0</v>
      </c>
      <c r="AA162" s="24">
        <f t="shared" si="23"/>
        <v>0</v>
      </c>
      <c r="AB162" s="24">
        <f t="shared" si="24"/>
        <v>0</v>
      </c>
      <c r="AC162" s="24">
        <f t="shared" si="25"/>
        <v>0</v>
      </c>
      <c r="AD162" s="24">
        <f t="shared" si="26"/>
        <v>0</v>
      </c>
    </row>
    <row r="163" spans="1:30" ht="14.5" outlineLevel="2" x14ac:dyDescent="0.35">
      <c r="A163" s="18">
        <v>551</v>
      </c>
      <c r="B163" s="18" t="s">
        <v>34</v>
      </c>
      <c r="C163" s="18" t="s">
        <v>35</v>
      </c>
      <c r="D163" s="19" t="s">
        <v>50</v>
      </c>
      <c r="E163" s="18" t="s">
        <v>37</v>
      </c>
      <c r="F163" s="18" t="s">
        <v>38</v>
      </c>
      <c r="G163" s="18">
        <v>1111</v>
      </c>
      <c r="H163" s="20">
        <v>709800000</v>
      </c>
      <c r="I163" s="18">
        <v>0</v>
      </c>
      <c r="J163" s="25" t="s">
        <v>51</v>
      </c>
      <c r="K163" s="22">
        <v>854581436</v>
      </c>
      <c r="L163" s="22">
        <v>854581436</v>
      </c>
      <c r="M163" s="22">
        <v>12000000</v>
      </c>
      <c r="N163" s="22">
        <v>0</v>
      </c>
      <c r="O163" s="22">
        <v>0</v>
      </c>
      <c r="P163" s="22">
        <v>1200000</v>
      </c>
      <c r="Q163" s="22">
        <f t="shared" si="31"/>
        <v>855781436</v>
      </c>
      <c r="R163" s="22">
        <v>0</v>
      </c>
      <c r="S163" s="22">
        <v>0</v>
      </c>
      <c r="T163" s="27">
        <v>0</v>
      </c>
      <c r="U163" s="22">
        <v>278662.59999999998</v>
      </c>
      <c r="V163" s="22">
        <v>278662.59999999998</v>
      </c>
      <c r="W163" s="22">
        <v>850115484.39999998</v>
      </c>
      <c r="X163" s="22">
        <v>854302773.39999998</v>
      </c>
      <c r="Y163" s="22">
        <v>0</v>
      </c>
      <c r="Z163" s="22">
        <f t="shared" si="32"/>
        <v>855502773.39999998</v>
      </c>
      <c r="AA163" s="24">
        <f t="shared" si="23"/>
        <v>3.2608080197052159E-4</v>
      </c>
      <c r="AB163" s="24">
        <f t="shared" si="24"/>
        <v>3.2562356260319719E-4</v>
      </c>
      <c r="AC163" s="24">
        <f t="shared" si="25"/>
        <v>0</v>
      </c>
      <c r="AD163" s="24">
        <f t="shared" si="26"/>
        <v>3.2562356260319719E-4</v>
      </c>
    </row>
    <row r="164" spans="1:30" outlineLevel="2" x14ac:dyDescent="0.3">
      <c r="A164" s="18">
        <v>551</v>
      </c>
      <c r="B164" s="18" t="s">
        <v>34</v>
      </c>
      <c r="C164" s="18" t="s">
        <v>35</v>
      </c>
      <c r="D164" s="19" t="s">
        <v>50</v>
      </c>
      <c r="E164" s="18" t="s">
        <v>37</v>
      </c>
      <c r="F164" s="19"/>
      <c r="G164" s="19">
        <v>1111</v>
      </c>
      <c r="H164" s="20">
        <v>709800000</v>
      </c>
      <c r="I164" s="19">
        <v>0</v>
      </c>
      <c r="J164" s="25" t="s">
        <v>51</v>
      </c>
      <c r="K164" s="22">
        <v>0</v>
      </c>
      <c r="L164" s="22">
        <v>0</v>
      </c>
      <c r="M164" s="22">
        <v>0</v>
      </c>
      <c r="N164" s="22">
        <v>0</v>
      </c>
      <c r="O164" s="22">
        <v>19721562</v>
      </c>
      <c r="P164" s="22">
        <v>0</v>
      </c>
      <c r="Q164" s="22">
        <f t="shared" si="31"/>
        <v>0</v>
      </c>
      <c r="R164" s="22">
        <v>0</v>
      </c>
      <c r="S164" s="22"/>
      <c r="T164" s="22">
        <v>0</v>
      </c>
      <c r="U164" s="22">
        <v>0</v>
      </c>
      <c r="V164" s="22">
        <v>0</v>
      </c>
      <c r="W164" s="22">
        <v>0</v>
      </c>
      <c r="X164" s="22">
        <v>0</v>
      </c>
      <c r="Y164" s="22">
        <v>0</v>
      </c>
      <c r="Z164" s="22">
        <f t="shared" si="32"/>
        <v>0</v>
      </c>
      <c r="AA164" s="24">
        <f t="shared" si="23"/>
        <v>0</v>
      </c>
      <c r="AB164" s="24">
        <f t="shared" si="24"/>
        <v>0</v>
      </c>
      <c r="AC164" s="24">
        <f t="shared" si="25"/>
        <v>0</v>
      </c>
      <c r="AD164" s="24">
        <f t="shared" si="26"/>
        <v>0</v>
      </c>
    </row>
    <row r="165" spans="1:30" ht="15" customHeight="1" outlineLevel="2" x14ac:dyDescent="0.35">
      <c r="A165" s="18">
        <v>553</v>
      </c>
      <c r="B165" s="18" t="s">
        <v>280</v>
      </c>
      <c r="C165" s="18" t="s">
        <v>35</v>
      </c>
      <c r="D165" s="19" t="s">
        <v>50</v>
      </c>
      <c r="E165" s="18" t="s">
        <v>37</v>
      </c>
      <c r="F165" s="18" t="s">
        <v>38</v>
      </c>
      <c r="G165" s="18">
        <v>1111</v>
      </c>
      <c r="H165" s="20">
        <v>709800000</v>
      </c>
      <c r="I165" s="18">
        <v>0</v>
      </c>
      <c r="J165" s="25" t="s">
        <v>51</v>
      </c>
      <c r="K165" s="22">
        <v>25642993</v>
      </c>
      <c r="L165" s="22">
        <v>23498329</v>
      </c>
      <c r="M165" s="22">
        <v>0</v>
      </c>
      <c r="N165" s="22">
        <v>0</v>
      </c>
      <c r="O165" s="22">
        <v>0</v>
      </c>
      <c r="P165" s="22">
        <v>0</v>
      </c>
      <c r="Q165" s="22">
        <f t="shared" si="31"/>
        <v>23498329</v>
      </c>
      <c r="R165" s="27">
        <v>0</v>
      </c>
      <c r="S165" s="22">
        <v>0</v>
      </c>
      <c r="T165" s="27">
        <v>0</v>
      </c>
      <c r="U165" s="22">
        <v>0</v>
      </c>
      <c r="V165" s="22">
        <v>0</v>
      </c>
      <c r="W165" s="22">
        <v>23498329</v>
      </c>
      <c r="X165" s="22">
        <v>23498329</v>
      </c>
      <c r="Y165" s="22">
        <v>0</v>
      </c>
      <c r="Z165" s="22">
        <f t="shared" si="32"/>
        <v>23498329</v>
      </c>
      <c r="AA165" s="24">
        <f t="shared" si="23"/>
        <v>0</v>
      </c>
      <c r="AB165" s="24">
        <f t="shared" si="24"/>
        <v>0</v>
      </c>
      <c r="AC165" s="24">
        <f t="shared" si="25"/>
        <v>0</v>
      </c>
      <c r="AD165" s="24">
        <f t="shared" si="26"/>
        <v>0</v>
      </c>
    </row>
    <row r="166" spans="1:30" outlineLevel="2" x14ac:dyDescent="0.3">
      <c r="A166" s="18">
        <v>553</v>
      </c>
      <c r="B166" s="18" t="s">
        <v>280</v>
      </c>
      <c r="C166" s="18" t="s">
        <v>35</v>
      </c>
      <c r="D166" s="19" t="s">
        <v>50</v>
      </c>
      <c r="E166" s="18" t="s">
        <v>37</v>
      </c>
      <c r="F166" s="19"/>
      <c r="G166" s="19">
        <v>1111</v>
      </c>
      <c r="H166" s="20">
        <v>709800000</v>
      </c>
      <c r="I166" s="19">
        <v>0</v>
      </c>
      <c r="J166" s="25" t="s">
        <v>51</v>
      </c>
      <c r="K166" s="22">
        <v>0</v>
      </c>
      <c r="L166" s="22">
        <v>0</v>
      </c>
      <c r="M166" s="22">
        <v>0</v>
      </c>
      <c r="N166" s="22">
        <v>0</v>
      </c>
      <c r="O166" s="22">
        <v>7025602</v>
      </c>
      <c r="P166" s="22">
        <v>0</v>
      </c>
      <c r="Q166" s="22">
        <f t="shared" si="31"/>
        <v>0</v>
      </c>
      <c r="R166" s="22">
        <v>0</v>
      </c>
      <c r="S166" s="22">
        <v>0</v>
      </c>
      <c r="T166" s="22">
        <v>0</v>
      </c>
      <c r="U166" s="22">
        <v>0</v>
      </c>
      <c r="V166" s="22">
        <v>0</v>
      </c>
      <c r="W166" s="22">
        <v>0</v>
      </c>
      <c r="X166" s="22">
        <v>0</v>
      </c>
      <c r="Y166" s="22">
        <v>0</v>
      </c>
      <c r="Z166" s="22">
        <f t="shared" si="32"/>
        <v>0</v>
      </c>
      <c r="AA166" s="24">
        <f t="shared" si="23"/>
        <v>0</v>
      </c>
      <c r="AB166" s="24">
        <f t="shared" si="24"/>
        <v>0</v>
      </c>
      <c r="AC166" s="24">
        <f t="shared" si="25"/>
        <v>0</v>
      </c>
      <c r="AD166" s="24">
        <f t="shared" si="26"/>
        <v>0</v>
      </c>
    </row>
    <row r="167" spans="1:30" ht="15" customHeight="1" outlineLevel="2" x14ac:dyDescent="0.35">
      <c r="A167" s="18">
        <v>553</v>
      </c>
      <c r="B167" s="18" t="s">
        <v>282</v>
      </c>
      <c r="C167" s="18" t="s">
        <v>35</v>
      </c>
      <c r="D167" s="19" t="s">
        <v>50</v>
      </c>
      <c r="E167" s="18" t="s">
        <v>37</v>
      </c>
      <c r="F167" s="18" t="s">
        <v>38</v>
      </c>
      <c r="G167" s="18">
        <v>1111</v>
      </c>
      <c r="H167" s="20">
        <v>709800000</v>
      </c>
      <c r="I167" s="18">
        <v>0</v>
      </c>
      <c r="J167" s="25" t="s">
        <v>51</v>
      </c>
      <c r="K167" s="22">
        <v>469433493</v>
      </c>
      <c r="L167" s="22">
        <v>469433493</v>
      </c>
      <c r="M167" s="22">
        <v>0</v>
      </c>
      <c r="N167" s="22">
        <v>0</v>
      </c>
      <c r="O167" s="22">
        <v>0</v>
      </c>
      <c r="P167" s="22">
        <v>0</v>
      </c>
      <c r="Q167" s="22">
        <f t="shared" si="31"/>
        <v>469433493</v>
      </c>
      <c r="R167" s="27">
        <v>0</v>
      </c>
      <c r="S167" s="22">
        <v>0</v>
      </c>
      <c r="T167" s="27">
        <v>0</v>
      </c>
      <c r="U167" s="22">
        <v>161756.04</v>
      </c>
      <c r="V167" s="22">
        <v>161756.04</v>
      </c>
      <c r="W167" s="22">
        <v>469062584.95999998</v>
      </c>
      <c r="X167" s="22">
        <v>469271736.95999998</v>
      </c>
      <c r="Y167" s="22">
        <v>0</v>
      </c>
      <c r="Z167" s="22">
        <f t="shared" si="32"/>
        <v>469271736.95999998</v>
      </c>
      <c r="AA167" s="24">
        <f t="shared" si="23"/>
        <v>3.4457711776436883E-4</v>
      </c>
      <c r="AB167" s="24">
        <f t="shared" si="24"/>
        <v>3.4457711776436883E-4</v>
      </c>
      <c r="AC167" s="24">
        <f t="shared" si="25"/>
        <v>0</v>
      </c>
      <c r="AD167" s="24">
        <f t="shared" si="26"/>
        <v>3.4457711776436883E-4</v>
      </c>
    </row>
    <row r="168" spans="1:30" ht="14.5" outlineLevel="2" x14ac:dyDescent="0.35">
      <c r="A168" s="18">
        <v>553</v>
      </c>
      <c r="B168" s="18" t="s">
        <v>315</v>
      </c>
      <c r="C168" s="18" t="s">
        <v>35</v>
      </c>
      <c r="D168" s="19" t="s">
        <v>50</v>
      </c>
      <c r="E168" s="18" t="s">
        <v>37</v>
      </c>
      <c r="F168" s="18" t="s">
        <v>38</v>
      </c>
      <c r="G168" s="18">
        <v>1111</v>
      </c>
      <c r="H168" s="20">
        <v>709800000</v>
      </c>
      <c r="I168" s="18">
        <v>0</v>
      </c>
      <c r="J168" s="25" t="s">
        <v>51</v>
      </c>
      <c r="K168" s="22">
        <v>91359700</v>
      </c>
      <c r="L168" s="22">
        <v>91359700</v>
      </c>
      <c r="M168" s="22">
        <v>0</v>
      </c>
      <c r="N168" s="22">
        <v>0</v>
      </c>
      <c r="O168" s="22">
        <v>0</v>
      </c>
      <c r="P168" s="22">
        <v>0</v>
      </c>
      <c r="Q168" s="22">
        <f t="shared" si="31"/>
        <v>91359700</v>
      </c>
      <c r="R168" s="27">
        <v>0</v>
      </c>
      <c r="S168" s="22">
        <v>0</v>
      </c>
      <c r="T168" s="27">
        <v>0</v>
      </c>
      <c r="U168" s="22">
        <v>8164.92</v>
      </c>
      <c r="V168" s="22">
        <v>8164.92</v>
      </c>
      <c r="W168" s="22">
        <v>91351535.079999998</v>
      </c>
      <c r="X168" s="22">
        <v>91351535.079999998</v>
      </c>
      <c r="Y168" s="22">
        <v>0</v>
      </c>
      <c r="Z168" s="22">
        <f t="shared" si="32"/>
        <v>91351535.079999998</v>
      </c>
      <c r="AA168" s="24">
        <f t="shared" si="23"/>
        <v>8.9371134099608474E-5</v>
      </c>
      <c r="AB168" s="24">
        <f t="shared" si="24"/>
        <v>8.9371134099608474E-5</v>
      </c>
      <c r="AC168" s="24">
        <f t="shared" si="25"/>
        <v>0</v>
      </c>
      <c r="AD168" s="24">
        <f t="shared" si="26"/>
        <v>8.9371134099608474E-5</v>
      </c>
    </row>
    <row r="169" spans="1:30" ht="15" customHeight="1" outlineLevel="2" x14ac:dyDescent="0.35">
      <c r="A169" s="18">
        <v>554</v>
      </c>
      <c r="B169" s="18" t="s">
        <v>34</v>
      </c>
      <c r="C169" s="18" t="s">
        <v>35</v>
      </c>
      <c r="D169" s="19" t="s">
        <v>50</v>
      </c>
      <c r="E169" s="18" t="s">
        <v>37</v>
      </c>
      <c r="F169" s="18" t="s">
        <v>38</v>
      </c>
      <c r="G169" s="18">
        <v>1111</v>
      </c>
      <c r="H169" s="20">
        <v>709800000</v>
      </c>
      <c r="I169" s="18">
        <v>0</v>
      </c>
      <c r="J169" s="25" t="s">
        <v>51</v>
      </c>
      <c r="K169" s="22">
        <v>160961969</v>
      </c>
      <c r="L169" s="22">
        <v>160961969</v>
      </c>
      <c r="M169" s="22">
        <v>0</v>
      </c>
      <c r="N169" s="22">
        <v>0</v>
      </c>
      <c r="O169" s="22">
        <v>0</v>
      </c>
      <c r="P169" s="22">
        <v>0</v>
      </c>
      <c r="Q169" s="22">
        <f t="shared" si="31"/>
        <v>160961969</v>
      </c>
      <c r="R169" s="27">
        <v>0</v>
      </c>
      <c r="S169" s="27">
        <v>0</v>
      </c>
      <c r="T169" s="27">
        <v>0</v>
      </c>
      <c r="U169" s="22">
        <v>31293.69</v>
      </c>
      <c r="V169" s="22">
        <v>31293.69</v>
      </c>
      <c r="W169" s="22">
        <v>155382529.31</v>
      </c>
      <c r="X169" s="22">
        <v>160930675.31</v>
      </c>
      <c r="Y169" s="22">
        <v>0</v>
      </c>
      <c r="Z169" s="22">
        <f t="shared" si="32"/>
        <v>160930675.31</v>
      </c>
      <c r="AA169" s="24">
        <f t="shared" si="23"/>
        <v>1.9441666994021424E-4</v>
      </c>
      <c r="AB169" s="24">
        <f t="shared" si="24"/>
        <v>1.9441666994021424E-4</v>
      </c>
      <c r="AC169" s="24">
        <f t="shared" si="25"/>
        <v>0</v>
      </c>
      <c r="AD169" s="24">
        <f t="shared" si="26"/>
        <v>1.9441666994021424E-4</v>
      </c>
    </row>
    <row r="170" spans="1:30" ht="15" customHeight="1" outlineLevel="2" x14ac:dyDescent="0.35">
      <c r="A170" s="18">
        <v>555</v>
      </c>
      <c r="B170" s="18" t="s">
        <v>34</v>
      </c>
      <c r="C170" s="18" t="s">
        <v>35</v>
      </c>
      <c r="D170" s="19" t="s">
        <v>50</v>
      </c>
      <c r="E170" s="18" t="s">
        <v>37</v>
      </c>
      <c r="F170" s="18" t="s">
        <v>38</v>
      </c>
      <c r="G170" s="18">
        <v>1111</v>
      </c>
      <c r="H170" s="20">
        <v>709800000</v>
      </c>
      <c r="I170" s="18">
        <v>0</v>
      </c>
      <c r="J170" s="25" t="s">
        <v>51</v>
      </c>
      <c r="K170" s="22">
        <v>456843410</v>
      </c>
      <c r="L170" s="22">
        <v>456843410</v>
      </c>
      <c r="M170" s="22">
        <v>0</v>
      </c>
      <c r="N170" s="22">
        <v>0</v>
      </c>
      <c r="O170" s="22">
        <v>0</v>
      </c>
      <c r="P170" s="22">
        <v>0</v>
      </c>
      <c r="Q170" s="22">
        <f t="shared" si="31"/>
        <v>456843410</v>
      </c>
      <c r="R170" s="27">
        <v>0</v>
      </c>
      <c r="S170" s="22">
        <v>0</v>
      </c>
      <c r="T170" s="27">
        <v>0</v>
      </c>
      <c r="U170" s="22">
        <v>253010.65</v>
      </c>
      <c r="V170" s="22">
        <v>253010.65</v>
      </c>
      <c r="W170" s="22">
        <v>456165092.35000002</v>
      </c>
      <c r="X170" s="22">
        <v>456590399.35000002</v>
      </c>
      <c r="Y170" s="22">
        <v>0</v>
      </c>
      <c r="Z170" s="22">
        <f t="shared" si="32"/>
        <v>456590399.35000002</v>
      </c>
      <c r="AA170" s="24">
        <f t="shared" si="23"/>
        <v>5.538235738149315E-4</v>
      </c>
      <c r="AB170" s="24">
        <f t="shared" si="24"/>
        <v>5.538235738149315E-4</v>
      </c>
      <c r="AC170" s="24">
        <f t="shared" si="25"/>
        <v>0</v>
      </c>
      <c r="AD170" s="24">
        <f t="shared" si="26"/>
        <v>5.538235738149315E-4</v>
      </c>
    </row>
    <row r="171" spans="1:30" ht="12.75" customHeight="1" outlineLevel="2" x14ac:dyDescent="0.35">
      <c r="A171" s="18">
        <v>556</v>
      </c>
      <c r="B171" s="18" t="s">
        <v>34</v>
      </c>
      <c r="C171" s="18" t="s">
        <v>35</v>
      </c>
      <c r="D171" s="19" t="s">
        <v>50</v>
      </c>
      <c r="E171" s="18" t="s">
        <v>37</v>
      </c>
      <c r="F171" s="18" t="s">
        <v>38</v>
      </c>
      <c r="G171" s="18">
        <v>1111</v>
      </c>
      <c r="H171" s="20">
        <v>709800000</v>
      </c>
      <c r="I171" s="18">
        <v>0</v>
      </c>
      <c r="J171" s="25" t="s">
        <v>51</v>
      </c>
      <c r="K171" s="22">
        <v>108190784</v>
      </c>
      <c r="L171" s="22">
        <v>108190784</v>
      </c>
      <c r="M171" s="22">
        <v>0</v>
      </c>
      <c r="N171" s="22">
        <v>0</v>
      </c>
      <c r="O171" s="22">
        <v>0</v>
      </c>
      <c r="P171" s="22">
        <v>0</v>
      </c>
      <c r="Q171" s="22">
        <f t="shared" si="31"/>
        <v>108190784</v>
      </c>
      <c r="R171" s="27">
        <v>0</v>
      </c>
      <c r="S171" s="22">
        <v>0</v>
      </c>
      <c r="T171" s="27">
        <v>0</v>
      </c>
      <c r="U171" s="22">
        <v>24790.86</v>
      </c>
      <c r="V171" s="22">
        <v>24790.86</v>
      </c>
      <c r="W171" s="22">
        <v>108165993.14</v>
      </c>
      <c r="X171" s="22">
        <v>108165993.14</v>
      </c>
      <c r="Y171" s="22">
        <v>0</v>
      </c>
      <c r="Z171" s="22">
        <f t="shared" si="32"/>
        <v>108165993.14</v>
      </c>
      <c r="AA171" s="24">
        <f t="shared" si="23"/>
        <v>2.2914021955881196E-4</v>
      </c>
      <c r="AB171" s="24">
        <f t="shared" si="24"/>
        <v>2.2914021955881196E-4</v>
      </c>
      <c r="AC171" s="24">
        <f t="shared" si="25"/>
        <v>0</v>
      </c>
      <c r="AD171" s="24">
        <f t="shared" si="26"/>
        <v>2.2914021955881196E-4</v>
      </c>
    </row>
    <row r="172" spans="1:30" ht="21" customHeight="1" outlineLevel="2" x14ac:dyDescent="0.35">
      <c r="A172" s="18">
        <v>557</v>
      </c>
      <c r="B172" s="18" t="s">
        <v>34</v>
      </c>
      <c r="C172" s="18" t="s">
        <v>35</v>
      </c>
      <c r="D172" s="19" t="s">
        <v>50</v>
      </c>
      <c r="E172" s="18" t="s">
        <v>37</v>
      </c>
      <c r="F172" s="18" t="s">
        <v>38</v>
      </c>
      <c r="G172" s="18">
        <v>1111</v>
      </c>
      <c r="H172" s="20">
        <v>709800000</v>
      </c>
      <c r="I172" s="18">
        <v>0</v>
      </c>
      <c r="J172" s="25" t="s">
        <v>51</v>
      </c>
      <c r="K172" s="22">
        <v>2007166709</v>
      </c>
      <c r="L172" s="22">
        <v>1995979930</v>
      </c>
      <c r="M172" s="22">
        <v>0</v>
      </c>
      <c r="N172" s="22">
        <v>0</v>
      </c>
      <c r="O172" s="22">
        <v>0</v>
      </c>
      <c r="P172" s="22">
        <v>0</v>
      </c>
      <c r="Q172" s="22">
        <f t="shared" si="31"/>
        <v>1995979930</v>
      </c>
      <c r="R172" s="27">
        <v>0</v>
      </c>
      <c r="S172" s="22">
        <v>0</v>
      </c>
      <c r="T172" s="27">
        <v>0</v>
      </c>
      <c r="U172" s="22">
        <v>2569774.81</v>
      </c>
      <c r="V172" s="22">
        <v>2569774.81</v>
      </c>
      <c r="W172" s="22">
        <v>1992535467.1900001</v>
      </c>
      <c r="X172" s="22">
        <v>1993410155.1900001</v>
      </c>
      <c r="Y172" s="22">
        <v>0</v>
      </c>
      <c r="Z172" s="22">
        <f t="shared" si="32"/>
        <v>1993410155.1900001</v>
      </c>
      <c r="AA172" s="24">
        <f t="shared" si="23"/>
        <v>1.2874752753651185E-3</v>
      </c>
      <c r="AB172" s="24">
        <f t="shared" si="24"/>
        <v>1.2874752753651185E-3</v>
      </c>
      <c r="AC172" s="24">
        <f t="shared" si="25"/>
        <v>0</v>
      </c>
      <c r="AD172" s="24">
        <f t="shared" si="26"/>
        <v>1.2874752753651185E-3</v>
      </c>
    </row>
    <row r="173" spans="1:30" ht="14.5" outlineLevel="2" x14ac:dyDescent="0.35">
      <c r="A173" s="18">
        <v>558</v>
      </c>
      <c r="B173" s="18" t="s">
        <v>34</v>
      </c>
      <c r="C173" s="18" t="s">
        <v>35</v>
      </c>
      <c r="D173" s="19" t="s">
        <v>50</v>
      </c>
      <c r="E173" s="18" t="s">
        <v>37</v>
      </c>
      <c r="F173" s="18" t="s">
        <v>38</v>
      </c>
      <c r="G173" s="18">
        <v>1111</v>
      </c>
      <c r="H173" s="20">
        <v>709600000</v>
      </c>
      <c r="I173" s="18">
        <v>0</v>
      </c>
      <c r="J173" s="25" t="s">
        <v>51</v>
      </c>
      <c r="K173" s="22">
        <v>106120219</v>
      </c>
      <c r="L173" s="22">
        <v>106120219</v>
      </c>
      <c r="M173" s="22">
        <v>-15000000</v>
      </c>
      <c r="N173" s="22">
        <v>0</v>
      </c>
      <c r="O173" s="22">
        <v>0</v>
      </c>
      <c r="P173" s="22">
        <v>0</v>
      </c>
      <c r="Q173" s="22">
        <f t="shared" si="31"/>
        <v>106120219</v>
      </c>
      <c r="R173" s="27">
        <v>0</v>
      </c>
      <c r="S173" s="22">
        <v>0</v>
      </c>
      <c r="T173" s="27">
        <v>0</v>
      </c>
      <c r="U173" s="22">
        <v>35612.68</v>
      </c>
      <c r="V173" s="22">
        <v>35612.68</v>
      </c>
      <c r="W173" s="22">
        <v>90567283.319999993</v>
      </c>
      <c r="X173" s="22">
        <v>106084606.31999999</v>
      </c>
      <c r="Y173" s="22">
        <v>0</v>
      </c>
      <c r="Z173" s="22">
        <f t="shared" si="32"/>
        <v>106084606.31999999</v>
      </c>
      <c r="AA173" s="24">
        <f t="shared" si="23"/>
        <v>3.3558807487949117E-4</v>
      </c>
      <c r="AB173" s="24">
        <f t="shared" si="24"/>
        <v>3.3558807487949117E-4</v>
      </c>
      <c r="AC173" s="24">
        <f t="shared" si="25"/>
        <v>0</v>
      </c>
      <c r="AD173" s="24">
        <f t="shared" si="26"/>
        <v>3.3558807487949117E-4</v>
      </c>
    </row>
    <row r="174" spans="1:30" ht="15" customHeight="1" outlineLevel="2" x14ac:dyDescent="0.3">
      <c r="A174" s="18">
        <v>573</v>
      </c>
      <c r="B174" s="18" t="s">
        <v>280</v>
      </c>
      <c r="C174" s="18" t="s">
        <v>35</v>
      </c>
      <c r="D174" s="19" t="s">
        <v>50</v>
      </c>
      <c r="E174" s="18" t="s">
        <v>37</v>
      </c>
      <c r="F174" s="18" t="s">
        <v>38</v>
      </c>
      <c r="G174" s="18">
        <v>1111</v>
      </c>
      <c r="H174" s="20">
        <v>709100000</v>
      </c>
      <c r="I174" s="18">
        <v>0</v>
      </c>
      <c r="J174" s="25" t="s">
        <v>51</v>
      </c>
      <c r="K174" s="22">
        <v>0</v>
      </c>
      <c r="L174" s="22">
        <v>0</v>
      </c>
      <c r="M174" s="22">
        <v>155000000</v>
      </c>
      <c r="N174" s="22">
        <v>0</v>
      </c>
      <c r="O174" s="22">
        <v>0</v>
      </c>
      <c r="P174" s="22">
        <v>0</v>
      </c>
      <c r="Q174" s="22">
        <f t="shared" si="31"/>
        <v>0</v>
      </c>
      <c r="R174" s="22">
        <v>0</v>
      </c>
      <c r="S174" s="22">
        <v>0</v>
      </c>
      <c r="T174" s="22">
        <v>0</v>
      </c>
      <c r="U174" s="22">
        <v>0</v>
      </c>
      <c r="V174" s="22">
        <v>0</v>
      </c>
      <c r="W174" s="22">
        <v>0</v>
      </c>
      <c r="X174" s="22">
        <v>0</v>
      </c>
      <c r="Y174" s="22">
        <v>0</v>
      </c>
      <c r="Z174" s="22">
        <f t="shared" si="32"/>
        <v>0</v>
      </c>
      <c r="AA174" s="24">
        <f t="shared" si="23"/>
        <v>0</v>
      </c>
      <c r="AB174" s="24">
        <f t="shared" si="24"/>
        <v>0</v>
      </c>
      <c r="AC174" s="24">
        <f t="shared" si="25"/>
        <v>0</v>
      </c>
      <c r="AD174" s="24">
        <f t="shared" si="26"/>
        <v>0</v>
      </c>
    </row>
    <row r="175" spans="1:30" ht="15" customHeight="1" outlineLevel="2" x14ac:dyDescent="0.35">
      <c r="A175" s="18">
        <v>573</v>
      </c>
      <c r="B175" s="18" t="s">
        <v>280</v>
      </c>
      <c r="C175" s="18" t="s">
        <v>35</v>
      </c>
      <c r="D175" s="19" t="s">
        <v>50</v>
      </c>
      <c r="E175" s="18" t="s">
        <v>37</v>
      </c>
      <c r="F175" s="18">
        <v>280</v>
      </c>
      <c r="G175" s="18">
        <v>1111</v>
      </c>
      <c r="H175" s="20">
        <v>709100000</v>
      </c>
      <c r="I175" s="18">
        <v>0</v>
      </c>
      <c r="J175" s="25" t="s">
        <v>51</v>
      </c>
      <c r="K175" s="22">
        <v>26694159835</v>
      </c>
      <c r="L175" s="22">
        <v>23162475789</v>
      </c>
      <c r="M175" s="22">
        <v>0</v>
      </c>
      <c r="N175" s="22">
        <v>0</v>
      </c>
      <c r="O175" s="22">
        <v>0</v>
      </c>
      <c r="P175" s="22">
        <v>1600000000</v>
      </c>
      <c r="Q175" s="22">
        <f t="shared" si="31"/>
        <v>24762475789</v>
      </c>
      <c r="R175" s="27">
        <v>0</v>
      </c>
      <c r="S175" s="22">
        <v>0</v>
      </c>
      <c r="T175" s="27">
        <v>0</v>
      </c>
      <c r="U175" s="22">
        <v>191900452.15000001</v>
      </c>
      <c r="V175" s="22">
        <v>191900452.15000001</v>
      </c>
      <c r="W175" s="22">
        <v>22970575336.849998</v>
      </c>
      <c r="X175" s="22">
        <v>22970575336.849998</v>
      </c>
      <c r="Y175" s="22">
        <v>0</v>
      </c>
      <c r="Z175" s="22">
        <f t="shared" si="32"/>
        <v>24570575336.849998</v>
      </c>
      <c r="AA175" s="24">
        <f t="shared" si="23"/>
        <v>8.2849715159177707E-3</v>
      </c>
      <c r="AB175" s="24">
        <f t="shared" si="24"/>
        <v>7.7496472398469185E-3</v>
      </c>
      <c r="AC175" s="24">
        <f t="shared" si="25"/>
        <v>0</v>
      </c>
      <c r="AD175" s="24">
        <f t="shared" si="26"/>
        <v>7.7496472398469185E-3</v>
      </c>
    </row>
    <row r="176" spans="1:30" ht="15" customHeight="1" outlineLevel="2" x14ac:dyDescent="0.3">
      <c r="A176" s="18">
        <v>573</v>
      </c>
      <c r="B176" s="18" t="s">
        <v>282</v>
      </c>
      <c r="C176" s="18" t="s">
        <v>35</v>
      </c>
      <c r="D176" s="19" t="s">
        <v>50</v>
      </c>
      <c r="E176" s="18" t="s">
        <v>37</v>
      </c>
      <c r="F176" s="18" t="s">
        <v>38</v>
      </c>
      <c r="G176" s="18">
        <v>1111</v>
      </c>
      <c r="H176" s="20">
        <v>709200000</v>
      </c>
      <c r="I176" s="18">
        <v>0</v>
      </c>
      <c r="J176" s="25" t="s">
        <v>51</v>
      </c>
      <c r="K176" s="22">
        <v>0</v>
      </c>
      <c r="L176" s="22">
        <v>0</v>
      </c>
      <c r="M176" s="22">
        <v>20000000</v>
      </c>
      <c r="N176" s="22">
        <v>0</v>
      </c>
      <c r="O176" s="22">
        <v>0</v>
      </c>
      <c r="P176" s="22">
        <v>0</v>
      </c>
      <c r="Q176" s="22">
        <f t="shared" si="31"/>
        <v>0</v>
      </c>
      <c r="R176" s="22">
        <v>0</v>
      </c>
      <c r="S176" s="22">
        <v>0</v>
      </c>
      <c r="T176" s="22">
        <v>0</v>
      </c>
      <c r="U176" s="22">
        <v>0</v>
      </c>
      <c r="V176" s="22">
        <v>0</v>
      </c>
      <c r="W176" s="22">
        <v>0</v>
      </c>
      <c r="X176" s="22">
        <v>0</v>
      </c>
      <c r="Y176" s="22">
        <v>0</v>
      </c>
      <c r="Z176" s="22">
        <f t="shared" si="32"/>
        <v>0</v>
      </c>
      <c r="AA176" s="24">
        <f t="shared" ref="AA176:AA239" si="33">+IFERROR(U176/L176,0)</f>
        <v>0</v>
      </c>
      <c r="AB176" s="24">
        <f t="shared" ref="AB176:AB239" si="34">+IFERROR(U176/Q176,0)</f>
        <v>0</v>
      </c>
      <c r="AC176" s="24">
        <f t="shared" ref="AC176:AC239" si="35">+IFERROR((R176+S176+T176)/Q176,0)</f>
        <v>0</v>
      </c>
      <c r="AD176" s="24">
        <f t="shared" ref="AD176:AD239" si="36">+AB176+AC176</f>
        <v>0</v>
      </c>
    </row>
    <row r="177" spans="1:30" ht="15" customHeight="1" outlineLevel="2" x14ac:dyDescent="0.35">
      <c r="A177" s="18">
        <v>573</v>
      </c>
      <c r="B177" s="18" t="s">
        <v>282</v>
      </c>
      <c r="C177" s="18" t="s">
        <v>35</v>
      </c>
      <c r="D177" s="19" t="s">
        <v>50</v>
      </c>
      <c r="E177" s="18" t="s">
        <v>37</v>
      </c>
      <c r="F177" s="18">
        <v>280</v>
      </c>
      <c r="G177" s="18">
        <v>1111</v>
      </c>
      <c r="H177" s="20">
        <v>709200000</v>
      </c>
      <c r="I177" s="18">
        <v>0</v>
      </c>
      <c r="J177" s="25" t="s">
        <v>51</v>
      </c>
      <c r="K177" s="22">
        <v>22332131440</v>
      </c>
      <c r="L177" s="22">
        <v>22332131440</v>
      </c>
      <c r="M177" s="22">
        <v>-624621.05000000005</v>
      </c>
      <c r="N177" s="22">
        <v>0</v>
      </c>
      <c r="O177" s="22">
        <v>0</v>
      </c>
      <c r="P177" s="22">
        <v>0</v>
      </c>
      <c r="Q177" s="22">
        <f t="shared" si="31"/>
        <v>22332131440</v>
      </c>
      <c r="R177" s="27">
        <v>0</v>
      </c>
      <c r="S177" s="22">
        <v>0</v>
      </c>
      <c r="T177" s="27">
        <v>0</v>
      </c>
      <c r="U177" s="22">
        <v>141318470.06999999</v>
      </c>
      <c r="V177" s="22">
        <v>141318470.06999999</v>
      </c>
      <c r="W177" s="22">
        <v>22190188348.880001</v>
      </c>
      <c r="X177" s="22">
        <v>22190812969.93</v>
      </c>
      <c r="Y177" s="22">
        <v>0</v>
      </c>
      <c r="Z177" s="22">
        <f t="shared" si="32"/>
        <v>22190812969.93</v>
      </c>
      <c r="AA177" s="24">
        <f t="shared" si="33"/>
        <v>6.3280332398939166E-3</v>
      </c>
      <c r="AB177" s="24">
        <f t="shared" si="34"/>
        <v>6.3280332398939166E-3</v>
      </c>
      <c r="AC177" s="24">
        <f t="shared" si="35"/>
        <v>0</v>
      </c>
      <c r="AD177" s="24">
        <f t="shared" si="36"/>
        <v>6.3280332398939166E-3</v>
      </c>
    </row>
    <row r="178" spans="1:30" ht="15" customHeight="1" outlineLevel="2" x14ac:dyDescent="0.3">
      <c r="A178" s="18">
        <v>573</v>
      </c>
      <c r="B178" s="18" t="s">
        <v>315</v>
      </c>
      <c r="C178" s="18" t="s">
        <v>35</v>
      </c>
      <c r="D178" s="19" t="s">
        <v>50</v>
      </c>
      <c r="E178" s="18" t="s">
        <v>37</v>
      </c>
      <c r="F178" s="18" t="s">
        <v>38</v>
      </c>
      <c r="G178" s="18">
        <v>1111</v>
      </c>
      <c r="H178" s="20">
        <v>709300000</v>
      </c>
      <c r="I178" s="18">
        <v>0</v>
      </c>
      <c r="J178" s="25" t="s">
        <v>51</v>
      </c>
      <c r="K178" s="22">
        <v>0</v>
      </c>
      <c r="L178" s="22">
        <v>0</v>
      </c>
      <c r="M178" s="22">
        <v>20000000</v>
      </c>
      <c r="N178" s="22">
        <v>0</v>
      </c>
      <c r="O178" s="22">
        <v>0</v>
      </c>
      <c r="P178" s="22">
        <v>0</v>
      </c>
      <c r="Q178" s="22">
        <f t="shared" si="31"/>
        <v>0</v>
      </c>
      <c r="R178" s="22">
        <v>0</v>
      </c>
      <c r="S178" s="22">
        <v>0</v>
      </c>
      <c r="T178" s="22">
        <v>0</v>
      </c>
      <c r="U178" s="22">
        <v>0</v>
      </c>
      <c r="V178" s="22">
        <v>0</v>
      </c>
      <c r="W178" s="22">
        <v>0</v>
      </c>
      <c r="X178" s="22">
        <v>0</v>
      </c>
      <c r="Y178" s="22">
        <v>0</v>
      </c>
      <c r="Z178" s="22">
        <f t="shared" si="32"/>
        <v>0</v>
      </c>
      <c r="AA178" s="24">
        <f t="shared" si="33"/>
        <v>0</v>
      </c>
      <c r="AB178" s="24">
        <f t="shared" si="34"/>
        <v>0</v>
      </c>
      <c r="AC178" s="24">
        <f t="shared" si="35"/>
        <v>0</v>
      </c>
      <c r="AD178" s="24">
        <f t="shared" si="36"/>
        <v>0</v>
      </c>
    </row>
    <row r="179" spans="1:30" ht="15" customHeight="1" outlineLevel="2" x14ac:dyDescent="0.3">
      <c r="A179" s="18">
        <v>573</v>
      </c>
      <c r="B179" s="18" t="s">
        <v>315</v>
      </c>
      <c r="C179" s="18" t="s">
        <v>35</v>
      </c>
      <c r="D179" s="19" t="s">
        <v>50</v>
      </c>
      <c r="E179" s="18" t="s">
        <v>37</v>
      </c>
      <c r="F179" s="18">
        <v>280</v>
      </c>
      <c r="G179" s="18">
        <v>1111</v>
      </c>
      <c r="H179" s="20">
        <v>709300000</v>
      </c>
      <c r="I179" s="18">
        <v>0</v>
      </c>
      <c r="J179" s="25" t="s">
        <v>51</v>
      </c>
      <c r="K179" s="22">
        <v>13578089946</v>
      </c>
      <c r="L179" s="22">
        <v>13578089946</v>
      </c>
      <c r="M179" s="22">
        <v>0</v>
      </c>
      <c r="N179" s="22">
        <v>0</v>
      </c>
      <c r="O179" s="22">
        <v>0</v>
      </c>
      <c r="P179" s="22">
        <v>0</v>
      </c>
      <c r="Q179" s="22">
        <f t="shared" si="31"/>
        <v>13578089946</v>
      </c>
      <c r="R179" s="22">
        <v>0</v>
      </c>
      <c r="S179" s="22">
        <v>0</v>
      </c>
      <c r="T179" s="22">
        <v>0</v>
      </c>
      <c r="U179" s="22">
        <v>58584015.82</v>
      </c>
      <c r="V179" s="22">
        <v>58584015.82</v>
      </c>
      <c r="W179" s="22">
        <v>13519505930.18</v>
      </c>
      <c r="X179" s="22">
        <v>13519505930.18</v>
      </c>
      <c r="Y179" s="22">
        <v>0</v>
      </c>
      <c r="Z179" s="22">
        <f t="shared" si="32"/>
        <v>13519505930.18</v>
      </c>
      <c r="AA179" s="24">
        <f t="shared" si="33"/>
        <v>4.3145991853779401E-3</v>
      </c>
      <c r="AB179" s="24">
        <f t="shared" si="34"/>
        <v>4.3145991853779401E-3</v>
      </c>
      <c r="AC179" s="24">
        <f t="shared" si="35"/>
        <v>0</v>
      </c>
      <c r="AD179" s="24">
        <f t="shared" si="36"/>
        <v>4.3145991853779401E-3</v>
      </c>
    </row>
    <row r="180" spans="1:30" ht="15" customHeight="1" outlineLevel="2" x14ac:dyDescent="0.35">
      <c r="A180" s="18">
        <v>573</v>
      </c>
      <c r="B180" s="18" t="s">
        <v>451</v>
      </c>
      <c r="C180" s="18" t="s">
        <v>35</v>
      </c>
      <c r="D180" s="19" t="s">
        <v>50</v>
      </c>
      <c r="E180" s="18" t="s">
        <v>37</v>
      </c>
      <c r="F180" s="18" t="s">
        <v>38</v>
      </c>
      <c r="G180" s="18">
        <v>1111</v>
      </c>
      <c r="H180" s="20">
        <v>709500000</v>
      </c>
      <c r="I180" s="18">
        <v>0</v>
      </c>
      <c r="J180" s="25" t="s">
        <v>51</v>
      </c>
      <c r="K180" s="22">
        <v>0</v>
      </c>
      <c r="L180" s="22">
        <v>0</v>
      </c>
      <c r="M180" s="22">
        <v>15000000</v>
      </c>
      <c r="N180" s="22">
        <v>0</v>
      </c>
      <c r="O180" s="22">
        <v>0</v>
      </c>
      <c r="P180" s="22">
        <v>0</v>
      </c>
      <c r="Q180" s="22">
        <f t="shared" si="31"/>
        <v>0</v>
      </c>
      <c r="R180" s="27">
        <v>0</v>
      </c>
      <c r="S180" s="22">
        <v>0</v>
      </c>
      <c r="T180" s="27">
        <v>0</v>
      </c>
      <c r="U180" s="22">
        <v>0</v>
      </c>
      <c r="V180" s="22">
        <v>0</v>
      </c>
      <c r="W180" s="22">
        <v>0</v>
      </c>
      <c r="X180" s="22">
        <v>0</v>
      </c>
      <c r="Y180" s="22">
        <v>0</v>
      </c>
      <c r="Z180" s="22">
        <f t="shared" si="32"/>
        <v>0</v>
      </c>
      <c r="AA180" s="24">
        <f t="shared" si="33"/>
        <v>0</v>
      </c>
      <c r="AB180" s="24">
        <f t="shared" si="34"/>
        <v>0</v>
      </c>
      <c r="AC180" s="24">
        <f t="shared" si="35"/>
        <v>0</v>
      </c>
      <c r="AD180" s="24">
        <f t="shared" si="36"/>
        <v>0</v>
      </c>
    </row>
    <row r="181" spans="1:30" ht="15" customHeight="1" outlineLevel="2" x14ac:dyDescent="0.35">
      <c r="A181" s="18">
        <v>573</v>
      </c>
      <c r="B181" s="18" t="s">
        <v>451</v>
      </c>
      <c r="C181" s="18" t="s">
        <v>35</v>
      </c>
      <c r="D181" s="19" t="s">
        <v>50</v>
      </c>
      <c r="E181" s="18" t="s">
        <v>37</v>
      </c>
      <c r="F181" s="18">
        <v>280</v>
      </c>
      <c r="G181" s="18">
        <v>1111</v>
      </c>
      <c r="H181" s="20">
        <v>709500000</v>
      </c>
      <c r="I181" s="18">
        <v>0</v>
      </c>
      <c r="J181" s="25" t="s">
        <v>51</v>
      </c>
      <c r="K181" s="22">
        <v>9710819839</v>
      </c>
      <c r="L181" s="22">
        <v>9710819839</v>
      </c>
      <c r="M181" s="22">
        <v>2652427.1</v>
      </c>
      <c r="N181" s="22">
        <v>0</v>
      </c>
      <c r="O181" s="22">
        <v>0</v>
      </c>
      <c r="P181" s="22">
        <v>0</v>
      </c>
      <c r="Q181" s="22">
        <f t="shared" si="31"/>
        <v>9710819839</v>
      </c>
      <c r="R181" s="27">
        <v>0</v>
      </c>
      <c r="S181" s="22">
        <v>0</v>
      </c>
      <c r="T181" s="27">
        <v>0</v>
      </c>
      <c r="U181" s="22">
        <v>63439536.210000001</v>
      </c>
      <c r="V181" s="22">
        <v>63439536.210000001</v>
      </c>
      <c r="W181" s="22">
        <v>9647380302.7900009</v>
      </c>
      <c r="X181" s="22">
        <v>9647380302.7900009</v>
      </c>
      <c r="Y181" s="22">
        <v>0</v>
      </c>
      <c r="Z181" s="22">
        <f t="shared" si="32"/>
        <v>9647380302.7900009</v>
      </c>
      <c r="AA181" s="24">
        <f t="shared" si="33"/>
        <v>6.5328712983859531E-3</v>
      </c>
      <c r="AB181" s="24">
        <f t="shared" si="34"/>
        <v>6.5328712983859531E-3</v>
      </c>
      <c r="AC181" s="24">
        <f t="shared" si="35"/>
        <v>0</v>
      </c>
      <c r="AD181" s="24">
        <f t="shared" si="36"/>
        <v>6.5328712983859531E-3</v>
      </c>
    </row>
    <row r="182" spans="1:30" ht="15" customHeight="1" outlineLevel="2" x14ac:dyDescent="0.3">
      <c r="A182" s="18">
        <v>573</v>
      </c>
      <c r="B182" s="18" t="s">
        <v>466</v>
      </c>
      <c r="C182" s="18" t="s">
        <v>35</v>
      </c>
      <c r="D182" s="19" t="s">
        <v>50</v>
      </c>
      <c r="E182" s="18" t="s">
        <v>37</v>
      </c>
      <c r="F182" s="18" t="s">
        <v>38</v>
      </c>
      <c r="G182" s="18">
        <v>1111</v>
      </c>
      <c r="H182" s="20">
        <v>709500000</v>
      </c>
      <c r="I182" s="18">
        <v>0</v>
      </c>
      <c r="J182" s="25" t="s">
        <v>51</v>
      </c>
      <c r="K182" s="22">
        <v>0</v>
      </c>
      <c r="L182" s="22">
        <v>0</v>
      </c>
      <c r="M182" s="22">
        <v>5000000</v>
      </c>
      <c r="N182" s="22">
        <v>0</v>
      </c>
      <c r="O182" s="22">
        <v>0</v>
      </c>
      <c r="P182" s="22">
        <v>0</v>
      </c>
      <c r="Q182" s="22">
        <f t="shared" si="31"/>
        <v>0</v>
      </c>
      <c r="R182" s="22">
        <v>0</v>
      </c>
      <c r="S182" s="22">
        <v>0</v>
      </c>
      <c r="T182" s="22">
        <v>0</v>
      </c>
      <c r="U182" s="22">
        <v>0</v>
      </c>
      <c r="V182" s="22">
        <v>0</v>
      </c>
      <c r="W182" s="22">
        <v>0</v>
      </c>
      <c r="X182" s="22">
        <v>0</v>
      </c>
      <c r="Y182" s="22">
        <v>0</v>
      </c>
      <c r="Z182" s="22">
        <f t="shared" si="32"/>
        <v>0</v>
      </c>
      <c r="AA182" s="24">
        <f t="shared" si="33"/>
        <v>0</v>
      </c>
      <c r="AB182" s="24">
        <f t="shared" si="34"/>
        <v>0</v>
      </c>
      <c r="AC182" s="24">
        <f t="shared" si="35"/>
        <v>0</v>
      </c>
      <c r="AD182" s="24">
        <f t="shared" si="36"/>
        <v>0</v>
      </c>
    </row>
    <row r="183" spans="1:30" outlineLevel="2" x14ac:dyDescent="0.3">
      <c r="A183" s="18">
        <v>573</v>
      </c>
      <c r="B183" s="18" t="s">
        <v>466</v>
      </c>
      <c r="C183" s="18" t="s">
        <v>35</v>
      </c>
      <c r="D183" s="19" t="s">
        <v>50</v>
      </c>
      <c r="E183" s="18" t="s">
        <v>37</v>
      </c>
      <c r="F183" s="18">
        <v>280</v>
      </c>
      <c r="G183" s="18">
        <v>1111</v>
      </c>
      <c r="H183" s="20">
        <v>709500000</v>
      </c>
      <c r="I183" s="18">
        <v>0</v>
      </c>
      <c r="J183" s="25" t="s">
        <v>51</v>
      </c>
      <c r="K183" s="22">
        <v>6164407048</v>
      </c>
      <c r="L183" s="22">
        <v>6164407048</v>
      </c>
      <c r="M183" s="22">
        <v>-2027806.05</v>
      </c>
      <c r="N183" s="22">
        <v>0</v>
      </c>
      <c r="O183" s="22">
        <v>0</v>
      </c>
      <c r="P183" s="22">
        <v>0</v>
      </c>
      <c r="Q183" s="22">
        <f t="shared" si="31"/>
        <v>6164407048</v>
      </c>
      <c r="R183" s="22">
        <v>0</v>
      </c>
      <c r="S183" s="22">
        <v>0</v>
      </c>
      <c r="T183" s="22">
        <v>0</v>
      </c>
      <c r="U183" s="22">
        <v>32038787.260000002</v>
      </c>
      <c r="V183" s="22">
        <v>32038787.260000002</v>
      </c>
      <c r="W183" s="22">
        <v>6130340454.6899996</v>
      </c>
      <c r="X183" s="22">
        <v>6132368260.7399998</v>
      </c>
      <c r="Y183" s="22">
        <v>0</v>
      </c>
      <c r="Z183" s="22">
        <f t="shared" si="32"/>
        <v>6132368260.7399998</v>
      </c>
      <c r="AA183" s="24">
        <f t="shared" si="33"/>
        <v>5.1973834645450238E-3</v>
      </c>
      <c r="AB183" s="24">
        <f t="shared" si="34"/>
        <v>5.1973834645450238E-3</v>
      </c>
      <c r="AC183" s="24">
        <f t="shared" si="35"/>
        <v>0</v>
      </c>
      <c r="AD183" s="24">
        <f t="shared" si="36"/>
        <v>5.1973834645450238E-3</v>
      </c>
    </row>
    <row r="184" spans="1:30" ht="15" customHeight="1" outlineLevel="2" x14ac:dyDescent="0.3">
      <c r="A184" s="18">
        <v>553</v>
      </c>
      <c r="B184" s="18" t="s">
        <v>282</v>
      </c>
      <c r="C184" s="18" t="s">
        <v>35</v>
      </c>
      <c r="D184" s="19" t="s">
        <v>50</v>
      </c>
      <c r="E184" s="18"/>
      <c r="F184" s="19"/>
      <c r="G184" s="19">
        <v>1111</v>
      </c>
      <c r="H184" s="20">
        <v>709800000</v>
      </c>
      <c r="I184" s="19">
        <v>0</v>
      </c>
      <c r="J184" s="25" t="s">
        <v>51</v>
      </c>
      <c r="K184" s="22">
        <v>0</v>
      </c>
      <c r="L184" s="22">
        <v>0</v>
      </c>
      <c r="M184" s="22">
        <v>0</v>
      </c>
      <c r="N184" s="22">
        <v>0</v>
      </c>
      <c r="O184" s="22">
        <v>1930757</v>
      </c>
      <c r="P184" s="22">
        <v>0</v>
      </c>
      <c r="Q184" s="22">
        <f t="shared" si="31"/>
        <v>0</v>
      </c>
      <c r="R184" s="22">
        <v>0</v>
      </c>
      <c r="S184" s="22">
        <v>0</v>
      </c>
      <c r="T184" s="22">
        <v>0</v>
      </c>
      <c r="U184" s="22">
        <v>0</v>
      </c>
      <c r="V184" s="22">
        <v>0</v>
      </c>
      <c r="W184" s="22">
        <v>0</v>
      </c>
      <c r="X184" s="22">
        <v>0</v>
      </c>
      <c r="Y184" s="22">
        <v>0</v>
      </c>
      <c r="Z184" s="22">
        <f t="shared" si="32"/>
        <v>0</v>
      </c>
      <c r="AA184" s="24">
        <f t="shared" si="33"/>
        <v>0</v>
      </c>
      <c r="AB184" s="24">
        <f t="shared" si="34"/>
        <v>0</v>
      </c>
      <c r="AC184" s="24">
        <f t="shared" si="35"/>
        <v>0</v>
      </c>
      <c r="AD184" s="24">
        <f t="shared" si="36"/>
        <v>0</v>
      </c>
    </row>
    <row r="185" spans="1:30" outlineLevel="2" x14ac:dyDescent="0.3">
      <c r="A185" s="18">
        <v>553</v>
      </c>
      <c r="B185" s="18" t="s">
        <v>315</v>
      </c>
      <c r="C185" s="18" t="s">
        <v>35</v>
      </c>
      <c r="D185" s="19" t="s">
        <v>50</v>
      </c>
      <c r="E185" s="18"/>
      <c r="F185" s="19"/>
      <c r="G185" s="19">
        <v>1111</v>
      </c>
      <c r="H185" s="20">
        <v>709800000</v>
      </c>
      <c r="I185" s="19">
        <v>0</v>
      </c>
      <c r="J185" s="25" t="s">
        <v>51</v>
      </c>
      <c r="K185" s="22">
        <v>0</v>
      </c>
      <c r="L185" s="22">
        <v>0</v>
      </c>
      <c r="M185" s="22">
        <v>0</v>
      </c>
      <c r="N185" s="22">
        <v>0</v>
      </c>
      <c r="O185" s="22">
        <v>5256092</v>
      </c>
      <c r="P185" s="22">
        <v>0</v>
      </c>
      <c r="Q185" s="22">
        <f t="shared" si="31"/>
        <v>0</v>
      </c>
      <c r="R185" s="22">
        <v>0</v>
      </c>
      <c r="S185" s="22">
        <v>0</v>
      </c>
      <c r="T185" s="22">
        <v>0</v>
      </c>
      <c r="U185" s="22">
        <v>0</v>
      </c>
      <c r="V185" s="22">
        <v>0</v>
      </c>
      <c r="W185" s="22">
        <v>0</v>
      </c>
      <c r="X185" s="22">
        <v>0</v>
      </c>
      <c r="Y185" s="22">
        <v>0</v>
      </c>
      <c r="Z185" s="22">
        <f t="shared" si="32"/>
        <v>0</v>
      </c>
      <c r="AA185" s="24">
        <f t="shared" si="33"/>
        <v>0</v>
      </c>
      <c r="AB185" s="24">
        <f t="shared" si="34"/>
        <v>0</v>
      </c>
      <c r="AC185" s="24">
        <f t="shared" si="35"/>
        <v>0</v>
      </c>
      <c r="AD185" s="24">
        <f t="shared" si="36"/>
        <v>0</v>
      </c>
    </row>
    <row r="186" spans="1:30" ht="15" customHeight="1" outlineLevel="2" x14ac:dyDescent="0.35">
      <c r="A186" s="18">
        <v>554</v>
      </c>
      <c r="B186" s="18" t="s">
        <v>34</v>
      </c>
      <c r="C186" s="18" t="s">
        <v>35</v>
      </c>
      <c r="D186" s="19" t="s">
        <v>50</v>
      </c>
      <c r="E186" s="18"/>
      <c r="F186" s="19"/>
      <c r="G186" s="19">
        <v>1111</v>
      </c>
      <c r="H186" s="20">
        <v>709800000</v>
      </c>
      <c r="I186" s="19">
        <v>0</v>
      </c>
      <c r="J186" s="25" t="s">
        <v>51</v>
      </c>
      <c r="K186" s="22">
        <v>0</v>
      </c>
      <c r="L186" s="22">
        <v>0</v>
      </c>
      <c r="M186" s="22">
        <v>0</v>
      </c>
      <c r="N186" s="22">
        <v>0</v>
      </c>
      <c r="O186" s="22">
        <v>1227845</v>
      </c>
      <c r="P186" s="22">
        <v>0</v>
      </c>
      <c r="Q186" s="22">
        <f t="shared" si="31"/>
        <v>0</v>
      </c>
      <c r="R186" s="22">
        <v>0</v>
      </c>
      <c r="S186" s="22">
        <v>0</v>
      </c>
      <c r="T186" s="27">
        <v>0</v>
      </c>
      <c r="U186" s="22">
        <v>0</v>
      </c>
      <c r="V186" s="22">
        <v>0</v>
      </c>
      <c r="W186" s="22">
        <v>0</v>
      </c>
      <c r="X186" s="22">
        <v>0</v>
      </c>
      <c r="Y186" s="22">
        <v>0</v>
      </c>
      <c r="Z186" s="22">
        <f t="shared" si="32"/>
        <v>0</v>
      </c>
      <c r="AA186" s="24">
        <f t="shared" si="33"/>
        <v>0</v>
      </c>
      <c r="AB186" s="24">
        <f t="shared" si="34"/>
        <v>0</v>
      </c>
      <c r="AC186" s="24">
        <f t="shared" si="35"/>
        <v>0</v>
      </c>
      <c r="AD186" s="24">
        <f t="shared" si="36"/>
        <v>0</v>
      </c>
    </row>
    <row r="187" spans="1:30" outlineLevel="2" x14ac:dyDescent="0.3">
      <c r="A187" s="18">
        <v>555</v>
      </c>
      <c r="B187" s="18" t="s">
        <v>34</v>
      </c>
      <c r="C187" s="18" t="s">
        <v>35</v>
      </c>
      <c r="D187" s="19" t="s">
        <v>50</v>
      </c>
      <c r="E187" s="18"/>
      <c r="F187" s="19"/>
      <c r="G187" s="19">
        <v>1111</v>
      </c>
      <c r="H187" s="20">
        <v>709800000</v>
      </c>
      <c r="I187" s="19">
        <v>0</v>
      </c>
      <c r="J187" s="25" t="s">
        <v>51</v>
      </c>
      <c r="K187" s="22">
        <v>0</v>
      </c>
      <c r="L187" s="22">
        <v>0</v>
      </c>
      <c r="M187" s="22">
        <v>0</v>
      </c>
      <c r="N187" s="22">
        <v>0</v>
      </c>
      <c r="O187" s="22">
        <v>1703051</v>
      </c>
      <c r="P187" s="22">
        <v>0</v>
      </c>
      <c r="Q187" s="22">
        <f t="shared" si="31"/>
        <v>0</v>
      </c>
      <c r="R187" s="22">
        <v>0</v>
      </c>
      <c r="S187" s="22">
        <v>0</v>
      </c>
      <c r="T187" s="22">
        <v>0</v>
      </c>
      <c r="U187" s="22">
        <v>0</v>
      </c>
      <c r="V187" s="22">
        <v>0</v>
      </c>
      <c r="W187" s="22">
        <v>0</v>
      </c>
      <c r="X187" s="22">
        <v>0</v>
      </c>
      <c r="Y187" s="22">
        <v>0</v>
      </c>
      <c r="Z187" s="22">
        <f t="shared" si="32"/>
        <v>0</v>
      </c>
      <c r="AA187" s="24">
        <f t="shared" si="33"/>
        <v>0</v>
      </c>
      <c r="AB187" s="24">
        <f t="shared" si="34"/>
        <v>0</v>
      </c>
      <c r="AC187" s="24">
        <f t="shared" si="35"/>
        <v>0</v>
      </c>
      <c r="AD187" s="24">
        <f t="shared" si="36"/>
        <v>0</v>
      </c>
    </row>
    <row r="188" spans="1:30" outlineLevel="2" x14ac:dyDescent="0.3">
      <c r="A188" s="18">
        <v>556</v>
      </c>
      <c r="B188" s="18" t="s">
        <v>34</v>
      </c>
      <c r="C188" s="18" t="s">
        <v>35</v>
      </c>
      <c r="D188" s="19" t="s">
        <v>50</v>
      </c>
      <c r="E188" s="18"/>
      <c r="F188" s="19"/>
      <c r="G188" s="19">
        <v>1111</v>
      </c>
      <c r="H188" s="20">
        <v>709800000</v>
      </c>
      <c r="I188" s="19">
        <v>0</v>
      </c>
      <c r="J188" s="25" t="s">
        <v>51</v>
      </c>
      <c r="K188" s="22">
        <v>0</v>
      </c>
      <c r="L188" s="22">
        <v>0</v>
      </c>
      <c r="M188" s="22">
        <v>0</v>
      </c>
      <c r="N188" s="22">
        <v>0</v>
      </c>
      <c r="O188" s="22">
        <v>599819</v>
      </c>
      <c r="P188" s="22">
        <v>0</v>
      </c>
      <c r="Q188" s="22">
        <f t="shared" si="31"/>
        <v>0</v>
      </c>
      <c r="R188" s="22">
        <v>0</v>
      </c>
      <c r="S188" s="22">
        <v>0</v>
      </c>
      <c r="T188" s="22">
        <v>0</v>
      </c>
      <c r="U188" s="22">
        <v>0</v>
      </c>
      <c r="V188" s="22">
        <v>0</v>
      </c>
      <c r="W188" s="22">
        <v>0</v>
      </c>
      <c r="X188" s="22">
        <v>0</v>
      </c>
      <c r="Y188" s="22">
        <v>0</v>
      </c>
      <c r="Z188" s="22">
        <f t="shared" si="32"/>
        <v>0</v>
      </c>
      <c r="AA188" s="24">
        <f t="shared" si="33"/>
        <v>0</v>
      </c>
      <c r="AB188" s="24">
        <f t="shared" si="34"/>
        <v>0</v>
      </c>
      <c r="AC188" s="24">
        <f t="shared" si="35"/>
        <v>0</v>
      </c>
      <c r="AD188" s="24">
        <f t="shared" si="36"/>
        <v>0</v>
      </c>
    </row>
    <row r="189" spans="1:30" outlineLevel="2" x14ac:dyDescent="0.3">
      <c r="A189" s="18">
        <v>557</v>
      </c>
      <c r="B189" s="18" t="s">
        <v>34</v>
      </c>
      <c r="C189" s="18" t="s">
        <v>35</v>
      </c>
      <c r="D189" s="19" t="s">
        <v>50</v>
      </c>
      <c r="E189" s="18"/>
      <c r="F189" s="19"/>
      <c r="G189" s="19">
        <v>1111</v>
      </c>
      <c r="H189" s="20">
        <v>709800000</v>
      </c>
      <c r="I189" s="19">
        <v>0</v>
      </c>
      <c r="J189" s="25" t="s">
        <v>51</v>
      </c>
      <c r="K189" s="22">
        <v>0</v>
      </c>
      <c r="L189" s="22">
        <v>0</v>
      </c>
      <c r="M189" s="22">
        <v>0</v>
      </c>
      <c r="N189" s="22">
        <v>0</v>
      </c>
      <c r="O189" s="22">
        <v>12495861</v>
      </c>
      <c r="P189" s="22">
        <v>0</v>
      </c>
      <c r="Q189" s="22">
        <f t="shared" si="31"/>
        <v>0</v>
      </c>
      <c r="R189" s="22">
        <v>0</v>
      </c>
      <c r="S189" s="22">
        <v>0</v>
      </c>
      <c r="T189" s="22">
        <v>0</v>
      </c>
      <c r="U189" s="22">
        <v>0</v>
      </c>
      <c r="V189" s="22">
        <v>0</v>
      </c>
      <c r="W189" s="22">
        <v>0</v>
      </c>
      <c r="X189" s="22">
        <v>0</v>
      </c>
      <c r="Y189" s="22">
        <v>0</v>
      </c>
      <c r="Z189" s="22">
        <f t="shared" si="32"/>
        <v>0</v>
      </c>
      <c r="AA189" s="24">
        <f t="shared" si="33"/>
        <v>0</v>
      </c>
      <c r="AB189" s="24">
        <f t="shared" si="34"/>
        <v>0</v>
      </c>
      <c r="AC189" s="24">
        <f t="shared" si="35"/>
        <v>0</v>
      </c>
      <c r="AD189" s="24">
        <f t="shared" si="36"/>
        <v>0</v>
      </c>
    </row>
    <row r="190" spans="1:30" outlineLevel="2" x14ac:dyDescent="0.3">
      <c r="A190" s="18">
        <v>558</v>
      </c>
      <c r="B190" s="18" t="s">
        <v>34</v>
      </c>
      <c r="C190" s="18" t="s">
        <v>35</v>
      </c>
      <c r="D190" s="19" t="s">
        <v>50</v>
      </c>
      <c r="E190" s="18"/>
      <c r="F190" s="19"/>
      <c r="G190" s="19">
        <v>1111</v>
      </c>
      <c r="H190" s="20">
        <v>709600000</v>
      </c>
      <c r="I190" s="19">
        <v>0</v>
      </c>
      <c r="J190" s="25" t="s">
        <v>51</v>
      </c>
      <c r="K190" s="22">
        <v>0</v>
      </c>
      <c r="L190" s="22">
        <v>0</v>
      </c>
      <c r="M190" s="22">
        <v>0</v>
      </c>
      <c r="N190" s="22">
        <v>0</v>
      </c>
      <c r="O190" s="22">
        <v>102897</v>
      </c>
      <c r="P190" s="22">
        <v>0</v>
      </c>
      <c r="Q190" s="22">
        <f t="shared" si="31"/>
        <v>0</v>
      </c>
      <c r="R190" s="22">
        <v>0</v>
      </c>
      <c r="S190" s="22">
        <v>0</v>
      </c>
      <c r="T190" s="22">
        <v>0</v>
      </c>
      <c r="U190" s="22">
        <v>0</v>
      </c>
      <c r="V190" s="22">
        <v>0</v>
      </c>
      <c r="W190" s="22">
        <v>0</v>
      </c>
      <c r="X190" s="22">
        <v>0</v>
      </c>
      <c r="Y190" s="22">
        <v>0</v>
      </c>
      <c r="Z190" s="22">
        <f t="shared" si="32"/>
        <v>0</v>
      </c>
      <c r="AA190" s="24">
        <f t="shared" si="33"/>
        <v>0</v>
      </c>
      <c r="AB190" s="24">
        <f t="shared" si="34"/>
        <v>0</v>
      </c>
      <c r="AC190" s="24">
        <f t="shared" si="35"/>
        <v>0</v>
      </c>
      <c r="AD190" s="24">
        <f t="shared" si="36"/>
        <v>0</v>
      </c>
    </row>
    <row r="191" spans="1:30" outlineLevel="2" x14ac:dyDescent="0.3">
      <c r="A191" s="18">
        <v>573</v>
      </c>
      <c r="B191" s="18" t="s">
        <v>280</v>
      </c>
      <c r="C191" s="18" t="s">
        <v>35</v>
      </c>
      <c r="D191" s="19" t="s">
        <v>50</v>
      </c>
      <c r="E191" s="18"/>
      <c r="F191" s="19"/>
      <c r="G191" s="19">
        <v>1111</v>
      </c>
      <c r="H191" s="20">
        <v>709100000</v>
      </c>
      <c r="I191" s="19">
        <v>0</v>
      </c>
      <c r="J191" s="25" t="s">
        <v>51</v>
      </c>
      <c r="K191" s="22">
        <v>0</v>
      </c>
      <c r="L191" s="22">
        <v>0</v>
      </c>
      <c r="M191" s="22">
        <v>0</v>
      </c>
      <c r="N191" s="22">
        <v>0</v>
      </c>
      <c r="O191" s="22">
        <v>23778323388</v>
      </c>
      <c r="P191" s="22">
        <v>0</v>
      </c>
      <c r="Q191" s="22">
        <f t="shared" si="31"/>
        <v>0</v>
      </c>
      <c r="R191" s="22">
        <v>0</v>
      </c>
      <c r="S191" s="22">
        <v>0</v>
      </c>
      <c r="T191" s="22">
        <v>0</v>
      </c>
      <c r="U191" s="22">
        <v>0</v>
      </c>
      <c r="V191" s="22">
        <v>0</v>
      </c>
      <c r="W191" s="22">
        <v>0</v>
      </c>
      <c r="X191" s="22">
        <v>0</v>
      </c>
      <c r="Y191" s="22">
        <v>0</v>
      </c>
      <c r="Z191" s="22">
        <f t="shared" si="32"/>
        <v>0</v>
      </c>
      <c r="AA191" s="24">
        <f t="shared" si="33"/>
        <v>0</v>
      </c>
      <c r="AB191" s="24">
        <f t="shared" si="34"/>
        <v>0</v>
      </c>
      <c r="AC191" s="24">
        <f t="shared" si="35"/>
        <v>0</v>
      </c>
      <c r="AD191" s="24">
        <f t="shared" si="36"/>
        <v>0</v>
      </c>
    </row>
    <row r="192" spans="1:30" outlineLevel="2" x14ac:dyDescent="0.3">
      <c r="A192" s="18">
        <v>573</v>
      </c>
      <c r="B192" s="18" t="s">
        <v>282</v>
      </c>
      <c r="C192" s="18" t="s">
        <v>35</v>
      </c>
      <c r="D192" s="19" t="s">
        <v>50</v>
      </c>
      <c r="E192" s="18"/>
      <c r="F192" s="19"/>
      <c r="G192" s="19">
        <v>1111</v>
      </c>
      <c r="H192" s="20">
        <v>709200000</v>
      </c>
      <c r="I192" s="19">
        <v>0</v>
      </c>
      <c r="J192" s="25" t="s">
        <v>51</v>
      </c>
      <c r="K192" s="22">
        <v>0</v>
      </c>
      <c r="L192" s="22">
        <v>0</v>
      </c>
      <c r="M192" s="22">
        <v>0</v>
      </c>
      <c r="N192" s="22">
        <v>0</v>
      </c>
      <c r="O192" s="22">
        <v>1964069953</v>
      </c>
      <c r="P192" s="22">
        <v>0</v>
      </c>
      <c r="Q192" s="22">
        <f t="shared" si="31"/>
        <v>0</v>
      </c>
      <c r="R192" s="22">
        <v>0</v>
      </c>
      <c r="S192" s="22">
        <v>0</v>
      </c>
      <c r="T192" s="22">
        <v>0</v>
      </c>
      <c r="U192" s="22">
        <v>0</v>
      </c>
      <c r="V192" s="22">
        <v>0</v>
      </c>
      <c r="W192" s="22">
        <v>0</v>
      </c>
      <c r="X192" s="22">
        <v>0</v>
      </c>
      <c r="Y192" s="22">
        <v>0</v>
      </c>
      <c r="Z192" s="22">
        <f t="shared" si="32"/>
        <v>0</v>
      </c>
      <c r="AA192" s="24">
        <f t="shared" si="33"/>
        <v>0</v>
      </c>
      <c r="AB192" s="24">
        <f t="shared" si="34"/>
        <v>0</v>
      </c>
      <c r="AC192" s="24">
        <f t="shared" si="35"/>
        <v>0</v>
      </c>
      <c r="AD192" s="24">
        <f t="shared" si="36"/>
        <v>0</v>
      </c>
    </row>
    <row r="193" spans="1:30" outlineLevel="2" x14ac:dyDescent="0.3">
      <c r="A193" s="18">
        <v>573</v>
      </c>
      <c r="B193" s="18" t="s">
        <v>315</v>
      </c>
      <c r="C193" s="18" t="s">
        <v>35</v>
      </c>
      <c r="D193" s="19" t="s">
        <v>50</v>
      </c>
      <c r="E193" s="18"/>
      <c r="F193" s="19"/>
      <c r="G193" s="19">
        <v>1111</v>
      </c>
      <c r="H193" s="20">
        <v>709300000</v>
      </c>
      <c r="I193" s="19">
        <v>0</v>
      </c>
      <c r="J193" s="25" t="s">
        <v>51</v>
      </c>
      <c r="K193" s="22">
        <v>0</v>
      </c>
      <c r="L193" s="22">
        <v>0</v>
      </c>
      <c r="M193" s="22">
        <v>0</v>
      </c>
      <c r="N193" s="22">
        <v>0</v>
      </c>
      <c r="O193" s="22">
        <v>1191812237</v>
      </c>
      <c r="P193" s="22">
        <v>0</v>
      </c>
      <c r="Q193" s="22">
        <f t="shared" si="31"/>
        <v>0</v>
      </c>
      <c r="R193" s="22">
        <v>0</v>
      </c>
      <c r="S193" s="22">
        <v>0</v>
      </c>
      <c r="T193" s="22">
        <v>0</v>
      </c>
      <c r="U193" s="22">
        <v>0</v>
      </c>
      <c r="V193" s="22">
        <v>0</v>
      </c>
      <c r="W193" s="22">
        <v>0</v>
      </c>
      <c r="X193" s="22">
        <v>0</v>
      </c>
      <c r="Y193" s="22">
        <v>0</v>
      </c>
      <c r="Z193" s="22">
        <f t="shared" si="32"/>
        <v>0</v>
      </c>
      <c r="AA193" s="24">
        <f t="shared" si="33"/>
        <v>0</v>
      </c>
      <c r="AB193" s="24">
        <f t="shared" si="34"/>
        <v>0</v>
      </c>
      <c r="AC193" s="24">
        <f t="shared" si="35"/>
        <v>0</v>
      </c>
      <c r="AD193" s="24">
        <f t="shared" si="36"/>
        <v>0</v>
      </c>
    </row>
    <row r="194" spans="1:30" ht="14.5" outlineLevel="2" x14ac:dyDescent="0.35">
      <c r="A194" s="18">
        <v>573</v>
      </c>
      <c r="B194" s="18" t="s">
        <v>451</v>
      </c>
      <c r="C194" s="18" t="s">
        <v>35</v>
      </c>
      <c r="D194" s="19" t="s">
        <v>50</v>
      </c>
      <c r="E194" s="18"/>
      <c r="F194" s="19"/>
      <c r="G194" s="19">
        <v>1111</v>
      </c>
      <c r="H194" s="20">
        <v>709500000</v>
      </c>
      <c r="I194" s="19">
        <v>0</v>
      </c>
      <c r="J194" s="25" t="s">
        <v>51</v>
      </c>
      <c r="K194" s="22">
        <v>0</v>
      </c>
      <c r="L194" s="22">
        <v>0</v>
      </c>
      <c r="M194" s="22">
        <v>0</v>
      </c>
      <c r="N194" s="22">
        <v>0</v>
      </c>
      <c r="O194" s="22">
        <v>1118471423</v>
      </c>
      <c r="P194" s="22">
        <v>0</v>
      </c>
      <c r="Q194" s="22">
        <f t="shared" si="31"/>
        <v>0</v>
      </c>
      <c r="R194" s="27">
        <v>0</v>
      </c>
      <c r="S194" s="22">
        <v>0</v>
      </c>
      <c r="T194" s="27">
        <v>0</v>
      </c>
      <c r="U194" s="22">
        <v>0</v>
      </c>
      <c r="V194" s="22">
        <v>0</v>
      </c>
      <c r="W194" s="22">
        <v>0</v>
      </c>
      <c r="X194" s="22">
        <v>0</v>
      </c>
      <c r="Y194" s="22">
        <v>0</v>
      </c>
      <c r="Z194" s="22">
        <f t="shared" si="32"/>
        <v>0</v>
      </c>
      <c r="AA194" s="24">
        <f t="shared" si="33"/>
        <v>0</v>
      </c>
      <c r="AB194" s="24">
        <f t="shared" si="34"/>
        <v>0</v>
      </c>
      <c r="AC194" s="24">
        <f t="shared" si="35"/>
        <v>0</v>
      </c>
      <c r="AD194" s="24">
        <f t="shared" si="36"/>
        <v>0</v>
      </c>
    </row>
    <row r="195" spans="1:30" outlineLevel="2" x14ac:dyDescent="0.3">
      <c r="A195" s="18">
        <v>573</v>
      </c>
      <c r="B195" s="18" t="s">
        <v>466</v>
      </c>
      <c r="C195" s="18" t="s">
        <v>35</v>
      </c>
      <c r="D195" s="19" t="s">
        <v>50</v>
      </c>
      <c r="E195" s="18"/>
      <c r="F195" s="19"/>
      <c r="G195" s="19">
        <v>1111</v>
      </c>
      <c r="H195" s="20">
        <v>709500000</v>
      </c>
      <c r="I195" s="19">
        <v>0</v>
      </c>
      <c r="J195" s="25" t="s">
        <v>51</v>
      </c>
      <c r="K195" s="22">
        <v>0</v>
      </c>
      <c r="L195" s="22">
        <v>0</v>
      </c>
      <c r="M195" s="22">
        <v>0</v>
      </c>
      <c r="N195" s="22">
        <v>0</v>
      </c>
      <c r="O195" s="22">
        <v>448262400</v>
      </c>
      <c r="P195" s="22">
        <v>0</v>
      </c>
      <c r="Q195" s="22">
        <f t="shared" si="31"/>
        <v>0</v>
      </c>
      <c r="R195" s="22">
        <v>0</v>
      </c>
      <c r="S195" s="22">
        <v>0</v>
      </c>
      <c r="T195" s="22">
        <v>0</v>
      </c>
      <c r="U195" s="22">
        <v>0</v>
      </c>
      <c r="V195" s="22">
        <v>0</v>
      </c>
      <c r="W195" s="22">
        <v>0</v>
      </c>
      <c r="X195" s="22">
        <v>0</v>
      </c>
      <c r="Y195" s="22">
        <v>0</v>
      </c>
      <c r="Z195" s="22">
        <f t="shared" si="32"/>
        <v>0</v>
      </c>
      <c r="AA195" s="24">
        <f t="shared" si="33"/>
        <v>0</v>
      </c>
      <c r="AB195" s="24">
        <f t="shared" si="34"/>
        <v>0</v>
      </c>
      <c r="AC195" s="24">
        <f t="shared" si="35"/>
        <v>0</v>
      </c>
      <c r="AD195" s="24">
        <f t="shared" si="36"/>
        <v>0</v>
      </c>
    </row>
    <row r="196" spans="1:30" outlineLevel="1" x14ac:dyDescent="0.3">
      <c r="A196" s="40"/>
      <c r="B196" s="40"/>
      <c r="C196" s="40"/>
      <c r="D196" s="40" t="s">
        <v>484</v>
      </c>
      <c r="E196" s="40"/>
      <c r="F196" s="41"/>
      <c r="G196" s="41"/>
      <c r="H196" s="42"/>
      <c r="I196" s="41"/>
      <c r="J196" s="43"/>
      <c r="K196" s="44">
        <f t="shared" ref="K196:Z196" si="37">SUBTOTAL(9,K161:K195)</f>
        <v>83362348422</v>
      </c>
      <c r="L196" s="44">
        <f t="shared" si="37"/>
        <v>79817332933</v>
      </c>
      <c r="M196" s="44">
        <f t="shared" si="37"/>
        <v>211999999.99999997</v>
      </c>
      <c r="N196" s="44">
        <f t="shared" si="37"/>
        <v>0</v>
      </c>
      <c r="O196" s="44">
        <f t="shared" si="37"/>
        <v>28553390418</v>
      </c>
      <c r="P196" s="44">
        <f t="shared" si="37"/>
        <v>1602300000</v>
      </c>
      <c r="Q196" s="44">
        <f t="shared" si="37"/>
        <v>81419632933</v>
      </c>
      <c r="R196" s="44">
        <f t="shared" si="37"/>
        <v>0</v>
      </c>
      <c r="S196" s="44">
        <f t="shared" si="37"/>
        <v>0</v>
      </c>
      <c r="T196" s="44">
        <f t="shared" si="37"/>
        <v>0</v>
      </c>
      <c r="U196" s="44">
        <f t="shared" si="37"/>
        <v>490855205.47999996</v>
      </c>
      <c r="V196" s="44">
        <f t="shared" si="37"/>
        <v>490855205.47999996</v>
      </c>
      <c r="W196" s="44">
        <f t="shared" si="37"/>
        <v>79294054185.419998</v>
      </c>
      <c r="X196" s="44">
        <f t="shared" si="37"/>
        <v>79326477727.520004</v>
      </c>
      <c r="Y196" s="44">
        <f t="shared" si="37"/>
        <v>0</v>
      </c>
      <c r="Z196" s="44">
        <f t="shared" si="37"/>
        <v>80928777727.520004</v>
      </c>
      <c r="AA196" s="45">
        <f t="shared" si="33"/>
        <v>6.149731987311979E-3</v>
      </c>
      <c r="AB196" s="45">
        <f t="shared" si="34"/>
        <v>6.0287081604006171E-3</v>
      </c>
      <c r="AC196" s="45">
        <f t="shared" si="35"/>
        <v>0</v>
      </c>
      <c r="AD196" s="45">
        <f t="shared" si="36"/>
        <v>6.0287081604006171E-3</v>
      </c>
    </row>
    <row r="197" spans="1:30" outlineLevel="2" x14ac:dyDescent="0.3">
      <c r="A197" s="18">
        <v>550</v>
      </c>
      <c r="B197" s="18" t="s">
        <v>34</v>
      </c>
      <c r="C197" s="18" t="s">
        <v>35</v>
      </c>
      <c r="D197" s="19" t="s">
        <v>52</v>
      </c>
      <c r="E197" s="18" t="s">
        <v>37</v>
      </c>
      <c r="F197" s="18" t="s">
        <v>38</v>
      </c>
      <c r="G197" s="18">
        <v>1111</v>
      </c>
      <c r="H197" s="20">
        <v>709800000</v>
      </c>
      <c r="I197" s="18">
        <v>0</v>
      </c>
      <c r="J197" s="25" t="s">
        <v>53</v>
      </c>
      <c r="K197" s="22">
        <v>533916462</v>
      </c>
      <c r="L197" s="22">
        <v>529416462</v>
      </c>
      <c r="M197" s="22">
        <v>0</v>
      </c>
      <c r="N197" s="22">
        <v>0</v>
      </c>
      <c r="O197" s="22">
        <v>0</v>
      </c>
      <c r="P197" s="22">
        <v>0</v>
      </c>
      <c r="Q197" s="22">
        <f t="shared" ref="Q197:Q231" si="38">+L197+P197</f>
        <v>529416462</v>
      </c>
      <c r="R197" s="22">
        <v>0</v>
      </c>
      <c r="S197" s="22">
        <v>197562.71</v>
      </c>
      <c r="T197" s="22">
        <v>0</v>
      </c>
      <c r="U197" s="22">
        <v>518845287.00999999</v>
      </c>
      <c r="V197" s="22">
        <v>518845287.00999999</v>
      </c>
      <c r="W197" s="22">
        <v>10373612.279999999</v>
      </c>
      <c r="X197" s="22">
        <v>10373612.279999999</v>
      </c>
      <c r="Y197" s="22">
        <v>0</v>
      </c>
      <c r="Z197" s="22">
        <f t="shared" ref="Z197:Z231" si="39">+Q197-R197-S197-T197-U197-Y197</f>
        <v>10373612.280000031</v>
      </c>
      <c r="AA197" s="24">
        <f t="shared" si="33"/>
        <v>0.98003240218472842</v>
      </c>
      <c r="AB197" s="24">
        <f t="shared" si="34"/>
        <v>0.98003240218472842</v>
      </c>
      <c r="AC197" s="24">
        <f t="shared" si="35"/>
        <v>3.7317069675857567E-4</v>
      </c>
      <c r="AD197" s="24">
        <f t="shared" si="36"/>
        <v>0.980405572881487</v>
      </c>
    </row>
    <row r="198" spans="1:30" s="30" customFormat="1" outlineLevel="2" x14ac:dyDescent="0.35">
      <c r="A198" s="18">
        <v>550</v>
      </c>
      <c r="B198" s="18" t="s">
        <v>34</v>
      </c>
      <c r="C198" s="18" t="s">
        <v>35</v>
      </c>
      <c r="D198" s="19" t="s">
        <v>52</v>
      </c>
      <c r="E198" s="18" t="s">
        <v>37</v>
      </c>
      <c r="F198" s="19"/>
      <c r="G198" s="19">
        <v>1111</v>
      </c>
      <c r="H198" s="20">
        <v>709800000</v>
      </c>
      <c r="I198" s="19">
        <v>0</v>
      </c>
      <c r="J198" s="25" t="s">
        <v>53</v>
      </c>
      <c r="K198" s="22">
        <v>0</v>
      </c>
      <c r="L198" s="22">
        <v>0</v>
      </c>
      <c r="M198" s="22">
        <v>0</v>
      </c>
      <c r="N198" s="22">
        <v>0</v>
      </c>
      <c r="O198" s="22">
        <v>2220140</v>
      </c>
      <c r="P198" s="22">
        <v>0</v>
      </c>
      <c r="Q198" s="22">
        <f t="shared" si="38"/>
        <v>0</v>
      </c>
      <c r="R198" s="22">
        <v>0</v>
      </c>
      <c r="S198" s="22">
        <v>0</v>
      </c>
      <c r="T198" s="22">
        <v>0</v>
      </c>
      <c r="U198" s="22">
        <v>0</v>
      </c>
      <c r="V198" s="22">
        <v>0</v>
      </c>
      <c r="W198" s="22">
        <v>0</v>
      </c>
      <c r="X198" s="22">
        <v>0</v>
      </c>
      <c r="Y198" s="22">
        <v>0</v>
      </c>
      <c r="Z198" s="22">
        <f t="shared" si="39"/>
        <v>0</v>
      </c>
      <c r="AA198" s="24">
        <f t="shared" si="33"/>
        <v>0</v>
      </c>
      <c r="AB198" s="24">
        <f t="shared" si="34"/>
        <v>0</v>
      </c>
      <c r="AC198" s="24">
        <f t="shared" si="35"/>
        <v>0</v>
      </c>
      <c r="AD198" s="24">
        <f t="shared" si="36"/>
        <v>0</v>
      </c>
    </row>
    <row r="199" spans="1:30" ht="14.5" outlineLevel="2" x14ac:dyDescent="0.35">
      <c r="A199" s="18">
        <v>551</v>
      </c>
      <c r="B199" s="18" t="s">
        <v>34</v>
      </c>
      <c r="C199" s="18" t="s">
        <v>35</v>
      </c>
      <c r="D199" s="19" t="s">
        <v>52</v>
      </c>
      <c r="E199" s="18" t="s">
        <v>37</v>
      </c>
      <c r="F199" s="18" t="s">
        <v>38</v>
      </c>
      <c r="G199" s="18">
        <v>1111</v>
      </c>
      <c r="H199" s="20">
        <v>709800000</v>
      </c>
      <c r="I199" s="18">
        <v>0</v>
      </c>
      <c r="J199" s="25" t="s">
        <v>53</v>
      </c>
      <c r="K199" s="22">
        <v>756934763</v>
      </c>
      <c r="L199" s="22">
        <v>760179427</v>
      </c>
      <c r="M199" s="22">
        <v>0</v>
      </c>
      <c r="N199" s="22">
        <v>0</v>
      </c>
      <c r="O199" s="22">
        <v>0</v>
      </c>
      <c r="P199" s="22">
        <v>0</v>
      </c>
      <c r="Q199" s="22">
        <f t="shared" si="38"/>
        <v>760179427</v>
      </c>
      <c r="R199" s="22">
        <v>0</v>
      </c>
      <c r="S199" s="22">
        <v>100477.9</v>
      </c>
      <c r="T199" s="27">
        <v>0</v>
      </c>
      <c r="U199" s="22">
        <v>752417445.74000001</v>
      </c>
      <c r="V199" s="22">
        <v>752417445.74000001</v>
      </c>
      <c r="W199" s="22">
        <v>7661503.3600000003</v>
      </c>
      <c r="X199" s="22">
        <v>7661503.3600000003</v>
      </c>
      <c r="Y199" s="22">
        <v>0</v>
      </c>
      <c r="Z199" s="22">
        <f t="shared" si="39"/>
        <v>7661503.3600000143</v>
      </c>
      <c r="AA199" s="24">
        <f t="shared" si="33"/>
        <v>0.98978927739384881</v>
      </c>
      <c r="AB199" s="24">
        <f t="shared" si="34"/>
        <v>0.98978927739384881</v>
      </c>
      <c r="AC199" s="24">
        <f t="shared" si="35"/>
        <v>1.3217655783783792E-4</v>
      </c>
      <c r="AD199" s="24">
        <f t="shared" si="36"/>
        <v>0.98992145395168663</v>
      </c>
    </row>
    <row r="200" spans="1:30" outlineLevel="2" x14ac:dyDescent="0.3">
      <c r="A200" s="18">
        <v>551</v>
      </c>
      <c r="B200" s="18" t="s">
        <v>34</v>
      </c>
      <c r="C200" s="18" t="s">
        <v>35</v>
      </c>
      <c r="D200" s="19" t="s">
        <v>52</v>
      </c>
      <c r="E200" s="18" t="s">
        <v>37</v>
      </c>
      <c r="F200" s="19"/>
      <c r="G200" s="19">
        <v>1111</v>
      </c>
      <c r="H200" s="20">
        <v>709800000</v>
      </c>
      <c r="I200" s="19">
        <v>0</v>
      </c>
      <c r="J200" s="25" t="s">
        <v>53</v>
      </c>
      <c r="K200" s="22">
        <v>0</v>
      </c>
      <c r="L200" s="22">
        <v>0</v>
      </c>
      <c r="M200" s="22">
        <v>0</v>
      </c>
      <c r="N200" s="22">
        <v>0</v>
      </c>
      <c r="O200" s="22">
        <v>2516587</v>
      </c>
      <c r="P200" s="22">
        <v>0</v>
      </c>
      <c r="Q200" s="22">
        <f t="shared" si="38"/>
        <v>0</v>
      </c>
      <c r="R200" s="22">
        <v>0</v>
      </c>
      <c r="S200" s="22">
        <v>0</v>
      </c>
      <c r="T200" s="22">
        <v>0</v>
      </c>
      <c r="U200" s="22">
        <v>0</v>
      </c>
      <c r="V200" s="22">
        <v>0</v>
      </c>
      <c r="W200" s="22">
        <v>0</v>
      </c>
      <c r="X200" s="22">
        <v>0</v>
      </c>
      <c r="Y200" s="22">
        <v>0</v>
      </c>
      <c r="Z200" s="22">
        <f t="shared" si="39"/>
        <v>0</v>
      </c>
      <c r="AA200" s="24">
        <f t="shared" si="33"/>
        <v>0</v>
      </c>
      <c r="AB200" s="24">
        <f t="shared" si="34"/>
        <v>0</v>
      </c>
      <c r="AC200" s="24">
        <f t="shared" si="35"/>
        <v>0</v>
      </c>
      <c r="AD200" s="24">
        <f t="shared" si="36"/>
        <v>0</v>
      </c>
    </row>
    <row r="201" spans="1:30" ht="15" customHeight="1" outlineLevel="2" x14ac:dyDescent="0.35">
      <c r="A201" s="18">
        <v>553</v>
      </c>
      <c r="B201" s="18" t="s">
        <v>280</v>
      </c>
      <c r="C201" s="18" t="s">
        <v>35</v>
      </c>
      <c r="D201" s="19" t="s">
        <v>52</v>
      </c>
      <c r="E201" s="18" t="s">
        <v>37</v>
      </c>
      <c r="F201" s="18" t="s">
        <v>38</v>
      </c>
      <c r="G201" s="18">
        <v>1111</v>
      </c>
      <c r="H201" s="20">
        <v>709800000</v>
      </c>
      <c r="I201" s="18">
        <v>0</v>
      </c>
      <c r="J201" s="25" t="s">
        <v>53</v>
      </c>
      <c r="K201" s="22">
        <v>23038178</v>
      </c>
      <c r="L201" s="22">
        <v>25182842</v>
      </c>
      <c r="M201" s="22">
        <v>0</v>
      </c>
      <c r="N201" s="22">
        <v>0</v>
      </c>
      <c r="O201" s="22">
        <v>0</v>
      </c>
      <c r="P201" s="22">
        <v>0</v>
      </c>
      <c r="Q201" s="22">
        <f t="shared" si="38"/>
        <v>25182842</v>
      </c>
      <c r="R201" s="27">
        <v>0</v>
      </c>
      <c r="S201" s="22">
        <v>0</v>
      </c>
      <c r="T201" s="27">
        <v>0</v>
      </c>
      <c r="U201" s="22">
        <v>23996223.050000001</v>
      </c>
      <c r="V201" s="22">
        <v>23996223.050000001</v>
      </c>
      <c r="W201" s="22">
        <v>1186618.95</v>
      </c>
      <c r="X201" s="22">
        <v>1186618.95</v>
      </c>
      <c r="Y201" s="22">
        <v>0</v>
      </c>
      <c r="Z201" s="22">
        <f t="shared" si="39"/>
        <v>1186618.9499999993</v>
      </c>
      <c r="AA201" s="24">
        <f t="shared" si="33"/>
        <v>0.95287986359919186</v>
      </c>
      <c r="AB201" s="24">
        <f t="shared" si="34"/>
        <v>0.95287986359919186</v>
      </c>
      <c r="AC201" s="24">
        <f t="shared" si="35"/>
        <v>0</v>
      </c>
      <c r="AD201" s="24">
        <f t="shared" si="36"/>
        <v>0.95287986359919186</v>
      </c>
    </row>
    <row r="202" spans="1:30" ht="12.75" customHeight="1" outlineLevel="2" x14ac:dyDescent="0.3">
      <c r="A202" s="18">
        <v>553</v>
      </c>
      <c r="B202" s="18" t="s">
        <v>280</v>
      </c>
      <c r="C202" s="18" t="s">
        <v>35</v>
      </c>
      <c r="D202" s="19" t="s">
        <v>52</v>
      </c>
      <c r="E202" s="18" t="s">
        <v>37</v>
      </c>
      <c r="F202" s="19"/>
      <c r="G202" s="19">
        <v>1111</v>
      </c>
      <c r="H202" s="20">
        <v>709800000</v>
      </c>
      <c r="I202" s="19">
        <v>0</v>
      </c>
      <c r="J202" s="25" t="s">
        <v>53</v>
      </c>
      <c r="K202" s="22">
        <v>0</v>
      </c>
      <c r="L202" s="22">
        <v>0</v>
      </c>
      <c r="M202" s="22">
        <v>0</v>
      </c>
      <c r="N202" s="22">
        <v>0</v>
      </c>
      <c r="O202" s="22">
        <v>23624</v>
      </c>
      <c r="P202" s="22">
        <v>0</v>
      </c>
      <c r="Q202" s="22">
        <f t="shared" si="38"/>
        <v>0</v>
      </c>
      <c r="R202" s="22">
        <v>0</v>
      </c>
      <c r="S202" s="22">
        <v>0</v>
      </c>
      <c r="T202" s="22">
        <v>0</v>
      </c>
      <c r="U202" s="22">
        <v>0</v>
      </c>
      <c r="V202" s="22">
        <v>0</v>
      </c>
      <c r="W202" s="22">
        <v>0</v>
      </c>
      <c r="X202" s="22">
        <v>0</v>
      </c>
      <c r="Y202" s="22">
        <v>0</v>
      </c>
      <c r="Z202" s="22">
        <f t="shared" si="39"/>
        <v>0</v>
      </c>
      <c r="AA202" s="24">
        <f t="shared" si="33"/>
        <v>0</v>
      </c>
      <c r="AB202" s="24">
        <f t="shared" si="34"/>
        <v>0</v>
      </c>
      <c r="AC202" s="24">
        <f t="shared" si="35"/>
        <v>0</v>
      </c>
      <c r="AD202" s="24">
        <f t="shared" si="36"/>
        <v>0</v>
      </c>
    </row>
    <row r="203" spans="1:30" ht="15" customHeight="1" outlineLevel="2" x14ac:dyDescent="0.35">
      <c r="A203" s="18">
        <v>553</v>
      </c>
      <c r="B203" s="18" t="s">
        <v>282</v>
      </c>
      <c r="C203" s="18" t="s">
        <v>35</v>
      </c>
      <c r="D203" s="19" t="s">
        <v>52</v>
      </c>
      <c r="E203" s="18" t="s">
        <v>37</v>
      </c>
      <c r="F203" s="18" t="s">
        <v>38</v>
      </c>
      <c r="G203" s="18">
        <v>1111</v>
      </c>
      <c r="H203" s="20">
        <v>709800000</v>
      </c>
      <c r="I203" s="18">
        <v>0</v>
      </c>
      <c r="J203" s="25" t="s">
        <v>53</v>
      </c>
      <c r="K203" s="22">
        <v>417943754</v>
      </c>
      <c r="L203" s="22">
        <v>417943754</v>
      </c>
      <c r="M203" s="22">
        <v>0</v>
      </c>
      <c r="N203" s="22">
        <v>0</v>
      </c>
      <c r="O203" s="22">
        <v>0</v>
      </c>
      <c r="P203" s="22">
        <v>0</v>
      </c>
      <c r="Q203" s="22">
        <f t="shared" si="38"/>
        <v>417943754</v>
      </c>
      <c r="R203" s="27">
        <v>0</v>
      </c>
      <c r="S203" s="22">
        <v>0</v>
      </c>
      <c r="T203" s="27">
        <v>0</v>
      </c>
      <c r="U203" s="22">
        <v>415007556.19</v>
      </c>
      <c r="V203" s="22">
        <v>415007556.19</v>
      </c>
      <c r="W203" s="22">
        <v>2936197.81</v>
      </c>
      <c r="X203" s="22">
        <v>2936197.81</v>
      </c>
      <c r="Y203" s="22">
        <v>0</v>
      </c>
      <c r="Z203" s="22">
        <f t="shared" si="39"/>
        <v>2936197.8100000024</v>
      </c>
      <c r="AA203" s="24">
        <f t="shared" si="33"/>
        <v>0.9929746579966835</v>
      </c>
      <c r="AB203" s="24">
        <f t="shared" si="34"/>
        <v>0.9929746579966835</v>
      </c>
      <c r="AC203" s="24">
        <f t="shared" si="35"/>
        <v>0</v>
      </c>
      <c r="AD203" s="24">
        <f t="shared" si="36"/>
        <v>0.9929746579966835</v>
      </c>
    </row>
    <row r="204" spans="1:30" ht="15" customHeight="1" outlineLevel="2" x14ac:dyDescent="0.35">
      <c r="A204" s="18">
        <v>553</v>
      </c>
      <c r="B204" s="18" t="s">
        <v>315</v>
      </c>
      <c r="C204" s="18" t="s">
        <v>35</v>
      </c>
      <c r="D204" s="19" t="s">
        <v>52</v>
      </c>
      <c r="E204" s="18" t="s">
        <v>37</v>
      </c>
      <c r="F204" s="18" t="s">
        <v>38</v>
      </c>
      <c r="G204" s="18">
        <v>1111</v>
      </c>
      <c r="H204" s="20">
        <v>709800000</v>
      </c>
      <c r="I204" s="18">
        <v>0</v>
      </c>
      <c r="J204" s="25" t="s">
        <v>53</v>
      </c>
      <c r="K204" s="22">
        <v>81193750</v>
      </c>
      <c r="L204" s="22">
        <v>81193750</v>
      </c>
      <c r="M204" s="22">
        <v>0</v>
      </c>
      <c r="N204" s="22">
        <v>0</v>
      </c>
      <c r="O204" s="22">
        <v>0</v>
      </c>
      <c r="P204" s="22">
        <v>0</v>
      </c>
      <c r="Q204" s="22">
        <f t="shared" si="38"/>
        <v>81193750</v>
      </c>
      <c r="R204" s="27">
        <v>0</v>
      </c>
      <c r="S204" s="22">
        <v>0</v>
      </c>
      <c r="T204" s="27">
        <v>0</v>
      </c>
      <c r="U204" s="22">
        <v>79992112.739999995</v>
      </c>
      <c r="V204" s="22">
        <v>79992112.739999995</v>
      </c>
      <c r="W204" s="22">
        <v>1201637.26</v>
      </c>
      <c r="X204" s="22">
        <v>1201637.26</v>
      </c>
      <c r="Y204" s="22">
        <v>0</v>
      </c>
      <c r="Z204" s="22">
        <f t="shared" si="39"/>
        <v>1201637.2600000054</v>
      </c>
      <c r="AA204" s="24">
        <f t="shared" si="33"/>
        <v>0.98520037244246006</v>
      </c>
      <c r="AB204" s="24">
        <f t="shared" si="34"/>
        <v>0.98520037244246006</v>
      </c>
      <c r="AC204" s="24">
        <f t="shared" si="35"/>
        <v>0</v>
      </c>
      <c r="AD204" s="24">
        <f t="shared" si="36"/>
        <v>0.98520037244246006</v>
      </c>
    </row>
    <row r="205" spans="1:30" ht="15" customHeight="1" outlineLevel="2" x14ac:dyDescent="0.35">
      <c r="A205" s="18">
        <v>554</v>
      </c>
      <c r="B205" s="18" t="s">
        <v>34</v>
      </c>
      <c r="C205" s="18" t="s">
        <v>35</v>
      </c>
      <c r="D205" s="19" t="s">
        <v>52</v>
      </c>
      <c r="E205" s="18" t="s">
        <v>37</v>
      </c>
      <c r="F205" s="18" t="s">
        <v>38</v>
      </c>
      <c r="G205" s="18">
        <v>1111</v>
      </c>
      <c r="H205" s="20">
        <v>709800000</v>
      </c>
      <c r="I205" s="18">
        <v>0</v>
      </c>
      <c r="J205" s="25" t="s">
        <v>53</v>
      </c>
      <c r="K205" s="22">
        <v>128804082</v>
      </c>
      <c r="L205" s="22">
        <v>128804082</v>
      </c>
      <c r="M205" s="22">
        <v>0</v>
      </c>
      <c r="N205" s="22">
        <v>0</v>
      </c>
      <c r="O205" s="22">
        <v>0</v>
      </c>
      <c r="P205" s="22">
        <v>0</v>
      </c>
      <c r="Q205" s="22">
        <f t="shared" si="38"/>
        <v>128804082</v>
      </c>
      <c r="R205" s="27">
        <v>0</v>
      </c>
      <c r="S205" s="27">
        <v>0</v>
      </c>
      <c r="T205" s="27">
        <v>0</v>
      </c>
      <c r="U205" s="22">
        <v>108942163.17</v>
      </c>
      <c r="V205" s="22">
        <v>108942163.17</v>
      </c>
      <c r="W205" s="22">
        <v>19861918.829999998</v>
      </c>
      <c r="X205" s="22">
        <v>19861918.829999998</v>
      </c>
      <c r="Y205" s="22">
        <v>0</v>
      </c>
      <c r="Z205" s="22">
        <f t="shared" si="39"/>
        <v>19861918.829999998</v>
      </c>
      <c r="AA205" s="24">
        <f t="shared" si="33"/>
        <v>0.84579744273943125</v>
      </c>
      <c r="AB205" s="24">
        <f t="shared" si="34"/>
        <v>0.84579744273943125</v>
      </c>
      <c r="AC205" s="24">
        <f t="shared" si="35"/>
        <v>0</v>
      </c>
      <c r="AD205" s="24">
        <f t="shared" si="36"/>
        <v>0.84579744273943125</v>
      </c>
    </row>
    <row r="206" spans="1:30" ht="15" customHeight="1" outlineLevel="2" x14ac:dyDescent="0.35">
      <c r="A206" s="18">
        <v>555</v>
      </c>
      <c r="B206" s="18" t="s">
        <v>34</v>
      </c>
      <c r="C206" s="18" t="s">
        <v>35</v>
      </c>
      <c r="D206" s="19" t="s">
        <v>52</v>
      </c>
      <c r="E206" s="18" t="s">
        <v>37</v>
      </c>
      <c r="F206" s="18" t="s">
        <v>38</v>
      </c>
      <c r="G206" s="18">
        <v>1111</v>
      </c>
      <c r="H206" s="20">
        <v>709800000</v>
      </c>
      <c r="I206" s="18">
        <v>0</v>
      </c>
      <c r="J206" s="25" t="s">
        <v>53</v>
      </c>
      <c r="K206" s="22">
        <v>410728831</v>
      </c>
      <c r="L206" s="22">
        <v>409728831</v>
      </c>
      <c r="M206" s="22">
        <v>0</v>
      </c>
      <c r="N206" s="22">
        <v>0</v>
      </c>
      <c r="O206" s="22">
        <v>0</v>
      </c>
      <c r="P206" s="22">
        <v>0</v>
      </c>
      <c r="Q206" s="22">
        <f t="shared" si="38"/>
        <v>409728831</v>
      </c>
      <c r="R206" s="27">
        <v>0</v>
      </c>
      <c r="S206" s="22">
        <v>266843.43</v>
      </c>
      <c r="T206" s="27">
        <v>0</v>
      </c>
      <c r="U206" s="22">
        <v>380975441.62</v>
      </c>
      <c r="V206" s="22">
        <v>380975441.62</v>
      </c>
      <c r="W206" s="22">
        <v>28486545.949999999</v>
      </c>
      <c r="X206" s="22">
        <v>28486545.949999999</v>
      </c>
      <c r="Y206" s="22">
        <v>0</v>
      </c>
      <c r="Z206" s="22">
        <f t="shared" si="39"/>
        <v>28486545.949999988</v>
      </c>
      <c r="AA206" s="24">
        <f t="shared" si="33"/>
        <v>0.92982336803142862</v>
      </c>
      <c r="AB206" s="24">
        <f t="shared" si="34"/>
        <v>0.92982336803142862</v>
      </c>
      <c r="AC206" s="24">
        <f t="shared" si="35"/>
        <v>6.5126837510734014E-4</v>
      </c>
      <c r="AD206" s="24">
        <f t="shared" si="36"/>
        <v>0.93047463640653594</v>
      </c>
    </row>
    <row r="207" spans="1:30" ht="15" customHeight="1" outlineLevel="2" x14ac:dyDescent="0.35">
      <c r="A207" s="18">
        <v>556</v>
      </c>
      <c r="B207" s="18" t="s">
        <v>34</v>
      </c>
      <c r="C207" s="18" t="s">
        <v>35</v>
      </c>
      <c r="D207" s="19" t="s">
        <v>52</v>
      </c>
      <c r="E207" s="18" t="s">
        <v>37</v>
      </c>
      <c r="F207" s="18" t="s">
        <v>38</v>
      </c>
      <c r="G207" s="18">
        <v>1111</v>
      </c>
      <c r="H207" s="20">
        <v>709800000</v>
      </c>
      <c r="I207" s="18">
        <v>0</v>
      </c>
      <c r="J207" s="25" t="s">
        <v>53</v>
      </c>
      <c r="K207" s="22">
        <v>96986131</v>
      </c>
      <c r="L207" s="22">
        <v>96986131</v>
      </c>
      <c r="M207" s="22">
        <v>0</v>
      </c>
      <c r="N207" s="22">
        <v>0</v>
      </c>
      <c r="O207" s="22">
        <v>0</v>
      </c>
      <c r="P207" s="22">
        <v>0</v>
      </c>
      <c r="Q207" s="22">
        <f t="shared" si="38"/>
        <v>96986131</v>
      </c>
      <c r="R207" s="27">
        <v>0</v>
      </c>
      <c r="S207" s="22">
        <v>0</v>
      </c>
      <c r="T207" s="27">
        <v>0</v>
      </c>
      <c r="U207" s="22">
        <v>91423292.25</v>
      </c>
      <c r="V207" s="22">
        <v>91423292.25</v>
      </c>
      <c r="W207" s="22">
        <v>5562838.75</v>
      </c>
      <c r="X207" s="22">
        <v>5562838.75</v>
      </c>
      <c r="Y207" s="22">
        <v>0</v>
      </c>
      <c r="Z207" s="22">
        <f t="shared" si="39"/>
        <v>5562838.75</v>
      </c>
      <c r="AA207" s="24">
        <f t="shared" si="33"/>
        <v>0.94264294603111864</v>
      </c>
      <c r="AB207" s="24">
        <f t="shared" si="34"/>
        <v>0.94264294603111864</v>
      </c>
      <c r="AC207" s="24">
        <f t="shared" si="35"/>
        <v>0</v>
      </c>
      <c r="AD207" s="24">
        <f t="shared" si="36"/>
        <v>0.94264294603111864</v>
      </c>
    </row>
    <row r="208" spans="1:30" ht="12.75" customHeight="1" outlineLevel="2" x14ac:dyDescent="0.35">
      <c r="A208" s="18">
        <v>557</v>
      </c>
      <c r="B208" s="18" t="s">
        <v>34</v>
      </c>
      <c r="C208" s="18" t="s">
        <v>35</v>
      </c>
      <c r="D208" s="19" t="s">
        <v>52</v>
      </c>
      <c r="E208" s="18" t="s">
        <v>37</v>
      </c>
      <c r="F208" s="18" t="s">
        <v>38</v>
      </c>
      <c r="G208" s="18">
        <v>1111</v>
      </c>
      <c r="H208" s="20">
        <v>709800000</v>
      </c>
      <c r="I208" s="18">
        <v>0</v>
      </c>
      <c r="J208" s="25" t="s">
        <v>53</v>
      </c>
      <c r="K208" s="22">
        <v>1786193799</v>
      </c>
      <c r="L208" s="22">
        <v>1797380578</v>
      </c>
      <c r="M208" s="22">
        <v>-17337029</v>
      </c>
      <c r="N208" s="22">
        <v>0</v>
      </c>
      <c r="O208" s="22">
        <v>0</v>
      </c>
      <c r="P208" s="22">
        <v>0</v>
      </c>
      <c r="Q208" s="22">
        <f t="shared" si="38"/>
        <v>1797380578</v>
      </c>
      <c r="R208" s="27">
        <v>0</v>
      </c>
      <c r="S208" s="22">
        <v>530104</v>
      </c>
      <c r="T208" s="27">
        <v>0</v>
      </c>
      <c r="U208" s="22">
        <v>1765352743.0799999</v>
      </c>
      <c r="V208" s="22">
        <v>1765352743.0799999</v>
      </c>
      <c r="W208" s="22">
        <v>14160701.92</v>
      </c>
      <c r="X208" s="22">
        <v>31497730.920000002</v>
      </c>
      <c r="Y208" s="22">
        <v>0</v>
      </c>
      <c r="Z208" s="22">
        <f t="shared" si="39"/>
        <v>31497730.920000076</v>
      </c>
      <c r="AA208" s="24">
        <f t="shared" si="33"/>
        <v>0.98218082730389888</v>
      </c>
      <c r="AB208" s="24">
        <f t="shared" si="34"/>
        <v>0.98218082730389888</v>
      </c>
      <c r="AC208" s="24">
        <f t="shared" si="35"/>
        <v>2.9493141657837587E-4</v>
      </c>
      <c r="AD208" s="24">
        <f t="shared" si="36"/>
        <v>0.98247575872047721</v>
      </c>
    </row>
    <row r="209" spans="1:30" ht="15" customHeight="1" outlineLevel="2" x14ac:dyDescent="0.35">
      <c r="A209" s="18">
        <v>558</v>
      </c>
      <c r="B209" s="18" t="s">
        <v>34</v>
      </c>
      <c r="C209" s="18" t="s">
        <v>35</v>
      </c>
      <c r="D209" s="19" t="s">
        <v>52</v>
      </c>
      <c r="E209" s="18" t="s">
        <v>37</v>
      </c>
      <c r="F209" s="18" t="s">
        <v>38</v>
      </c>
      <c r="G209" s="18">
        <v>1111</v>
      </c>
      <c r="H209" s="20">
        <v>709600000</v>
      </c>
      <c r="I209" s="18">
        <v>0</v>
      </c>
      <c r="J209" s="25" t="s">
        <v>53</v>
      </c>
      <c r="K209" s="22">
        <v>94363976</v>
      </c>
      <c r="L209" s="22">
        <v>97273352</v>
      </c>
      <c r="M209" s="22">
        <v>-23656835</v>
      </c>
      <c r="N209" s="22">
        <v>0</v>
      </c>
      <c r="O209" s="22">
        <v>0</v>
      </c>
      <c r="P209" s="22">
        <v>0</v>
      </c>
      <c r="Q209" s="22">
        <f t="shared" si="38"/>
        <v>97273352</v>
      </c>
      <c r="R209" s="27">
        <v>0</v>
      </c>
      <c r="S209" s="22">
        <v>0</v>
      </c>
      <c r="T209" s="27">
        <v>0</v>
      </c>
      <c r="U209" s="22">
        <v>71398871</v>
      </c>
      <c r="V209" s="22">
        <v>71398871</v>
      </c>
      <c r="W209" s="22">
        <v>2217646</v>
      </c>
      <c r="X209" s="22">
        <v>25874481</v>
      </c>
      <c r="Y209" s="22">
        <v>0</v>
      </c>
      <c r="Z209" s="22">
        <f t="shared" si="39"/>
        <v>25874481</v>
      </c>
      <c r="AA209" s="24">
        <f t="shared" si="33"/>
        <v>0.73400237096795018</v>
      </c>
      <c r="AB209" s="24">
        <f t="shared" si="34"/>
        <v>0.73400237096795018</v>
      </c>
      <c r="AC209" s="24">
        <f t="shared" si="35"/>
        <v>0</v>
      </c>
      <c r="AD209" s="24">
        <f t="shared" si="36"/>
        <v>0.73400237096795018</v>
      </c>
    </row>
    <row r="210" spans="1:30" ht="12.75" customHeight="1" outlineLevel="2" x14ac:dyDescent="0.3">
      <c r="A210" s="18">
        <v>573</v>
      </c>
      <c r="B210" s="18" t="s">
        <v>280</v>
      </c>
      <c r="C210" s="18" t="s">
        <v>35</v>
      </c>
      <c r="D210" s="19" t="s">
        <v>52</v>
      </c>
      <c r="E210" s="18" t="s">
        <v>37</v>
      </c>
      <c r="F210" s="18" t="s">
        <v>38</v>
      </c>
      <c r="G210" s="18">
        <v>1111</v>
      </c>
      <c r="H210" s="20">
        <v>709100000</v>
      </c>
      <c r="I210" s="18">
        <v>0</v>
      </c>
      <c r="J210" s="25" t="s">
        <v>53</v>
      </c>
      <c r="K210" s="22">
        <v>0</v>
      </c>
      <c r="L210" s="22">
        <v>0</v>
      </c>
      <c r="M210" s="22">
        <v>150000000</v>
      </c>
      <c r="N210" s="22">
        <v>0</v>
      </c>
      <c r="O210" s="22">
        <v>0</v>
      </c>
      <c r="P210" s="22">
        <v>0</v>
      </c>
      <c r="Q210" s="22">
        <f t="shared" si="38"/>
        <v>0</v>
      </c>
      <c r="R210" s="22">
        <v>0</v>
      </c>
      <c r="S210" s="22">
        <v>0</v>
      </c>
      <c r="T210" s="22">
        <v>0</v>
      </c>
      <c r="U210" s="22">
        <v>0</v>
      </c>
      <c r="V210" s="22">
        <v>0</v>
      </c>
      <c r="W210" s="22">
        <v>0</v>
      </c>
      <c r="X210" s="22">
        <v>0</v>
      </c>
      <c r="Y210" s="22">
        <v>0</v>
      </c>
      <c r="Z210" s="22">
        <f t="shared" si="39"/>
        <v>0</v>
      </c>
      <c r="AA210" s="24">
        <f t="shared" si="33"/>
        <v>0</v>
      </c>
      <c r="AB210" s="24">
        <f t="shared" si="34"/>
        <v>0</v>
      </c>
      <c r="AC210" s="24">
        <f t="shared" si="35"/>
        <v>0</v>
      </c>
      <c r="AD210" s="24">
        <f t="shared" si="36"/>
        <v>0</v>
      </c>
    </row>
    <row r="211" spans="1:30" ht="15" customHeight="1" outlineLevel="2" x14ac:dyDescent="0.35">
      <c r="A211" s="18">
        <v>573</v>
      </c>
      <c r="B211" s="18" t="s">
        <v>280</v>
      </c>
      <c r="C211" s="18" t="s">
        <v>35</v>
      </c>
      <c r="D211" s="19" t="s">
        <v>52</v>
      </c>
      <c r="E211" s="18" t="s">
        <v>37</v>
      </c>
      <c r="F211" s="18">
        <v>280</v>
      </c>
      <c r="G211" s="18">
        <v>1111</v>
      </c>
      <c r="H211" s="20">
        <v>709100000</v>
      </c>
      <c r="I211" s="18">
        <v>0</v>
      </c>
      <c r="J211" s="25" t="s">
        <v>53</v>
      </c>
      <c r="K211" s="22">
        <v>41474878144</v>
      </c>
      <c r="L211" s="22">
        <v>42505116578</v>
      </c>
      <c r="M211" s="22">
        <v>0</v>
      </c>
      <c r="N211" s="22">
        <v>0</v>
      </c>
      <c r="O211" s="22">
        <v>0</v>
      </c>
      <c r="P211" s="22">
        <v>0</v>
      </c>
      <c r="Q211" s="22">
        <f t="shared" si="38"/>
        <v>42505116578</v>
      </c>
      <c r="R211" s="27">
        <v>0</v>
      </c>
      <c r="S211" s="22">
        <v>23194451.920000002</v>
      </c>
      <c r="T211" s="27">
        <v>0</v>
      </c>
      <c r="U211" s="22">
        <v>41858432473.940002</v>
      </c>
      <c r="V211" s="22">
        <v>41858432473.940002</v>
      </c>
      <c r="W211" s="22">
        <v>623489652.13999999</v>
      </c>
      <c r="X211" s="22">
        <v>623489652.13999999</v>
      </c>
      <c r="Y211" s="22">
        <v>0</v>
      </c>
      <c r="Z211" s="22">
        <f t="shared" si="39"/>
        <v>623489652.13999939</v>
      </c>
      <c r="AA211" s="24">
        <f t="shared" si="33"/>
        <v>0.98478573508031009</v>
      </c>
      <c r="AB211" s="24">
        <f t="shared" si="34"/>
        <v>0.98478573508031009</v>
      </c>
      <c r="AC211" s="24">
        <f t="shared" si="35"/>
        <v>5.4568611469248617E-4</v>
      </c>
      <c r="AD211" s="24">
        <f t="shared" si="36"/>
        <v>0.98533142119500261</v>
      </c>
    </row>
    <row r="212" spans="1:30" outlineLevel="2" x14ac:dyDescent="0.3">
      <c r="A212" s="18">
        <v>573</v>
      </c>
      <c r="B212" s="18" t="s">
        <v>282</v>
      </c>
      <c r="C212" s="18" t="s">
        <v>35</v>
      </c>
      <c r="D212" s="19" t="s">
        <v>52</v>
      </c>
      <c r="E212" s="18" t="s">
        <v>37</v>
      </c>
      <c r="F212" s="18" t="s">
        <v>38</v>
      </c>
      <c r="G212" s="18">
        <v>1111</v>
      </c>
      <c r="H212" s="20">
        <v>709200000</v>
      </c>
      <c r="I212" s="18">
        <v>0</v>
      </c>
      <c r="J212" s="25" t="s">
        <v>53</v>
      </c>
      <c r="K212" s="22">
        <v>0</v>
      </c>
      <c r="L212" s="22">
        <v>0</v>
      </c>
      <c r="M212" s="22">
        <v>20000000</v>
      </c>
      <c r="N212" s="22">
        <v>0</v>
      </c>
      <c r="O212" s="22">
        <v>0</v>
      </c>
      <c r="P212" s="22">
        <v>0</v>
      </c>
      <c r="Q212" s="22">
        <f t="shared" si="38"/>
        <v>0</v>
      </c>
      <c r="R212" s="22">
        <v>0</v>
      </c>
      <c r="S212" s="22">
        <v>0</v>
      </c>
      <c r="T212" s="22">
        <v>0</v>
      </c>
      <c r="U212" s="22">
        <v>0</v>
      </c>
      <c r="V212" s="22">
        <v>0</v>
      </c>
      <c r="W212" s="22">
        <v>0</v>
      </c>
      <c r="X212" s="22">
        <v>0</v>
      </c>
      <c r="Y212" s="22">
        <v>0</v>
      </c>
      <c r="Z212" s="22">
        <f t="shared" si="39"/>
        <v>0</v>
      </c>
      <c r="AA212" s="24">
        <f t="shared" si="33"/>
        <v>0</v>
      </c>
      <c r="AB212" s="24">
        <f t="shared" si="34"/>
        <v>0</v>
      </c>
      <c r="AC212" s="24">
        <f t="shared" si="35"/>
        <v>0</v>
      </c>
      <c r="AD212" s="24">
        <f t="shared" si="36"/>
        <v>0</v>
      </c>
    </row>
    <row r="213" spans="1:30" ht="14.5" outlineLevel="2" x14ac:dyDescent="0.35">
      <c r="A213" s="18">
        <v>573</v>
      </c>
      <c r="B213" s="18" t="s">
        <v>282</v>
      </c>
      <c r="C213" s="18" t="s">
        <v>35</v>
      </c>
      <c r="D213" s="19" t="s">
        <v>52</v>
      </c>
      <c r="E213" s="18" t="s">
        <v>37</v>
      </c>
      <c r="F213" s="18">
        <v>280</v>
      </c>
      <c r="G213" s="18">
        <v>1111</v>
      </c>
      <c r="H213" s="20">
        <v>709200000</v>
      </c>
      <c r="I213" s="18">
        <v>0</v>
      </c>
      <c r="J213" s="25" t="s">
        <v>53</v>
      </c>
      <c r="K213" s="22">
        <v>19863067069</v>
      </c>
      <c r="L213" s="22">
        <v>20912374727</v>
      </c>
      <c r="M213" s="22">
        <v>0</v>
      </c>
      <c r="N213" s="22">
        <v>0</v>
      </c>
      <c r="O213" s="22">
        <v>0</v>
      </c>
      <c r="P213" s="22">
        <v>0</v>
      </c>
      <c r="Q213" s="22">
        <f t="shared" si="38"/>
        <v>20912374727</v>
      </c>
      <c r="R213" s="27">
        <v>0</v>
      </c>
      <c r="S213" s="22">
        <v>10151740.74</v>
      </c>
      <c r="T213" s="27">
        <v>0</v>
      </c>
      <c r="U213" s="22">
        <v>20547815885.779999</v>
      </c>
      <c r="V213" s="22">
        <v>20547815885.779999</v>
      </c>
      <c r="W213" s="22">
        <v>354407100.48000002</v>
      </c>
      <c r="X213" s="22">
        <v>354407100.48000002</v>
      </c>
      <c r="Y213" s="22">
        <v>0</v>
      </c>
      <c r="Z213" s="22">
        <f t="shared" si="39"/>
        <v>354407100.47999954</v>
      </c>
      <c r="AA213" s="24">
        <f t="shared" si="33"/>
        <v>0.98256731499989247</v>
      </c>
      <c r="AB213" s="24">
        <f t="shared" si="34"/>
        <v>0.98256731499989247</v>
      </c>
      <c r="AC213" s="24">
        <f t="shared" si="35"/>
        <v>4.8544179570831199E-4</v>
      </c>
      <c r="AD213" s="24">
        <f t="shared" si="36"/>
        <v>0.98305275679560078</v>
      </c>
    </row>
    <row r="214" spans="1:30" outlineLevel="2" x14ac:dyDescent="0.3">
      <c r="A214" s="18">
        <v>573</v>
      </c>
      <c r="B214" s="18" t="s">
        <v>315</v>
      </c>
      <c r="C214" s="18" t="s">
        <v>35</v>
      </c>
      <c r="D214" s="19" t="s">
        <v>52</v>
      </c>
      <c r="E214" s="18" t="s">
        <v>37</v>
      </c>
      <c r="F214" s="18" t="s">
        <v>38</v>
      </c>
      <c r="G214" s="18">
        <v>1111</v>
      </c>
      <c r="H214" s="20">
        <v>709300000</v>
      </c>
      <c r="I214" s="18">
        <v>0</v>
      </c>
      <c r="J214" s="25" t="s">
        <v>53</v>
      </c>
      <c r="K214" s="22">
        <v>0</v>
      </c>
      <c r="L214" s="22">
        <v>0</v>
      </c>
      <c r="M214" s="22">
        <v>20000000</v>
      </c>
      <c r="N214" s="22">
        <v>0</v>
      </c>
      <c r="O214" s="22">
        <v>0</v>
      </c>
      <c r="P214" s="22">
        <v>0</v>
      </c>
      <c r="Q214" s="22">
        <f t="shared" si="38"/>
        <v>0</v>
      </c>
      <c r="R214" s="22">
        <v>0</v>
      </c>
      <c r="S214" s="22">
        <v>0</v>
      </c>
      <c r="T214" s="22">
        <v>0</v>
      </c>
      <c r="U214" s="22">
        <v>0</v>
      </c>
      <c r="V214" s="22">
        <v>0</v>
      </c>
      <c r="W214" s="22">
        <v>0</v>
      </c>
      <c r="X214" s="22">
        <v>0</v>
      </c>
      <c r="Y214" s="22">
        <v>0</v>
      </c>
      <c r="Z214" s="22">
        <f t="shared" si="39"/>
        <v>0</v>
      </c>
      <c r="AA214" s="24">
        <f t="shared" si="33"/>
        <v>0</v>
      </c>
      <c r="AB214" s="24">
        <f t="shared" si="34"/>
        <v>0</v>
      </c>
      <c r="AC214" s="24">
        <f t="shared" si="35"/>
        <v>0</v>
      </c>
      <c r="AD214" s="24">
        <f t="shared" si="36"/>
        <v>0</v>
      </c>
    </row>
    <row r="215" spans="1:30" outlineLevel="2" x14ac:dyDescent="0.3">
      <c r="A215" s="18">
        <v>573</v>
      </c>
      <c r="B215" s="18" t="s">
        <v>315</v>
      </c>
      <c r="C215" s="18" t="s">
        <v>35</v>
      </c>
      <c r="D215" s="19" t="s">
        <v>52</v>
      </c>
      <c r="E215" s="18" t="s">
        <v>37</v>
      </c>
      <c r="F215" s="18">
        <v>280</v>
      </c>
      <c r="G215" s="18">
        <v>1111</v>
      </c>
      <c r="H215" s="20">
        <v>709300000</v>
      </c>
      <c r="I215" s="18">
        <v>0</v>
      </c>
      <c r="J215" s="25" t="s">
        <v>53</v>
      </c>
      <c r="K215" s="22">
        <v>12073990465</v>
      </c>
      <c r="L215" s="22">
        <v>12667157372</v>
      </c>
      <c r="M215" s="22">
        <v>0</v>
      </c>
      <c r="N215" s="22">
        <v>0</v>
      </c>
      <c r="O215" s="22">
        <v>0</v>
      </c>
      <c r="P215" s="22">
        <v>0</v>
      </c>
      <c r="Q215" s="22">
        <f t="shared" si="38"/>
        <v>12667157372</v>
      </c>
      <c r="R215" s="22">
        <v>0</v>
      </c>
      <c r="S215" s="22">
        <v>3315566.58</v>
      </c>
      <c r="T215" s="22">
        <v>0</v>
      </c>
      <c r="U215" s="22">
        <v>12507340132.440001</v>
      </c>
      <c r="V215" s="22">
        <v>12507340132.440001</v>
      </c>
      <c r="W215" s="22">
        <v>156501672.97999999</v>
      </c>
      <c r="X215" s="22">
        <v>156501672.97999999</v>
      </c>
      <c r="Y215" s="22">
        <v>0</v>
      </c>
      <c r="Z215" s="22">
        <f t="shared" si="39"/>
        <v>156501672.97999954</v>
      </c>
      <c r="AA215" s="24">
        <f t="shared" si="33"/>
        <v>0.98738333827656821</v>
      </c>
      <c r="AB215" s="24">
        <f t="shared" si="34"/>
        <v>0.98738333827656821</v>
      </c>
      <c r="AC215" s="24">
        <f t="shared" si="35"/>
        <v>2.6174511633753468E-4</v>
      </c>
      <c r="AD215" s="24">
        <f t="shared" si="36"/>
        <v>0.9876450833929058</v>
      </c>
    </row>
    <row r="216" spans="1:30" ht="14.5" outlineLevel="2" x14ac:dyDescent="0.35">
      <c r="A216" s="18">
        <v>573</v>
      </c>
      <c r="B216" s="18" t="s">
        <v>451</v>
      </c>
      <c r="C216" s="18" t="s">
        <v>35</v>
      </c>
      <c r="D216" s="19" t="s">
        <v>52</v>
      </c>
      <c r="E216" s="18" t="s">
        <v>37</v>
      </c>
      <c r="F216" s="18" t="s">
        <v>38</v>
      </c>
      <c r="G216" s="18">
        <v>1111</v>
      </c>
      <c r="H216" s="20">
        <v>709500000</v>
      </c>
      <c r="I216" s="18">
        <v>0</v>
      </c>
      <c r="J216" s="25" t="s">
        <v>53</v>
      </c>
      <c r="K216" s="22">
        <v>0</v>
      </c>
      <c r="L216" s="22">
        <v>0</v>
      </c>
      <c r="M216" s="22">
        <v>15000000</v>
      </c>
      <c r="N216" s="22">
        <v>0</v>
      </c>
      <c r="O216" s="22">
        <v>0</v>
      </c>
      <c r="P216" s="22">
        <v>0</v>
      </c>
      <c r="Q216" s="22">
        <f t="shared" si="38"/>
        <v>0</v>
      </c>
      <c r="R216" s="27">
        <v>0</v>
      </c>
      <c r="S216" s="22">
        <v>0</v>
      </c>
      <c r="T216" s="27">
        <v>0</v>
      </c>
      <c r="U216" s="22">
        <v>0</v>
      </c>
      <c r="V216" s="22">
        <v>0</v>
      </c>
      <c r="W216" s="22">
        <v>0</v>
      </c>
      <c r="X216" s="22">
        <v>0</v>
      </c>
      <c r="Y216" s="22">
        <v>0</v>
      </c>
      <c r="Z216" s="22">
        <f t="shared" si="39"/>
        <v>0</v>
      </c>
      <c r="AA216" s="24">
        <f t="shared" si="33"/>
        <v>0</v>
      </c>
      <c r="AB216" s="24">
        <f t="shared" si="34"/>
        <v>0</v>
      </c>
      <c r="AC216" s="24">
        <f t="shared" si="35"/>
        <v>0</v>
      </c>
      <c r="AD216" s="24">
        <f t="shared" si="36"/>
        <v>0</v>
      </c>
    </row>
    <row r="217" spans="1:30" ht="14.5" outlineLevel="2" x14ac:dyDescent="0.35">
      <c r="A217" s="18">
        <v>573</v>
      </c>
      <c r="B217" s="18" t="s">
        <v>451</v>
      </c>
      <c r="C217" s="18" t="s">
        <v>35</v>
      </c>
      <c r="D217" s="19" t="s">
        <v>52</v>
      </c>
      <c r="E217" s="18" t="s">
        <v>37</v>
      </c>
      <c r="F217" s="18">
        <v>280</v>
      </c>
      <c r="G217" s="18">
        <v>1111</v>
      </c>
      <c r="H217" s="20">
        <v>709500000</v>
      </c>
      <c r="I217" s="18">
        <v>0</v>
      </c>
      <c r="J217" s="25" t="s">
        <v>53</v>
      </c>
      <c r="K217" s="22">
        <v>8627459091</v>
      </c>
      <c r="L217" s="22">
        <v>9201151658</v>
      </c>
      <c r="M217" s="22">
        <v>0</v>
      </c>
      <c r="N217" s="22">
        <v>0</v>
      </c>
      <c r="O217" s="22">
        <v>0</v>
      </c>
      <c r="P217" s="22">
        <v>0</v>
      </c>
      <c r="Q217" s="22">
        <f t="shared" si="38"/>
        <v>9201151658</v>
      </c>
      <c r="R217" s="27">
        <v>0</v>
      </c>
      <c r="S217" s="22">
        <v>1604286.02</v>
      </c>
      <c r="T217" s="27">
        <v>0</v>
      </c>
      <c r="U217" s="22">
        <v>9076856503.5400009</v>
      </c>
      <c r="V217" s="22">
        <v>9076856503.5400009</v>
      </c>
      <c r="W217" s="22">
        <v>122690868.44</v>
      </c>
      <c r="X217" s="22">
        <v>122690868.44</v>
      </c>
      <c r="Y217" s="22">
        <v>0</v>
      </c>
      <c r="Z217" s="22">
        <f t="shared" si="39"/>
        <v>122690868.43999863</v>
      </c>
      <c r="AA217" s="24">
        <f t="shared" si="33"/>
        <v>0.9864913481398897</v>
      </c>
      <c r="AB217" s="24">
        <f t="shared" si="34"/>
        <v>0.9864913481398897</v>
      </c>
      <c r="AC217" s="24">
        <f t="shared" si="35"/>
        <v>1.7435708915906667E-4</v>
      </c>
      <c r="AD217" s="24">
        <f t="shared" si="36"/>
        <v>0.98666570522904873</v>
      </c>
    </row>
    <row r="218" spans="1:30" outlineLevel="2" x14ac:dyDescent="0.3">
      <c r="A218" s="18">
        <v>573</v>
      </c>
      <c r="B218" s="18" t="s">
        <v>466</v>
      </c>
      <c r="C218" s="18" t="s">
        <v>35</v>
      </c>
      <c r="D218" s="19" t="s">
        <v>52</v>
      </c>
      <c r="E218" s="18" t="s">
        <v>37</v>
      </c>
      <c r="F218" s="18" t="s">
        <v>38</v>
      </c>
      <c r="G218" s="18">
        <v>1111</v>
      </c>
      <c r="H218" s="20">
        <v>709500000</v>
      </c>
      <c r="I218" s="18">
        <v>0</v>
      </c>
      <c r="J218" s="25" t="s">
        <v>53</v>
      </c>
      <c r="K218" s="22">
        <v>0</v>
      </c>
      <c r="L218" s="22">
        <v>0</v>
      </c>
      <c r="M218" s="22">
        <v>5890448</v>
      </c>
      <c r="N218" s="22">
        <v>0</v>
      </c>
      <c r="O218" s="22">
        <v>0</v>
      </c>
      <c r="P218" s="22">
        <v>0</v>
      </c>
      <c r="Q218" s="22">
        <f t="shared" si="38"/>
        <v>0</v>
      </c>
      <c r="R218" s="22">
        <v>0</v>
      </c>
      <c r="S218" s="22">
        <v>0</v>
      </c>
      <c r="T218" s="22">
        <v>0</v>
      </c>
      <c r="U218" s="22">
        <v>0</v>
      </c>
      <c r="V218" s="22">
        <v>0</v>
      </c>
      <c r="W218" s="22">
        <v>0</v>
      </c>
      <c r="X218" s="22">
        <v>0</v>
      </c>
      <c r="Y218" s="22">
        <v>0</v>
      </c>
      <c r="Z218" s="22">
        <f t="shared" si="39"/>
        <v>0</v>
      </c>
      <c r="AA218" s="24">
        <f t="shared" si="33"/>
        <v>0</v>
      </c>
      <c r="AB218" s="24">
        <f t="shared" si="34"/>
        <v>0</v>
      </c>
      <c r="AC218" s="24">
        <f t="shared" si="35"/>
        <v>0</v>
      </c>
      <c r="AD218" s="24">
        <f t="shared" si="36"/>
        <v>0</v>
      </c>
    </row>
    <row r="219" spans="1:30" outlineLevel="2" x14ac:dyDescent="0.3">
      <c r="A219" s="18">
        <v>573</v>
      </c>
      <c r="B219" s="18" t="s">
        <v>466</v>
      </c>
      <c r="C219" s="18" t="s">
        <v>35</v>
      </c>
      <c r="D219" s="19" t="s">
        <v>52</v>
      </c>
      <c r="E219" s="18" t="s">
        <v>37</v>
      </c>
      <c r="F219" s="18">
        <v>280</v>
      </c>
      <c r="G219" s="18">
        <v>1111</v>
      </c>
      <c r="H219" s="20">
        <v>709500000</v>
      </c>
      <c r="I219" s="18">
        <v>0</v>
      </c>
      <c r="J219" s="25" t="s">
        <v>53</v>
      </c>
      <c r="K219" s="22">
        <v>5479362261</v>
      </c>
      <c r="L219" s="22">
        <v>5636640741</v>
      </c>
      <c r="M219" s="22">
        <v>0</v>
      </c>
      <c r="N219" s="22">
        <v>0</v>
      </c>
      <c r="O219" s="22">
        <v>0</v>
      </c>
      <c r="P219" s="22">
        <v>0</v>
      </c>
      <c r="Q219" s="22">
        <f t="shared" si="38"/>
        <v>5636640741</v>
      </c>
      <c r="R219" s="22">
        <v>0</v>
      </c>
      <c r="S219" s="22">
        <v>3031382.48</v>
      </c>
      <c r="T219" s="22">
        <v>0</v>
      </c>
      <c r="U219" s="22">
        <v>5558398058.7600002</v>
      </c>
      <c r="V219" s="22">
        <v>5558398058.7600002</v>
      </c>
      <c r="W219" s="22">
        <v>75211299.760000005</v>
      </c>
      <c r="X219" s="22">
        <v>75211299.760000005</v>
      </c>
      <c r="Y219" s="22">
        <v>0</v>
      </c>
      <c r="Z219" s="22">
        <f t="shared" si="39"/>
        <v>75211299.760000229</v>
      </c>
      <c r="AA219" s="24">
        <f t="shared" si="33"/>
        <v>0.98611891624192483</v>
      </c>
      <c r="AB219" s="24">
        <f t="shared" si="34"/>
        <v>0.98611891624192483</v>
      </c>
      <c r="AC219" s="24">
        <f t="shared" si="35"/>
        <v>5.3779948364461496E-4</v>
      </c>
      <c r="AD219" s="24">
        <f t="shared" si="36"/>
        <v>0.98665671572556946</v>
      </c>
    </row>
    <row r="220" spans="1:30" outlineLevel="2" x14ac:dyDescent="0.3">
      <c r="A220" s="18">
        <v>553</v>
      </c>
      <c r="B220" s="18" t="s">
        <v>282</v>
      </c>
      <c r="C220" s="18" t="s">
        <v>35</v>
      </c>
      <c r="D220" s="19" t="s">
        <v>52</v>
      </c>
      <c r="E220" s="18"/>
      <c r="F220" s="19"/>
      <c r="G220" s="19">
        <v>1111</v>
      </c>
      <c r="H220" s="20">
        <v>709800000</v>
      </c>
      <c r="I220" s="19">
        <v>0</v>
      </c>
      <c r="J220" s="25" t="s">
        <v>53</v>
      </c>
      <c r="K220" s="22">
        <v>0</v>
      </c>
      <c r="L220" s="22">
        <v>0</v>
      </c>
      <c r="M220" s="22">
        <v>0</v>
      </c>
      <c r="N220" s="22">
        <v>0</v>
      </c>
      <c r="O220" s="22">
        <v>1781706</v>
      </c>
      <c r="P220" s="22">
        <v>0</v>
      </c>
      <c r="Q220" s="22">
        <f t="shared" si="38"/>
        <v>0</v>
      </c>
      <c r="R220" s="22">
        <v>0</v>
      </c>
      <c r="S220" s="22">
        <v>0</v>
      </c>
      <c r="T220" s="22">
        <v>0</v>
      </c>
      <c r="U220" s="22">
        <v>0</v>
      </c>
      <c r="V220" s="22">
        <v>0</v>
      </c>
      <c r="W220" s="22">
        <v>0</v>
      </c>
      <c r="X220" s="22">
        <v>0</v>
      </c>
      <c r="Y220" s="22">
        <v>0</v>
      </c>
      <c r="Z220" s="22">
        <f t="shared" si="39"/>
        <v>0</v>
      </c>
      <c r="AA220" s="24">
        <f t="shared" si="33"/>
        <v>0</v>
      </c>
      <c r="AB220" s="24">
        <f t="shared" si="34"/>
        <v>0</v>
      </c>
      <c r="AC220" s="24">
        <f t="shared" si="35"/>
        <v>0</v>
      </c>
      <c r="AD220" s="24">
        <f t="shared" si="36"/>
        <v>0</v>
      </c>
    </row>
    <row r="221" spans="1:30" outlineLevel="2" x14ac:dyDescent="0.3">
      <c r="A221" s="18">
        <v>553</v>
      </c>
      <c r="B221" s="18" t="s">
        <v>315</v>
      </c>
      <c r="C221" s="18" t="s">
        <v>35</v>
      </c>
      <c r="D221" s="19" t="s">
        <v>52</v>
      </c>
      <c r="E221" s="18"/>
      <c r="F221" s="19"/>
      <c r="G221" s="19">
        <v>1111</v>
      </c>
      <c r="H221" s="20">
        <v>709800000</v>
      </c>
      <c r="I221" s="19">
        <v>0</v>
      </c>
      <c r="J221" s="25" t="s">
        <v>53</v>
      </c>
      <c r="K221" s="22">
        <v>0</v>
      </c>
      <c r="L221" s="22">
        <v>0</v>
      </c>
      <c r="M221" s="22">
        <v>0</v>
      </c>
      <c r="N221" s="22">
        <v>0</v>
      </c>
      <c r="O221" s="22">
        <v>236310</v>
      </c>
      <c r="P221" s="22">
        <v>0</v>
      </c>
      <c r="Q221" s="22">
        <f t="shared" si="38"/>
        <v>0</v>
      </c>
      <c r="R221" s="22">
        <v>0</v>
      </c>
      <c r="S221" s="22">
        <v>0</v>
      </c>
      <c r="T221" s="22">
        <v>0</v>
      </c>
      <c r="U221" s="22">
        <v>0</v>
      </c>
      <c r="V221" s="22">
        <v>0</v>
      </c>
      <c r="W221" s="22">
        <v>0</v>
      </c>
      <c r="X221" s="22">
        <v>0</v>
      </c>
      <c r="Y221" s="22">
        <v>0</v>
      </c>
      <c r="Z221" s="22">
        <f t="shared" si="39"/>
        <v>0</v>
      </c>
      <c r="AA221" s="24">
        <f t="shared" si="33"/>
        <v>0</v>
      </c>
      <c r="AB221" s="24">
        <f t="shared" si="34"/>
        <v>0</v>
      </c>
      <c r="AC221" s="24">
        <f t="shared" si="35"/>
        <v>0</v>
      </c>
      <c r="AD221" s="24">
        <f t="shared" si="36"/>
        <v>0</v>
      </c>
    </row>
    <row r="222" spans="1:30" ht="14.5" outlineLevel="2" x14ac:dyDescent="0.35">
      <c r="A222" s="18">
        <v>554</v>
      </c>
      <c r="B222" s="18" t="s">
        <v>34</v>
      </c>
      <c r="C222" s="18" t="s">
        <v>35</v>
      </c>
      <c r="D222" s="19" t="s">
        <v>52</v>
      </c>
      <c r="E222" s="18"/>
      <c r="F222" s="19"/>
      <c r="G222" s="19">
        <v>1111</v>
      </c>
      <c r="H222" s="20">
        <v>709800000</v>
      </c>
      <c r="I222" s="19">
        <v>0</v>
      </c>
      <c r="J222" s="25" t="s">
        <v>53</v>
      </c>
      <c r="K222" s="22">
        <v>0</v>
      </c>
      <c r="L222" s="22">
        <v>0</v>
      </c>
      <c r="M222" s="22">
        <v>0</v>
      </c>
      <c r="N222" s="22">
        <v>0</v>
      </c>
      <c r="O222" s="22">
        <v>1134149</v>
      </c>
      <c r="P222" s="22">
        <v>0</v>
      </c>
      <c r="Q222" s="22">
        <f t="shared" si="38"/>
        <v>0</v>
      </c>
      <c r="R222" s="22">
        <v>0</v>
      </c>
      <c r="S222" s="22">
        <v>0</v>
      </c>
      <c r="T222" s="27">
        <v>0</v>
      </c>
      <c r="U222" s="22">
        <v>0</v>
      </c>
      <c r="V222" s="22">
        <v>0</v>
      </c>
      <c r="W222" s="22">
        <v>0</v>
      </c>
      <c r="X222" s="22">
        <v>0</v>
      </c>
      <c r="Y222" s="22">
        <v>0</v>
      </c>
      <c r="Z222" s="22">
        <f t="shared" si="39"/>
        <v>0</v>
      </c>
      <c r="AA222" s="24">
        <f t="shared" si="33"/>
        <v>0</v>
      </c>
      <c r="AB222" s="24">
        <f t="shared" si="34"/>
        <v>0</v>
      </c>
      <c r="AC222" s="24">
        <f t="shared" si="35"/>
        <v>0</v>
      </c>
      <c r="AD222" s="24">
        <f t="shared" si="36"/>
        <v>0</v>
      </c>
    </row>
    <row r="223" spans="1:30" outlineLevel="2" x14ac:dyDescent="0.3">
      <c r="A223" s="18">
        <v>555</v>
      </c>
      <c r="B223" s="18" t="s">
        <v>34</v>
      </c>
      <c r="C223" s="18" t="s">
        <v>35</v>
      </c>
      <c r="D223" s="19" t="s">
        <v>52</v>
      </c>
      <c r="E223" s="18"/>
      <c r="F223" s="19"/>
      <c r="G223" s="19">
        <v>1111</v>
      </c>
      <c r="H223" s="20">
        <v>709800000</v>
      </c>
      <c r="I223" s="19">
        <v>0</v>
      </c>
      <c r="J223" s="25" t="s">
        <v>53</v>
      </c>
      <c r="K223" s="22">
        <v>0</v>
      </c>
      <c r="L223" s="22">
        <v>0</v>
      </c>
      <c r="M223" s="22">
        <v>0</v>
      </c>
      <c r="N223" s="22">
        <v>0</v>
      </c>
      <c r="O223" s="22">
        <v>1571582</v>
      </c>
      <c r="P223" s="22">
        <v>0</v>
      </c>
      <c r="Q223" s="22">
        <f t="shared" si="38"/>
        <v>0</v>
      </c>
      <c r="R223" s="22">
        <v>0</v>
      </c>
      <c r="S223" s="22">
        <v>0</v>
      </c>
      <c r="T223" s="22">
        <v>0</v>
      </c>
      <c r="U223" s="22">
        <v>0</v>
      </c>
      <c r="V223" s="22">
        <v>0</v>
      </c>
      <c r="W223" s="22">
        <v>0</v>
      </c>
      <c r="X223" s="22">
        <v>0</v>
      </c>
      <c r="Y223" s="22">
        <v>0</v>
      </c>
      <c r="Z223" s="22">
        <f t="shared" si="39"/>
        <v>0</v>
      </c>
      <c r="AA223" s="24">
        <f t="shared" si="33"/>
        <v>0</v>
      </c>
      <c r="AB223" s="24">
        <f t="shared" si="34"/>
        <v>0</v>
      </c>
      <c r="AC223" s="24">
        <f t="shared" si="35"/>
        <v>0</v>
      </c>
      <c r="AD223" s="24">
        <f t="shared" si="36"/>
        <v>0</v>
      </c>
    </row>
    <row r="224" spans="1:30" ht="15" customHeight="1" outlineLevel="2" x14ac:dyDescent="0.3">
      <c r="A224" s="18">
        <v>556</v>
      </c>
      <c r="B224" s="18" t="s">
        <v>34</v>
      </c>
      <c r="C224" s="18" t="s">
        <v>35</v>
      </c>
      <c r="D224" s="19" t="s">
        <v>52</v>
      </c>
      <c r="E224" s="18"/>
      <c r="F224" s="19"/>
      <c r="G224" s="19">
        <v>1111</v>
      </c>
      <c r="H224" s="20">
        <v>709800000</v>
      </c>
      <c r="I224" s="19">
        <v>0</v>
      </c>
      <c r="J224" s="25" t="s">
        <v>53</v>
      </c>
      <c r="K224" s="22">
        <v>0</v>
      </c>
      <c r="L224" s="22">
        <v>0</v>
      </c>
      <c r="M224" s="22">
        <v>0</v>
      </c>
      <c r="N224" s="22">
        <v>0</v>
      </c>
      <c r="O224" s="22">
        <v>550773</v>
      </c>
      <c r="P224" s="22">
        <v>0</v>
      </c>
      <c r="Q224" s="22">
        <f t="shared" si="38"/>
        <v>0</v>
      </c>
      <c r="R224" s="22">
        <v>0</v>
      </c>
      <c r="S224" s="22">
        <v>0</v>
      </c>
      <c r="T224" s="22">
        <v>0</v>
      </c>
      <c r="U224" s="22">
        <v>0</v>
      </c>
      <c r="V224" s="22">
        <v>0</v>
      </c>
      <c r="W224" s="22">
        <v>0</v>
      </c>
      <c r="X224" s="22">
        <v>0</v>
      </c>
      <c r="Y224" s="22">
        <v>0</v>
      </c>
      <c r="Z224" s="22">
        <f t="shared" si="39"/>
        <v>0</v>
      </c>
      <c r="AA224" s="24">
        <f t="shared" si="33"/>
        <v>0</v>
      </c>
      <c r="AB224" s="24">
        <f t="shared" si="34"/>
        <v>0</v>
      </c>
      <c r="AC224" s="24">
        <f t="shared" si="35"/>
        <v>0</v>
      </c>
      <c r="AD224" s="24">
        <f t="shared" si="36"/>
        <v>0</v>
      </c>
    </row>
    <row r="225" spans="1:30" outlineLevel="2" x14ac:dyDescent="0.3">
      <c r="A225" s="18">
        <v>557</v>
      </c>
      <c r="B225" s="18" t="s">
        <v>34</v>
      </c>
      <c r="C225" s="18" t="s">
        <v>35</v>
      </c>
      <c r="D225" s="19" t="s">
        <v>52</v>
      </c>
      <c r="E225" s="18"/>
      <c r="F225" s="19"/>
      <c r="G225" s="19">
        <v>1111</v>
      </c>
      <c r="H225" s="20">
        <v>709800000</v>
      </c>
      <c r="I225" s="19">
        <v>0</v>
      </c>
      <c r="J225" s="25" t="s">
        <v>53</v>
      </c>
      <c r="K225" s="22">
        <v>0</v>
      </c>
      <c r="L225" s="22">
        <v>0</v>
      </c>
      <c r="M225" s="22">
        <v>0</v>
      </c>
      <c r="N225" s="22">
        <v>0</v>
      </c>
      <c r="O225" s="22">
        <v>11532615</v>
      </c>
      <c r="P225" s="22">
        <v>0</v>
      </c>
      <c r="Q225" s="22">
        <f t="shared" si="38"/>
        <v>0</v>
      </c>
      <c r="R225" s="22">
        <v>0</v>
      </c>
      <c r="S225" s="22">
        <v>0</v>
      </c>
      <c r="T225" s="22">
        <v>0</v>
      </c>
      <c r="U225" s="22">
        <v>0</v>
      </c>
      <c r="V225" s="22">
        <v>0</v>
      </c>
      <c r="W225" s="22">
        <v>0</v>
      </c>
      <c r="X225" s="22">
        <v>0</v>
      </c>
      <c r="Y225" s="22">
        <v>0</v>
      </c>
      <c r="Z225" s="22">
        <f t="shared" si="39"/>
        <v>0</v>
      </c>
      <c r="AA225" s="24">
        <f t="shared" si="33"/>
        <v>0</v>
      </c>
      <c r="AB225" s="24">
        <f t="shared" si="34"/>
        <v>0</v>
      </c>
      <c r="AC225" s="24">
        <f t="shared" si="35"/>
        <v>0</v>
      </c>
      <c r="AD225" s="24">
        <f t="shared" si="36"/>
        <v>0</v>
      </c>
    </row>
    <row r="226" spans="1:30" ht="15" customHeight="1" outlineLevel="2" x14ac:dyDescent="0.3">
      <c r="A226" s="18">
        <v>558</v>
      </c>
      <c r="B226" s="18" t="s">
        <v>34</v>
      </c>
      <c r="C226" s="18" t="s">
        <v>35</v>
      </c>
      <c r="D226" s="19" t="s">
        <v>52</v>
      </c>
      <c r="E226" s="18"/>
      <c r="F226" s="19"/>
      <c r="G226" s="19">
        <v>1111</v>
      </c>
      <c r="H226" s="20">
        <v>709600000</v>
      </c>
      <c r="I226" s="19">
        <v>0</v>
      </c>
      <c r="J226" s="25" t="s">
        <v>53</v>
      </c>
      <c r="K226" s="22">
        <v>0</v>
      </c>
      <c r="L226" s="22">
        <v>0</v>
      </c>
      <c r="M226" s="22">
        <v>0</v>
      </c>
      <c r="N226" s="22">
        <v>0</v>
      </c>
      <c r="O226" s="22">
        <v>94949</v>
      </c>
      <c r="P226" s="22">
        <v>0</v>
      </c>
      <c r="Q226" s="22">
        <f t="shared" si="38"/>
        <v>0</v>
      </c>
      <c r="R226" s="22">
        <v>0</v>
      </c>
      <c r="S226" s="22">
        <v>0</v>
      </c>
      <c r="T226" s="22">
        <v>0</v>
      </c>
      <c r="U226" s="22">
        <v>0</v>
      </c>
      <c r="V226" s="22">
        <v>0</v>
      </c>
      <c r="W226" s="22">
        <v>0</v>
      </c>
      <c r="X226" s="22">
        <v>0</v>
      </c>
      <c r="Y226" s="22">
        <v>0</v>
      </c>
      <c r="Z226" s="22">
        <f t="shared" si="39"/>
        <v>0</v>
      </c>
      <c r="AA226" s="24">
        <f t="shared" si="33"/>
        <v>0</v>
      </c>
      <c r="AB226" s="24">
        <f t="shared" si="34"/>
        <v>0</v>
      </c>
      <c r="AC226" s="24">
        <f t="shared" si="35"/>
        <v>0</v>
      </c>
      <c r="AD226" s="24">
        <f t="shared" si="36"/>
        <v>0</v>
      </c>
    </row>
    <row r="227" spans="1:30" outlineLevel="2" x14ac:dyDescent="0.3">
      <c r="A227" s="18">
        <v>573</v>
      </c>
      <c r="B227" s="18" t="s">
        <v>280</v>
      </c>
      <c r="C227" s="18" t="s">
        <v>35</v>
      </c>
      <c r="D227" s="19" t="s">
        <v>52</v>
      </c>
      <c r="E227" s="18"/>
      <c r="F227" s="19"/>
      <c r="G227" s="19">
        <v>1111</v>
      </c>
      <c r="H227" s="20">
        <v>709100000</v>
      </c>
      <c r="I227" s="19">
        <v>0</v>
      </c>
      <c r="J227" s="25" t="s">
        <v>53</v>
      </c>
      <c r="K227" s="22">
        <v>0</v>
      </c>
      <c r="L227" s="22">
        <v>0</v>
      </c>
      <c r="M227" s="22">
        <v>0</v>
      </c>
      <c r="N227" s="22">
        <v>0</v>
      </c>
      <c r="O227" s="22">
        <v>433018681</v>
      </c>
      <c r="P227" s="22">
        <v>0</v>
      </c>
      <c r="Q227" s="22">
        <f t="shared" si="38"/>
        <v>0</v>
      </c>
      <c r="R227" s="22">
        <v>0</v>
      </c>
      <c r="S227" s="22">
        <v>0</v>
      </c>
      <c r="T227" s="22">
        <v>0</v>
      </c>
      <c r="U227" s="22">
        <v>0</v>
      </c>
      <c r="V227" s="22">
        <v>0</v>
      </c>
      <c r="W227" s="22">
        <v>0</v>
      </c>
      <c r="X227" s="22">
        <v>0</v>
      </c>
      <c r="Y227" s="22">
        <v>0</v>
      </c>
      <c r="Z227" s="22">
        <f t="shared" si="39"/>
        <v>0</v>
      </c>
      <c r="AA227" s="24">
        <f t="shared" si="33"/>
        <v>0</v>
      </c>
      <c r="AB227" s="24">
        <f t="shared" si="34"/>
        <v>0</v>
      </c>
      <c r="AC227" s="24">
        <f t="shared" si="35"/>
        <v>0</v>
      </c>
      <c r="AD227" s="24">
        <f t="shared" si="36"/>
        <v>0</v>
      </c>
    </row>
    <row r="228" spans="1:30" outlineLevel="2" x14ac:dyDescent="0.3">
      <c r="A228" s="18">
        <v>573</v>
      </c>
      <c r="B228" s="18" t="s">
        <v>282</v>
      </c>
      <c r="C228" s="18" t="s">
        <v>35</v>
      </c>
      <c r="D228" s="19" t="s">
        <v>52</v>
      </c>
      <c r="E228" s="18"/>
      <c r="F228" s="19"/>
      <c r="G228" s="19">
        <v>1111</v>
      </c>
      <c r="H228" s="20">
        <v>709200000</v>
      </c>
      <c r="I228" s="19">
        <v>0</v>
      </c>
      <c r="J228" s="25" t="s">
        <v>53</v>
      </c>
      <c r="K228" s="22">
        <v>0</v>
      </c>
      <c r="L228" s="22">
        <v>0</v>
      </c>
      <c r="M228" s="22">
        <v>0</v>
      </c>
      <c r="N228" s="22">
        <v>0</v>
      </c>
      <c r="O228" s="22">
        <v>370121258</v>
      </c>
      <c r="P228" s="22">
        <v>0</v>
      </c>
      <c r="Q228" s="22">
        <f t="shared" si="38"/>
        <v>0</v>
      </c>
      <c r="R228" s="22">
        <v>0</v>
      </c>
      <c r="S228" s="22">
        <v>0</v>
      </c>
      <c r="T228" s="22">
        <v>0</v>
      </c>
      <c r="U228" s="22">
        <v>0</v>
      </c>
      <c r="V228" s="22">
        <v>0</v>
      </c>
      <c r="W228" s="22">
        <v>0</v>
      </c>
      <c r="X228" s="22">
        <v>0</v>
      </c>
      <c r="Y228" s="22">
        <v>0</v>
      </c>
      <c r="Z228" s="22">
        <f t="shared" si="39"/>
        <v>0</v>
      </c>
      <c r="AA228" s="24">
        <f t="shared" si="33"/>
        <v>0</v>
      </c>
      <c r="AB228" s="24">
        <f t="shared" si="34"/>
        <v>0</v>
      </c>
      <c r="AC228" s="24">
        <f t="shared" si="35"/>
        <v>0</v>
      </c>
      <c r="AD228" s="24">
        <f t="shared" si="36"/>
        <v>0</v>
      </c>
    </row>
    <row r="229" spans="1:30" outlineLevel="2" x14ac:dyDescent="0.3">
      <c r="A229" s="18">
        <v>573</v>
      </c>
      <c r="B229" s="18" t="s">
        <v>315</v>
      </c>
      <c r="C229" s="18" t="s">
        <v>35</v>
      </c>
      <c r="D229" s="19" t="s">
        <v>52</v>
      </c>
      <c r="E229" s="18"/>
      <c r="F229" s="19"/>
      <c r="G229" s="19">
        <v>1111</v>
      </c>
      <c r="H229" s="20">
        <v>709300000</v>
      </c>
      <c r="I229" s="19">
        <v>0</v>
      </c>
      <c r="J229" s="25" t="s">
        <v>53</v>
      </c>
      <c r="K229" s="22">
        <v>0</v>
      </c>
      <c r="L229" s="22">
        <v>0</v>
      </c>
      <c r="M229" s="22">
        <v>0</v>
      </c>
      <c r="N229" s="22">
        <v>0</v>
      </c>
      <c r="O229" s="22">
        <v>277665272</v>
      </c>
      <c r="P229" s="22">
        <v>0</v>
      </c>
      <c r="Q229" s="22">
        <f t="shared" si="38"/>
        <v>0</v>
      </c>
      <c r="R229" s="22">
        <v>0</v>
      </c>
      <c r="S229" s="22">
        <v>0</v>
      </c>
      <c r="T229" s="22">
        <v>0</v>
      </c>
      <c r="U229" s="22">
        <v>0</v>
      </c>
      <c r="V229" s="22">
        <v>0</v>
      </c>
      <c r="W229" s="22">
        <v>0</v>
      </c>
      <c r="X229" s="22">
        <v>0</v>
      </c>
      <c r="Y229" s="22">
        <v>0</v>
      </c>
      <c r="Z229" s="22">
        <f t="shared" si="39"/>
        <v>0</v>
      </c>
      <c r="AA229" s="24">
        <f t="shared" si="33"/>
        <v>0</v>
      </c>
      <c r="AB229" s="24">
        <f t="shared" si="34"/>
        <v>0</v>
      </c>
      <c r="AC229" s="24">
        <f t="shared" si="35"/>
        <v>0</v>
      </c>
      <c r="AD229" s="24">
        <f t="shared" si="36"/>
        <v>0</v>
      </c>
    </row>
    <row r="230" spans="1:30" ht="14.5" outlineLevel="2" x14ac:dyDescent="0.35">
      <c r="A230" s="18">
        <v>573</v>
      </c>
      <c r="B230" s="18" t="s">
        <v>451</v>
      </c>
      <c r="C230" s="18" t="s">
        <v>35</v>
      </c>
      <c r="D230" s="19" t="s">
        <v>52</v>
      </c>
      <c r="E230" s="18"/>
      <c r="F230" s="19"/>
      <c r="G230" s="19">
        <v>1111</v>
      </c>
      <c r="H230" s="20">
        <v>709500000</v>
      </c>
      <c r="I230" s="19">
        <v>0</v>
      </c>
      <c r="J230" s="25" t="s">
        <v>53</v>
      </c>
      <c r="K230" s="22">
        <v>0</v>
      </c>
      <c r="L230" s="22">
        <v>0</v>
      </c>
      <c r="M230" s="22">
        <v>0</v>
      </c>
      <c r="N230" s="22">
        <v>0</v>
      </c>
      <c r="O230" s="22">
        <v>235970269</v>
      </c>
      <c r="P230" s="22">
        <v>0</v>
      </c>
      <c r="Q230" s="22">
        <f t="shared" si="38"/>
        <v>0</v>
      </c>
      <c r="R230" s="27">
        <v>0</v>
      </c>
      <c r="S230" s="22">
        <v>0</v>
      </c>
      <c r="T230" s="27">
        <v>0</v>
      </c>
      <c r="U230" s="22">
        <v>0</v>
      </c>
      <c r="V230" s="22">
        <v>0</v>
      </c>
      <c r="W230" s="22">
        <v>0</v>
      </c>
      <c r="X230" s="22">
        <v>0</v>
      </c>
      <c r="Y230" s="22">
        <v>0</v>
      </c>
      <c r="Z230" s="22">
        <f t="shared" si="39"/>
        <v>0</v>
      </c>
      <c r="AA230" s="24">
        <f t="shared" si="33"/>
        <v>0</v>
      </c>
      <c r="AB230" s="24">
        <f t="shared" si="34"/>
        <v>0</v>
      </c>
      <c r="AC230" s="24">
        <f t="shared" si="35"/>
        <v>0</v>
      </c>
      <c r="AD230" s="24">
        <f t="shared" si="36"/>
        <v>0</v>
      </c>
    </row>
    <row r="231" spans="1:30" ht="15" customHeight="1" outlineLevel="2" x14ac:dyDescent="0.3">
      <c r="A231" s="18">
        <v>573</v>
      </c>
      <c r="B231" s="18" t="s">
        <v>466</v>
      </c>
      <c r="C231" s="18" t="s">
        <v>35</v>
      </c>
      <c r="D231" s="19" t="s">
        <v>52</v>
      </c>
      <c r="E231" s="18"/>
      <c r="F231" s="19"/>
      <c r="G231" s="19">
        <v>1111</v>
      </c>
      <c r="H231" s="20">
        <v>709500000</v>
      </c>
      <c r="I231" s="19">
        <v>0</v>
      </c>
      <c r="J231" s="25" t="s">
        <v>53</v>
      </c>
      <c r="K231" s="22">
        <v>0</v>
      </c>
      <c r="L231" s="22">
        <v>0</v>
      </c>
      <c r="M231" s="22">
        <v>0</v>
      </c>
      <c r="N231" s="22">
        <v>0</v>
      </c>
      <c r="O231" s="22">
        <v>157317087</v>
      </c>
      <c r="P231" s="22">
        <v>0</v>
      </c>
      <c r="Q231" s="22">
        <f t="shared" si="38"/>
        <v>0</v>
      </c>
      <c r="R231" s="22">
        <v>0</v>
      </c>
      <c r="S231" s="22">
        <v>0</v>
      </c>
      <c r="T231" s="22">
        <v>0</v>
      </c>
      <c r="U231" s="22">
        <v>0</v>
      </c>
      <c r="V231" s="22">
        <v>0</v>
      </c>
      <c r="W231" s="22">
        <v>0</v>
      </c>
      <c r="X231" s="22">
        <v>0</v>
      </c>
      <c r="Y231" s="22">
        <v>0</v>
      </c>
      <c r="Z231" s="22">
        <f t="shared" si="39"/>
        <v>0</v>
      </c>
      <c r="AA231" s="24">
        <f t="shared" si="33"/>
        <v>0</v>
      </c>
      <c r="AB231" s="24">
        <f t="shared" si="34"/>
        <v>0</v>
      </c>
      <c r="AC231" s="24">
        <f t="shared" si="35"/>
        <v>0</v>
      </c>
      <c r="AD231" s="24">
        <f t="shared" si="36"/>
        <v>0</v>
      </c>
    </row>
    <row r="232" spans="1:30" ht="15" customHeight="1" outlineLevel="1" x14ac:dyDescent="0.3">
      <c r="A232" s="40"/>
      <c r="B232" s="40"/>
      <c r="C232" s="40"/>
      <c r="D232" s="40" t="s">
        <v>485</v>
      </c>
      <c r="E232" s="40"/>
      <c r="F232" s="41"/>
      <c r="G232" s="41"/>
      <c r="H232" s="42"/>
      <c r="I232" s="41"/>
      <c r="J232" s="43"/>
      <c r="K232" s="44">
        <f t="shared" ref="K232:Z232" si="40">SUBTOTAL(9,K197:K231)</f>
        <v>91848860756</v>
      </c>
      <c r="L232" s="44">
        <f t="shared" si="40"/>
        <v>95266530285</v>
      </c>
      <c r="M232" s="44">
        <f t="shared" si="40"/>
        <v>169896584</v>
      </c>
      <c r="N232" s="44">
        <f t="shared" si="40"/>
        <v>0</v>
      </c>
      <c r="O232" s="44">
        <f t="shared" si="40"/>
        <v>1495755002</v>
      </c>
      <c r="P232" s="44">
        <f t="shared" si="40"/>
        <v>0</v>
      </c>
      <c r="Q232" s="44">
        <f t="shared" si="40"/>
        <v>95266530285</v>
      </c>
      <c r="R232" s="44">
        <f t="shared" si="40"/>
        <v>0</v>
      </c>
      <c r="S232" s="44">
        <f t="shared" si="40"/>
        <v>42392415.780000001</v>
      </c>
      <c r="T232" s="44">
        <f t="shared" si="40"/>
        <v>0</v>
      </c>
      <c r="U232" s="44">
        <f t="shared" si="40"/>
        <v>93757194190.309982</v>
      </c>
      <c r="V232" s="44">
        <f t="shared" si="40"/>
        <v>93757194190.309982</v>
      </c>
      <c r="W232" s="44">
        <f t="shared" si="40"/>
        <v>1425949814.9100001</v>
      </c>
      <c r="X232" s="44">
        <f t="shared" si="40"/>
        <v>1466943678.9100001</v>
      </c>
      <c r="Y232" s="44">
        <f t="shared" si="40"/>
        <v>0</v>
      </c>
      <c r="Z232" s="44">
        <f t="shared" si="40"/>
        <v>1466943678.9099975</v>
      </c>
      <c r="AA232" s="45">
        <f t="shared" si="33"/>
        <v>0.98415670130763999</v>
      </c>
      <c r="AB232" s="45">
        <f t="shared" si="34"/>
        <v>0.98415670130763999</v>
      </c>
      <c r="AC232" s="45">
        <f t="shared" si="35"/>
        <v>4.4498750666344795E-4</v>
      </c>
      <c r="AD232" s="45">
        <f t="shared" si="36"/>
        <v>0.98460168881430343</v>
      </c>
    </row>
    <row r="233" spans="1:30" ht="15" customHeight="1" outlineLevel="2" x14ac:dyDescent="0.3">
      <c r="A233" s="18">
        <v>550</v>
      </c>
      <c r="B233" s="18" t="s">
        <v>34</v>
      </c>
      <c r="C233" s="18" t="s">
        <v>35</v>
      </c>
      <c r="D233" s="19" t="s">
        <v>54</v>
      </c>
      <c r="E233" s="18" t="s">
        <v>37</v>
      </c>
      <c r="F233" s="18" t="s">
        <v>38</v>
      </c>
      <c r="G233" s="18">
        <v>1111</v>
      </c>
      <c r="H233" s="20">
        <v>709800000</v>
      </c>
      <c r="I233" s="18">
        <v>0</v>
      </c>
      <c r="J233" s="25" t="s">
        <v>55</v>
      </c>
      <c r="K233" s="22">
        <v>348146250</v>
      </c>
      <c r="L233" s="22">
        <v>348146250</v>
      </c>
      <c r="M233" s="22">
        <v>-2000000</v>
      </c>
      <c r="N233" s="22">
        <v>0</v>
      </c>
      <c r="O233" s="22">
        <v>0</v>
      </c>
      <c r="P233" s="22">
        <v>450000</v>
      </c>
      <c r="Q233" s="22">
        <f t="shared" ref="Q233:Q266" si="41">+L233+P233</f>
        <v>348596250</v>
      </c>
      <c r="R233" s="22">
        <v>0</v>
      </c>
      <c r="S233" s="22">
        <v>0</v>
      </c>
      <c r="T233" s="22">
        <v>0</v>
      </c>
      <c r="U233" s="22">
        <v>158404491.81999999</v>
      </c>
      <c r="V233" s="22">
        <v>158404491.81999999</v>
      </c>
      <c r="W233" s="22">
        <v>187741758.18000001</v>
      </c>
      <c r="X233" s="22">
        <v>189741758.18000001</v>
      </c>
      <c r="Y233" s="22">
        <v>0</v>
      </c>
      <c r="Z233" s="22">
        <f t="shared" ref="Z233:Z266" si="42">+Q233-R233-S233-T233-U233-Y233</f>
        <v>190191758.18000001</v>
      </c>
      <c r="AA233" s="24">
        <f t="shared" si="33"/>
        <v>0.45499410612637647</v>
      </c>
      <c r="AB233" s="24">
        <f t="shared" si="34"/>
        <v>0.45440675801876812</v>
      </c>
      <c r="AC233" s="24">
        <f t="shared" si="35"/>
        <v>0</v>
      </c>
      <c r="AD233" s="24">
        <f t="shared" si="36"/>
        <v>0.45440675801876812</v>
      </c>
    </row>
    <row r="234" spans="1:30" ht="15" customHeight="1" outlineLevel="2" x14ac:dyDescent="0.3">
      <c r="A234" s="18">
        <v>550</v>
      </c>
      <c r="B234" s="18" t="s">
        <v>34</v>
      </c>
      <c r="C234" s="18" t="s">
        <v>35</v>
      </c>
      <c r="D234" s="19" t="s">
        <v>54</v>
      </c>
      <c r="E234" s="18" t="s">
        <v>37</v>
      </c>
      <c r="F234" s="19"/>
      <c r="G234" s="19">
        <v>1111</v>
      </c>
      <c r="H234" s="20">
        <v>709800000</v>
      </c>
      <c r="I234" s="19">
        <v>0</v>
      </c>
      <c r="J234" s="25" t="s">
        <v>55</v>
      </c>
      <c r="K234" s="22">
        <v>0</v>
      </c>
      <c r="L234" s="22">
        <v>0</v>
      </c>
      <c r="M234" s="22">
        <v>0</v>
      </c>
      <c r="N234" s="22">
        <v>0</v>
      </c>
      <c r="O234" s="22">
        <v>13299392</v>
      </c>
      <c r="P234" s="22">
        <v>0</v>
      </c>
      <c r="Q234" s="22">
        <f t="shared" si="41"/>
        <v>0</v>
      </c>
      <c r="R234" s="22">
        <v>0</v>
      </c>
      <c r="S234" s="22">
        <v>0</v>
      </c>
      <c r="T234" s="22">
        <v>0</v>
      </c>
      <c r="U234" s="22">
        <v>0</v>
      </c>
      <c r="V234" s="22">
        <v>0</v>
      </c>
      <c r="W234" s="22">
        <v>0</v>
      </c>
      <c r="X234" s="22">
        <v>0</v>
      </c>
      <c r="Y234" s="22">
        <v>0</v>
      </c>
      <c r="Z234" s="22">
        <f t="shared" si="42"/>
        <v>0</v>
      </c>
      <c r="AA234" s="24">
        <f t="shared" si="33"/>
        <v>0</v>
      </c>
      <c r="AB234" s="24">
        <f t="shared" si="34"/>
        <v>0</v>
      </c>
      <c r="AC234" s="24">
        <f t="shared" si="35"/>
        <v>0</v>
      </c>
      <c r="AD234" s="24">
        <f t="shared" si="36"/>
        <v>0</v>
      </c>
    </row>
    <row r="235" spans="1:30" ht="15" customHeight="1" outlineLevel="2" x14ac:dyDescent="0.35">
      <c r="A235" s="18">
        <v>551</v>
      </c>
      <c r="B235" s="18" t="s">
        <v>34</v>
      </c>
      <c r="C235" s="18" t="s">
        <v>35</v>
      </c>
      <c r="D235" s="19" t="s">
        <v>54</v>
      </c>
      <c r="E235" s="18" t="s">
        <v>37</v>
      </c>
      <c r="F235" s="18" t="s">
        <v>38</v>
      </c>
      <c r="G235" s="18">
        <v>1111</v>
      </c>
      <c r="H235" s="20">
        <v>709800000</v>
      </c>
      <c r="I235" s="18">
        <v>0</v>
      </c>
      <c r="J235" s="25" t="s">
        <v>55</v>
      </c>
      <c r="K235" s="22">
        <v>341930183</v>
      </c>
      <c r="L235" s="22">
        <v>341930183</v>
      </c>
      <c r="M235" s="22">
        <v>0</v>
      </c>
      <c r="N235" s="22">
        <v>0</v>
      </c>
      <c r="O235" s="22">
        <v>0</v>
      </c>
      <c r="P235" s="22">
        <v>7763164</v>
      </c>
      <c r="Q235" s="22">
        <f t="shared" si="41"/>
        <v>349693347</v>
      </c>
      <c r="R235" s="22">
        <v>0</v>
      </c>
      <c r="S235" s="22">
        <v>0</v>
      </c>
      <c r="T235" s="27">
        <v>0</v>
      </c>
      <c r="U235" s="22">
        <v>163797569.34999999</v>
      </c>
      <c r="V235" s="22">
        <v>163797569.34999999</v>
      </c>
      <c r="W235" s="22">
        <v>178132613.65000001</v>
      </c>
      <c r="X235" s="22">
        <v>178132613.65000001</v>
      </c>
      <c r="Y235" s="22">
        <v>0</v>
      </c>
      <c r="Z235" s="22">
        <f t="shared" si="42"/>
        <v>185895777.65000001</v>
      </c>
      <c r="AA235" s="24">
        <f t="shared" si="33"/>
        <v>0.47903805365436253</v>
      </c>
      <c r="AB235" s="24">
        <f t="shared" si="34"/>
        <v>0.4684034476355079</v>
      </c>
      <c r="AC235" s="24">
        <f t="shared" si="35"/>
        <v>0</v>
      </c>
      <c r="AD235" s="24">
        <f t="shared" si="36"/>
        <v>0.4684034476355079</v>
      </c>
    </row>
    <row r="236" spans="1:30" ht="15" customHeight="1" outlineLevel="2" x14ac:dyDescent="0.3">
      <c r="A236" s="18">
        <v>551</v>
      </c>
      <c r="B236" s="18" t="s">
        <v>34</v>
      </c>
      <c r="C236" s="18" t="s">
        <v>35</v>
      </c>
      <c r="D236" s="19" t="s">
        <v>54</v>
      </c>
      <c r="E236" s="18" t="s">
        <v>37</v>
      </c>
      <c r="F236" s="19"/>
      <c r="G236" s="19">
        <v>1111</v>
      </c>
      <c r="H236" s="20">
        <v>709800000</v>
      </c>
      <c r="I236" s="19">
        <v>0</v>
      </c>
      <c r="J236" s="25" t="s">
        <v>55</v>
      </c>
      <c r="K236" s="22">
        <v>0</v>
      </c>
      <c r="L236" s="22">
        <v>0</v>
      </c>
      <c r="M236" s="22">
        <v>0</v>
      </c>
      <c r="N236" s="22">
        <v>0</v>
      </c>
      <c r="O236" s="22">
        <v>2973385</v>
      </c>
      <c r="P236" s="22">
        <v>0</v>
      </c>
      <c r="Q236" s="22">
        <f t="shared" si="41"/>
        <v>0</v>
      </c>
      <c r="R236" s="22">
        <v>0</v>
      </c>
      <c r="S236" s="22">
        <v>0</v>
      </c>
      <c r="T236" s="22">
        <v>0</v>
      </c>
      <c r="U236" s="22">
        <v>0</v>
      </c>
      <c r="V236" s="22">
        <v>0</v>
      </c>
      <c r="W236" s="22">
        <v>0</v>
      </c>
      <c r="X236" s="22">
        <v>0</v>
      </c>
      <c r="Y236" s="22">
        <v>0</v>
      </c>
      <c r="Z236" s="22">
        <f t="shared" si="42"/>
        <v>0</v>
      </c>
      <c r="AA236" s="24">
        <f t="shared" si="33"/>
        <v>0</v>
      </c>
      <c r="AB236" s="24">
        <f t="shared" si="34"/>
        <v>0</v>
      </c>
      <c r="AC236" s="24">
        <f t="shared" si="35"/>
        <v>0</v>
      </c>
      <c r="AD236" s="24">
        <f t="shared" si="36"/>
        <v>0</v>
      </c>
    </row>
    <row r="237" spans="1:30" ht="15" customHeight="1" outlineLevel="2" x14ac:dyDescent="0.35">
      <c r="A237" s="18">
        <v>553</v>
      </c>
      <c r="B237" s="18" t="s">
        <v>280</v>
      </c>
      <c r="C237" s="18" t="s">
        <v>35</v>
      </c>
      <c r="D237" s="19" t="s">
        <v>54</v>
      </c>
      <c r="E237" s="18" t="s">
        <v>37</v>
      </c>
      <c r="F237" s="18" t="s">
        <v>38</v>
      </c>
      <c r="G237" s="18">
        <v>1111</v>
      </c>
      <c r="H237" s="20">
        <v>709800000</v>
      </c>
      <c r="I237" s="18">
        <v>0</v>
      </c>
      <c r="J237" s="25" t="s">
        <v>55</v>
      </c>
      <c r="K237" s="22">
        <v>26994563</v>
      </c>
      <c r="L237" s="22">
        <v>26994563</v>
      </c>
      <c r="M237" s="22">
        <v>0</v>
      </c>
      <c r="N237" s="22">
        <v>0</v>
      </c>
      <c r="O237" s="22">
        <v>0</v>
      </c>
      <c r="P237" s="22">
        <v>0</v>
      </c>
      <c r="Q237" s="22">
        <f t="shared" si="41"/>
        <v>26994563</v>
      </c>
      <c r="R237" s="27">
        <v>0</v>
      </c>
      <c r="S237" s="22">
        <v>0</v>
      </c>
      <c r="T237" s="27">
        <v>0</v>
      </c>
      <c r="U237" s="22">
        <v>12015845.23</v>
      </c>
      <c r="V237" s="22">
        <v>12015845.23</v>
      </c>
      <c r="W237" s="22">
        <v>14978717.77</v>
      </c>
      <c r="X237" s="22">
        <v>14978717.77</v>
      </c>
      <c r="Y237" s="22">
        <v>0</v>
      </c>
      <c r="Z237" s="22">
        <f t="shared" si="42"/>
        <v>14978717.77</v>
      </c>
      <c r="AA237" s="24">
        <f t="shared" si="33"/>
        <v>0.44512093898315747</v>
      </c>
      <c r="AB237" s="24">
        <f t="shared" si="34"/>
        <v>0.44512093898315747</v>
      </c>
      <c r="AC237" s="24">
        <f t="shared" si="35"/>
        <v>0</v>
      </c>
      <c r="AD237" s="24">
        <f t="shared" si="36"/>
        <v>0.44512093898315747</v>
      </c>
    </row>
    <row r="238" spans="1:30" ht="15" customHeight="1" outlineLevel="2" x14ac:dyDescent="0.35">
      <c r="A238" s="18">
        <v>553</v>
      </c>
      <c r="B238" s="18" t="s">
        <v>282</v>
      </c>
      <c r="C238" s="18" t="s">
        <v>35</v>
      </c>
      <c r="D238" s="19" t="s">
        <v>54</v>
      </c>
      <c r="E238" s="18" t="s">
        <v>37</v>
      </c>
      <c r="F238" s="18" t="s">
        <v>38</v>
      </c>
      <c r="G238" s="18">
        <v>1111</v>
      </c>
      <c r="H238" s="20">
        <v>709800000</v>
      </c>
      <c r="I238" s="18">
        <v>0</v>
      </c>
      <c r="J238" s="25" t="s">
        <v>55</v>
      </c>
      <c r="K238" s="22">
        <v>607086545</v>
      </c>
      <c r="L238" s="22">
        <v>607086545</v>
      </c>
      <c r="M238" s="22">
        <v>16800000</v>
      </c>
      <c r="N238" s="22">
        <v>0</v>
      </c>
      <c r="O238" s="22">
        <v>0</v>
      </c>
      <c r="P238" s="22">
        <v>200000</v>
      </c>
      <c r="Q238" s="22">
        <f t="shared" si="41"/>
        <v>607286545</v>
      </c>
      <c r="R238" s="27">
        <v>0</v>
      </c>
      <c r="S238" s="22">
        <v>0</v>
      </c>
      <c r="T238" s="27">
        <v>0</v>
      </c>
      <c r="U238" s="22">
        <v>300078912.87</v>
      </c>
      <c r="V238" s="22">
        <v>300078912.87</v>
      </c>
      <c r="W238" s="22">
        <v>307007632.13</v>
      </c>
      <c r="X238" s="22">
        <v>307007632.13</v>
      </c>
      <c r="Y238" s="22">
        <v>0</v>
      </c>
      <c r="Z238" s="22">
        <f t="shared" si="42"/>
        <v>307207632.13</v>
      </c>
      <c r="AA238" s="24">
        <f t="shared" si="33"/>
        <v>0.49429346662591578</v>
      </c>
      <c r="AB238" s="24">
        <f t="shared" si="34"/>
        <v>0.4941306790684783</v>
      </c>
      <c r="AC238" s="24">
        <f t="shared" si="35"/>
        <v>0</v>
      </c>
      <c r="AD238" s="24">
        <f t="shared" si="36"/>
        <v>0.4941306790684783</v>
      </c>
    </row>
    <row r="239" spans="1:30" ht="14.5" outlineLevel="2" x14ac:dyDescent="0.35">
      <c r="A239" s="18">
        <v>553</v>
      </c>
      <c r="B239" s="18" t="s">
        <v>315</v>
      </c>
      <c r="C239" s="18" t="s">
        <v>35</v>
      </c>
      <c r="D239" s="19" t="s">
        <v>54</v>
      </c>
      <c r="E239" s="18" t="s">
        <v>37</v>
      </c>
      <c r="F239" s="18" t="s">
        <v>38</v>
      </c>
      <c r="G239" s="18">
        <v>1111</v>
      </c>
      <c r="H239" s="20">
        <v>709800000</v>
      </c>
      <c r="I239" s="18">
        <v>0</v>
      </c>
      <c r="J239" s="25" t="s">
        <v>55</v>
      </c>
      <c r="K239" s="22">
        <v>123039558</v>
      </c>
      <c r="L239" s="22">
        <v>123039558</v>
      </c>
      <c r="M239" s="22">
        <v>0</v>
      </c>
      <c r="N239" s="22">
        <v>0</v>
      </c>
      <c r="O239" s="22">
        <v>0</v>
      </c>
      <c r="P239" s="22">
        <v>0</v>
      </c>
      <c r="Q239" s="22">
        <f t="shared" si="41"/>
        <v>123039558</v>
      </c>
      <c r="R239" s="27">
        <v>0</v>
      </c>
      <c r="S239" s="22">
        <v>0</v>
      </c>
      <c r="T239" s="27">
        <v>0</v>
      </c>
      <c r="U239" s="22">
        <v>55834347.969999999</v>
      </c>
      <c r="V239" s="22">
        <v>55834347.969999999</v>
      </c>
      <c r="W239" s="22">
        <v>67205210.030000001</v>
      </c>
      <c r="X239" s="22">
        <v>67205210.030000001</v>
      </c>
      <c r="Y239" s="22">
        <v>0</v>
      </c>
      <c r="Z239" s="22">
        <f t="shared" si="42"/>
        <v>67205210.030000001</v>
      </c>
      <c r="AA239" s="24">
        <f t="shared" si="33"/>
        <v>0.45379184448955839</v>
      </c>
      <c r="AB239" s="24">
        <f t="shared" si="34"/>
        <v>0.45379184448955839</v>
      </c>
      <c r="AC239" s="24">
        <f t="shared" si="35"/>
        <v>0</v>
      </c>
      <c r="AD239" s="24">
        <f t="shared" si="36"/>
        <v>0.45379184448955839</v>
      </c>
    </row>
    <row r="240" spans="1:30" ht="14.5" outlineLevel="2" x14ac:dyDescent="0.35">
      <c r="A240" s="18">
        <v>554</v>
      </c>
      <c r="B240" s="18" t="s">
        <v>34</v>
      </c>
      <c r="C240" s="18" t="s">
        <v>35</v>
      </c>
      <c r="D240" s="19" t="s">
        <v>54</v>
      </c>
      <c r="E240" s="18" t="s">
        <v>37</v>
      </c>
      <c r="F240" s="18" t="s">
        <v>38</v>
      </c>
      <c r="G240" s="18">
        <v>1111</v>
      </c>
      <c r="H240" s="20">
        <v>709800000</v>
      </c>
      <c r="I240" s="18">
        <v>0</v>
      </c>
      <c r="J240" s="25" t="s">
        <v>55</v>
      </c>
      <c r="K240" s="22">
        <v>68039209</v>
      </c>
      <c r="L240" s="22">
        <v>68039209</v>
      </c>
      <c r="M240" s="22">
        <v>0</v>
      </c>
      <c r="N240" s="22">
        <v>0</v>
      </c>
      <c r="O240" s="22">
        <v>0</v>
      </c>
      <c r="P240" s="22">
        <v>0</v>
      </c>
      <c r="Q240" s="22">
        <f t="shared" si="41"/>
        <v>68039209</v>
      </c>
      <c r="R240" s="27">
        <v>0</v>
      </c>
      <c r="S240" s="27">
        <v>0</v>
      </c>
      <c r="T240" s="27">
        <v>0</v>
      </c>
      <c r="U240" s="22">
        <v>27139241.170000002</v>
      </c>
      <c r="V240" s="22">
        <v>27139241.170000002</v>
      </c>
      <c r="W240" s="22">
        <v>40899967.829999998</v>
      </c>
      <c r="X240" s="22">
        <v>40899967.829999998</v>
      </c>
      <c r="Y240" s="22">
        <v>0</v>
      </c>
      <c r="Z240" s="22">
        <f t="shared" si="42"/>
        <v>40899967.829999998</v>
      </c>
      <c r="AA240" s="24">
        <f t="shared" ref="AA240:AA303" si="43">+IFERROR(U240/L240,0)</f>
        <v>0.39887649443426071</v>
      </c>
      <c r="AB240" s="24">
        <f t="shared" ref="AB240:AB303" si="44">+IFERROR(U240/Q240,0)</f>
        <v>0.39887649443426071</v>
      </c>
      <c r="AC240" s="24">
        <f t="shared" ref="AC240:AC303" si="45">+IFERROR((R240+S240+T240)/Q240,0)</f>
        <v>0</v>
      </c>
      <c r="AD240" s="24">
        <f t="shared" ref="AD240:AD303" si="46">+AB240+AC240</f>
        <v>0.39887649443426071</v>
      </c>
    </row>
    <row r="241" spans="1:30" ht="14.5" outlineLevel="2" x14ac:dyDescent="0.35">
      <c r="A241" s="18">
        <v>555</v>
      </c>
      <c r="B241" s="18" t="s">
        <v>34</v>
      </c>
      <c r="C241" s="18" t="s">
        <v>35</v>
      </c>
      <c r="D241" s="19" t="s">
        <v>54</v>
      </c>
      <c r="E241" s="18" t="s">
        <v>37</v>
      </c>
      <c r="F241" s="18" t="s">
        <v>38</v>
      </c>
      <c r="G241" s="18">
        <v>1111</v>
      </c>
      <c r="H241" s="20">
        <v>709800000</v>
      </c>
      <c r="I241" s="18">
        <v>0</v>
      </c>
      <c r="J241" s="25" t="s">
        <v>55</v>
      </c>
      <c r="K241" s="22">
        <v>492811183</v>
      </c>
      <c r="L241" s="22">
        <v>492811183</v>
      </c>
      <c r="M241" s="22">
        <v>-17000000</v>
      </c>
      <c r="N241" s="22">
        <v>0</v>
      </c>
      <c r="O241" s="22">
        <v>0</v>
      </c>
      <c r="P241" s="22">
        <v>0</v>
      </c>
      <c r="Q241" s="22">
        <f t="shared" si="41"/>
        <v>492811183</v>
      </c>
      <c r="R241" s="27">
        <v>0</v>
      </c>
      <c r="S241" s="22">
        <v>0</v>
      </c>
      <c r="T241" s="27">
        <v>0</v>
      </c>
      <c r="U241" s="22">
        <v>217754876.72999999</v>
      </c>
      <c r="V241" s="22">
        <v>217754876.72999999</v>
      </c>
      <c r="W241" s="22">
        <v>258056306.27000001</v>
      </c>
      <c r="X241" s="22">
        <v>275056306.26999998</v>
      </c>
      <c r="Y241" s="22">
        <v>0</v>
      </c>
      <c r="Z241" s="22">
        <f t="shared" si="42"/>
        <v>275056306.26999998</v>
      </c>
      <c r="AA241" s="24">
        <f t="shared" si="43"/>
        <v>0.44186269354605939</v>
      </c>
      <c r="AB241" s="24">
        <f t="shared" si="44"/>
        <v>0.44186269354605939</v>
      </c>
      <c r="AC241" s="24">
        <f t="shared" si="45"/>
        <v>0</v>
      </c>
      <c r="AD241" s="24">
        <f t="shared" si="46"/>
        <v>0.44186269354605939</v>
      </c>
    </row>
    <row r="242" spans="1:30" ht="14.5" outlineLevel="2" x14ac:dyDescent="0.35">
      <c r="A242" s="18">
        <v>556</v>
      </c>
      <c r="B242" s="18" t="s">
        <v>34</v>
      </c>
      <c r="C242" s="18" t="s">
        <v>35</v>
      </c>
      <c r="D242" s="19" t="s">
        <v>54</v>
      </c>
      <c r="E242" s="18" t="s">
        <v>37</v>
      </c>
      <c r="F242" s="18" t="s">
        <v>38</v>
      </c>
      <c r="G242" s="18">
        <v>1111</v>
      </c>
      <c r="H242" s="20">
        <v>709800000</v>
      </c>
      <c r="I242" s="18">
        <v>0</v>
      </c>
      <c r="J242" s="25" t="s">
        <v>55</v>
      </c>
      <c r="K242" s="22">
        <v>152388123</v>
      </c>
      <c r="L242" s="22">
        <v>152388123</v>
      </c>
      <c r="M242" s="22">
        <v>-3441177</v>
      </c>
      <c r="N242" s="22">
        <v>0</v>
      </c>
      <c r="O242" s="22">
        <v>0</v>
      </c>
      <c r="P242" s="22">
        <v>0</v>
      </c>
      <c r="Q242" s="22">
        <f t="shared" si="41"/>
        <v>152388123</v>
      </c>
      <c r="R242" s="27">
        <v>0</v>
      </c>
      <c r="S242" s="22">
        <v>0</v>
      </c>
      <c r="T242" s="27">
        <v>0</v>
      </c>
      <c r="U242" s="22">
        <v>67690316.519999996</v>
      </c>
      <c r="V242" s="22">
        <v>67690316.519999996</v>
      </c>
      <c r="W242" s="22">
        <v>81256629.480000004</v>
      </c>
      <c r="X242" s="22">
        <v>84697806.480000004</v>
      </c>
      <c r="Y242" s="22">
        <v>0</v>
      </c>
      <c r="Z242" s="22">
        <f t="shared" si="42"/>
        <v>84697806.480000004</v>
      </c>
      <c r="AA242" s="24">
        <f t="shared" si="43"/>
        <v>0.44419679951041852</v>
      </c>
      <c r="AB242" s="24">
        <f t="shared" si="44"/>
        <v>0.44419679951041852</v>
      </c>
      <c r="AC242" s="24">
        <f t="shared" si="45"/>
        <v>0</v>
      </c>
      <c r="AD242" s="24">
        <f t="shared" si="46"/>
        <v>0.44419679951041852</v>
      </c>
    </row>
    <row r="243" spans="1:30" ht="14.5" outlineLevel="2" x14ac:dyDescent="0.35">
      <c r="A243" s="18">
        <v>557</v>
      </c>
      <c r="B243" s="18" t="s">
        <v>34</v>
      </c>
      <c r="C243" s="18" t="s">
        <v>35</v>
      </c>
      <c r="D243" s="19" t="s">
        <v>54</v>
      </c>
      <c r="E243" s="18" t="s">
        <v>37</v>
      </c>
      <c r="F243" s="18" t="s">
        <v>38</v>
      </c>
      <c r="G243" s="18">
        <v>1111</v>
      </c>
      <c r="H243" s="20">
        <v>709800000</v>
      </c>
      <c r="I243" s="18">
        <v>0</v>
      </c>
      <c r="J243" s="25" t="s">
        <v>55</v>
      </c>
      <c r="K243" s="22">
        <v>3197608220</v>
      </c>
      <c r="L243" s="22">
        <v>3197608220</v>
      </c>
      <c r="M243" s="22">
        <v>-396672435</v>
      </c>
      <c r="N243" s="22">
        <v>0</v>
      </c>
      <c r="O243" s="22">
        <v>0</v>
      </c>
      <c r="P243" s="22">
        <v>0</v>
      </c>
      <c r="Q243" s="22">
        <f t="shared" si="41"/>
        <v>3197608220</v>
      </c>
      <c r="R243" s="27">
        <v>0</v>
      </c>
      <c r="S243" s="22">
        <v>0</v>
      </c>
      <c r="T243" s="27">
        <v>0</v>
      </c>
      <c r="U243" s="22">
        <v>1354155901.3399999</v>
      </c>
      <c r="V243" s="22">
        <v>1354155901.3399999</v>
      </c>
      <c r="W243" s="22">
        <v>1446779883.6600001</v>
      </c>
      <c r="X243" s="22">
        <v>1843452318.6600001</v>
      </c>
      <c r="Y243" s="22">
        <v>0</v>
      </c>
      <c r="Z243" s="22">
        <f t="shared" si="42"/>
        <v>1843452318.6600001</v>
      </c>
      <c r="AA243" s="24">
        <f t="shared" si="43"/>
        <v>0.42349024901493404</v>
      </c>
      <c r="AB243" s="24">
        <f t="shared" si="44"/>
        <v>0.42349024901493404</v>
      </c>
      <c r="AC243" s="24">
        <f t="shared" si="45"/>
        <v>0</v>
      </c>
      <c r="AD243" s="24">
        <f t="shared" si="46"/>
        <v>0.42349024901493404</v>
      </c>
    </row>
    <row r="244" spans="1:30" ht="14.5" outlineLevel="2" x14ac:dyDescent="0.35">
      <c r="A244" s="18">
        <v>558</v>
      </c>
      <c r="B244" s="18" t="s">
        <v>34</v>
      </c>
      <c r="C244" s="18" t="s">
        <v>35</v>
      </c>
      <c r="D244" s="19" t="s">
        <v>54</v>
      </c>
      <c r="E244" s="18" t="s">
        <v>37</v>
      </c>
      <c r="F244" s="18" t="s">
        <v>38</v>
      </c>
      <c r="G244" s="18">
        <v>1111</v>
      </c>
      <c r="H244" s="20">
        <v>709600000</v>
      </c>
      <c r="I244" s="18">
        <v>0</v>
      </c>
      <c r="J244" s="25" t="s">
        <v>55</v>
      </c>
      <c r="K244" s="22">
        <v>329537044</v>
      </c>
      <c r="L244" s="22">
        <v>329537044</v>
      </c>
      <c r="M244" s="22">
        <v>-200000000</v>
      </c>
      <c r="N244" s="22">
        <v>0</v>
      </c>
      <c r="O244" s="22">
        <v>0</v>
      </c>
      <c r="P244" s="22">
        <v>0</v>
      </c>
      <c r="Q244" s="22">
        <f t="shared" si="41"/>
        <v>329537044</v>
      </c>
      <c r="R244" s="27">
        <v>0</v>
      </c>
      <c r="S244" s="22">
        <v>0</v>
      </c>
      <c r="T244" s="27">
        <v>0</v>
      </c>
      <c r="U244" s="22">
        <v>21765957.609999999</v>
      </c>
      <c r="V244" s="22">
        <v>21765957.609999999</v>
      </c>
      <c r="W244" s="22">
        <v>107771086.39</v>
      </c>
      <c r="X244" s="22">
        <v>307771086.38999999</v>
      </c>
      <c r="Y244" s="22">
        <v>0</v>
      </c>
      <c r="Z244" s="22">
        <f t="shared" si="42"/>
        <v>307771086.38999999</v>
      </c>
      <c r="AA244" s="24">
        <f t="shared" si="43"/>
        <v>6.6050108800514692E-2</v>
      </c>
      <c r="AB244" s="24">
        <f t="shared" si="44"/>
        <v>6.6050108800514692E-2</v>
      </c>
      <c r="AC244" s="24">
        <f t="shared" si="45"/>
        <v>0</v>
      </c>
      <c r="AD244" s="24">
        <f t="shared" si="46"/>
        <v>6.6050108800514692E-2</v>
      </c>
    </row>
    <row r="245" spans="1:30" outlineLevel="2" x14ac:dyDescent="0.3">
      <c r="A245" s="18">
        <v>573</v>
      </c>
      <c r="B245" s="18" t="s">
        <v>280</v>
      </c>
      <c r="C245" s="18" t="s">
        <v>35</v>
      </c>
      <c r="D245" s="19" t="s">
        <v>54</v>
      </c>
      <c r="E245" s="18" t="s">
        <v>37</v>
      </c>
      <c r="F245" s="18" t="s">
        <v>38</v>
      </c>
      <c r="G245" s="18">
        <v>1111</v>
      </c>
      <c r="H245" s="20">
        <v>709100000</v>
      </c>
      <c r="I245" s="18">
        <v>0</v>
      </c>
      <c r="J245" s="25" t="s">
        <v>55</v>
      </c>
      <c r="K245" s="22">
        <v>0</v>
      </c>
      <c r="L245" s="22">
        <v>0</v>
      </c>
      <c r="M245" s="22">
        <v>880000000</v>
      </c>
      <c r="N245" s="22">
        <v>0</v>
      </c>
      <c r="O245" s="22">
        <v>0</v>
      </c>
      <c r="P245" s="22">
        <v>0</v>
      </c>
      <c r="Q245" s="22">
        <f t="shared" si="41"/>
        <v>0</v>
      </c>
      <c r="R245" s="22">
        <v>0</v>
      </c>
      <c r="S245" s="22">
        <v>0</v>
      </c>
      <c r="T245" s="22">
        <v>0</v>
      </c>
      <c r="U245" s="22">
        <v>0</v>
      </c>
      <c r="V245" s="22">
        <v>0</v>
      </c>
      <c r="W245" s="22">
        <v>0</v>
      </c>
      <c r="X245" s="22">
        <v>0</v>
      </c>
      <c r="Y245" s="22">
        <v>0</v>
      </c>
      <c r="Z245" s="22">
        <f t="shared" si="42"/>
        <v>0</v>
      </c>
      <c r="AA245" s="24">
        <f t="shared" si="43"/>
        <v>0</v>
      </c>
      <c r="AB245" s="24">
        <f t="shared" si="44"/>
        <v>0</v>
      </c>
      <c r="AC245" s="24">
        <f t="shared" si="45"/>
        <v>0</v>
      </c>
      <c r="AD245" s="24">
        <f t="shared" si="46"/>
        <v>0</v>
      </c>
    </row>
    <row r="246" spans="1:30" ht="14.5" outlineLevel="2" x14ac:dyDescent="0.35">
      <c r="A246" s="18">
        <v>573</v>
      </c>
      <c r="B246" s="18" t="s">
        <v>280</v>
      </c>
      <c r="C246" s="18" t="s">
        <v>35</v>
      </c>
      <c r="D246" s="19" t="s">
        <v>54</v>
      </c>
      <c r="E246" s="18" t="s">
        <v>37</v>
      </c>
      <c r="F246" s="18">
        <v>280</v>
      </c>
      <c r="G246" s="18">
        <v>1111</v>
      </c>
      <c r="H246" s="20">
        <v>709100000</v>
      </c>
      <c r="I246" s="18">
        <v>0</v>
      </c>
      <c r="J246" s="25" t="s">
        <v>55</v>
      </c>
      <c r="K246" s="22">
        <v>144678833572</v>
      </c>
      <c r="L246" s="22">
        <v>144378833572</v>
      </c>
      <c r="M246" s="22">
        <v>0</v>
      </c>
      <c r="N246" s="22">
        <v>0</v>
      </c>
      <c r="O246" s="22">
        <v>0</v>
      </c>
      <c r="P246" s="22">
        <v>-1267609879</v>
      </c>
      <c r="Q246" s="22">
        <f t="shared" si="41"/>
        <v>143111223693</v>
      </c>
      <c r="R246" s="27">
        <v>0</v>
      </c>
      <c r="S246" s="22">
        <v>0</v>
      </c>
      <c r="T246" s="27">
        <v>0</v>
      </c>
      <c r="U246" s="22">
        <v>65851327101.190002</v>
      </c>
      <c r="V246" s="22">
        <v>65851327101.190002</v>
      </c>
      <c r="W246" s="22">
        <v>77243896591.809998</v>
      </c>
      <c r="X246" s="22">
        <v>78527506470.809998</v>
      </c>
      <c r="Y246" s="22">
        <v>0</v>
      </c>
      <c r="Z246" s="22">
        <f t="shared" si="42"/>
        <v>77259896591.809998</v>
      </c>
      <c r="AA246" s="24">
        <f t="shared" si="43"/>
        <v>0.45610097735240901</v>
      </c>
      <c r="AB246" s="24">
        <f t="shared" si="44"/>
        <v>0.46014089881904202</v>
      </c>
      <c r="AC246" s="24">
        <f t="shared" si="45"/>
        <v>0</v>
      </c>
      <c r="AD246" s="24">
        <f t="shared" si="46"/>
        <v>0.46014089881904202</v>
      </c>
    </row>
    <row r="247" spans="1:30" ht="15" customHeight="1" outlineLevel="2" x14ac:dyDescent="0.3">
      <c r="A247" s="18">
        <v>573</v>
      </c>
      <c r="B247" s="18" t="s">
        <v>282</v>
      </c>
      <c r="C247" s="18" t="s">
        <v>35</v>
      </c>
      <c r="D247" s="19" t="s">
        <v>54</v>
      </c>
      <c r="E247" s="18" t="s">
        <v>37</v>
      </c>
      <c r="F247" s="18" t="s">
        <v>38</v>
      </c>
      <c r="G247" s="18">
        <v>1111</v>
      </c>
      <c r="H247" s="20">
        <v>709200000</v>
      </c>
      <c r="I247" s="18">
        <v>0</v>
      </c>
      <c r="J247" s="25" t="s">
        <v>55</v>
      </c>
      <c r="K247" s="22">
        <v>0</v>
      </c>
      <c r="L247" s="22">
        <v>0</v>
      </c>
      <c r="M247" s="22">
        <v>336000000</v>
      </c>
      <c r="N247" s="22">
        <v>0</v>
      </c>
      <c r="O247" s="22">
        <v>0</v>
      </c>
      <c r="P247" s="22">
        <v>0</v>
      </c>
      <c r="Q247" s="22">
        <f t="shared" si="41"/>
        <v>0</v>
      </c>
      <c r="R247" s="22">
        <v>0</v>
      </c>
      <c r="S247" s="22">
        <v>0</v>
      </c>
      <c r="T247" s="22">
        <v>0</v>
      </c>
      <c r="U247" s="22">
        <v>0</v>
      </c>
      <c r="V247" s="22">
        <v>0</v>
      </c>
      <c r="W247" s="22">
        <v>0</v>
      </c>
      <c r="X247" s="22">
        <v>0</v>
      </c>
      <c r="Y247" s="22">
        <v>0</v>
      </c>
      <c r="Z247" s="22">
        <f t="shared" si="42"/>
        <v>0</v>
      </c>
      <c r="AA247" s="24">
        <f t="shared" si="43"/>
        <v>0</v>
      </c>
      <c r="AB247" s="24">
        <f t="shared" si="44"/>
        <v>0</v>
      </c>
      <c r="AC247" s="24">
        <f t="shared" si="45"/>
        <v>0</v>
      </c>
      <c r="AD247" s="24">
        <f t="shared" si="46"/>
        <v>0</v>
      </c>
    </row>
    <row r="248" spans="1:30" ht="12.75" customHeight="1" outlineLevel="2" x14ac:dyDescent="0.35">
      <c r="A248" s="18">
        <v>573</v>
      </c>
      <c r="B248" s="18" t="s">
        <v>282</v>
      </c>
      <c r="C248" s="18" t="s">
        <v>35</v>
      </c>
      <c r="D248" s="19" t="s">
        <v>54</v>
      </c>
      <c r="E248" s="18" t="s">
        <v>37</v>
      </c>
      <c r="F248" s="18">
        <v>280</v>
      </c>
      <c r="G248" s="18">
        <v>1111</v>
      </c>
      <c r="H248" s="20">
        <v>709200000</v>
      </c>
      <c r="I248" s="18">
        <v>0</v>
      </c>
      <c r="J248" s="25" t="s">
        <v>55</v>
      </c>
      <c r="K248" s="22">
        <v>49002407378</v>
      </c>
      <c r="L248" s="22">
        <v>49002407378</v>
      </c>
      <c r="M248" s="22">
        <v>0</v>
      </c>
      <c r="N248" s="22">
        <v>0</v>
      </c>
      <c r="O248" s="22">
        <v>0</v>
      </c>
      <c r="P248" s="22">
        <v>137000000</v>
      </c>
      <c r="Q248" s="22">
        <f t="shared" si="41"/>
        <v>49139407378</v>
      </c>
      <c r="R248" s="27">
        <v>0</v>
      </c>
      <c r="S248" s="22">
        <v>0</v>
      </c>
      <c r="T248" s="27">
        <v>0</v>
      </c>
      <c r="U248" s="22">
        <v>24023119589.009998</v>
      </c>
      <c r="V248" s="22">
        <v>24023119589.009998</v>
      </c>
      <c r="W248" s="22">
        <v>24979287788.990002</v>
      </c>
      <c r="X248" s="22">
        <v>24979287788.990002</v>
      </c>
      <c r="Y248" s="22">
        <v>0</v>
      </c>
      <c r="Z248" s="22">
        <f t="shared" si="42"/>
        <v>25116287788.990002</v>
      </c>
      <c r="AA248" s="24">
        <f t="shared" si="43"/>
        <v>0.49024366096338684</v>
      </c>
      <c r="AB248" s="24">
        <f t="shared" si="44"/>
        <v>0.48887686829868626</v>
      </c>
      <c r="AC248" s="24">
        <f t="shared" si="45"/>
        <v>0</v>
      </c>
      <c r="AD248" s="24">
        <f t="shared" si="46"/>
        <v>0.48887686829868626</v>
      </c>
    </row>
    <row r="249" spans="1:30" ht="15" customHeight="1" outlineLevel="2" x14ac:dyDescent="0.3">
      <c r="A249" s="18">
        <v>573</v>
      </c>
      <c r="B249" s="18" t="s">
        <v>315</v>
      </c>
      <c r="C249" s="18" t="s">
        <v>35</v>
      </c>
      <c r="D249" s="19" t="s">
        <v>54</v>
      </c>
      <c r="E249" s="18" t="s">
        <v>37</v>
      </c>
      <c r="F249" s="18" t="s">
        <v>38</v>
      </c>
      <c r="G249" s="18">
        <v>1111</v>
      </c>
      <c r="H249" s="20">
        <v>709300000</v>
      </c>
      <c r="I249" s="18">
        <v>0</v>
      </c>
      <c r="J249" s="25" t="s">
        <v>55</v>
      </c>
      <c r="K249" s="22">
        <v>0</v>
      </c>
      <c r="L249" s="22">
        <v>0</v>
      </c>
      <c r="M249" s="22">
        <v>105000000</v>
      </c>
      <c r="N249" s="22">
        <v>0</v>
      </c>
      <c r="O249" s="22">
        <v>0</v>
      </c>
      <c r="P249" s="22">
        <v>0</v>
      </c>
      <c r="Q249" s="22">
        <f t="shared" si="41"/>
        <v>0</v>
      </c>
      <c r="R249" s="22">
        <v>0</v>
      </c>
      <c r="S249" s="22">
        <v>0</v>
      </c>
      <c r="T249" s="22">
        <v>0</v>
      </c>
      <c r="U249" s="22">
        <v>0</v>
      </c>
      <c r="V249" s="22">
        <v>0</v>
      </c>
      <c r="W249" s="22">
        <v>0</v>
      </c>
      <c r="X249" s="22">
        <v>0</v>
      </c>
      <c r="Y249" s="22">
        <v>0</v>
      </c>
      <c r="Z249" s="22">
        <f t="shared" si="42"/>
        <v>0</v>
      </c>
      <c r="AA249" s="24">
        <f t="shared" si="43"/>
        <v>0</v>
      </c>
      <c r="AB249" s="24">
        <f t="shared" si="44"/>
        <v>0</v>
      </c>
      <c r="AC249" s="24">
        <f t="shared" si="45"/>
        <v>0</v>
      </c>
      <c r="AD249" s="24">
        <f t="shared" si="46"/>
        <v>0</v>
      </c>
    </row>
    <row r="250" spans="1:30" ht="15" customHeight="1" outlineLevel="2" x14ac:dyDescent="0.3">
      <c r="A250" s="18">
        <v>573</v>
      </c>
      <c r="B250" s="18" t="s">
        <v>315</v>
      </c>
      <c r="C250" s="18" t="s">
        <v>35</v>
      </c>
      <c r="D250" s="19" t="s">
        <v>54</v>
      </c>
      <c r="E250" s="18" t="s">
        <v>37</v>
      </c>
      <c r="F250" s="18">
        <v>280</v>
      </c>
      <c r="G250" s="18">
        <v>1111</v>
      </c>
      <c r="H250" s="20">
        <v>709300000</v>
      </c>
      <c r="I250" s="18">
        <v>0</v>
      </c>
      <c r="J250" s="25" t="s">
        <v>55</v>
      </c>
      <c r="K250" s="22">
        <v>38776605606</v>
      </c>
      <c r="L250" s="22">
        <v>38776605606</v>
      </c>
      <c r="M250" s="22">
        <v>0</v>
      </c>
      <c r="N250" s="22">
        <v>0</v>
      </c>
      <c r="O250" s="22">
        <v>0</v>
      </c>
      <c r="P250" s="22">
        <v>106000000</v>
      </c>
      <c r="Q250" s="22">
        <f t="shared" si="41"/>
        <v>38882605606</v>
      </c>
      <c r="R250" s="22">
        <v>0</v>
      </c>
      <c r="S250" s="22">
        <v>0</v>
      </c>
      <c r="T250" s="22">
        <v>0</v>
      </c>
      <c r="U250" s="22">
        <v>19150683035.23</v>
      </c>
      <c r="V250" s="22">
        <v>19150683035.23</v>
      </c>
      <c r="W250" s="22">
        <v>19625922570.77</v>
      </c>
      <c r="X250" s="22">
        <v>19625922570.77</v>
      </c>
      <c r="Y250" s="22">
        <v>0</v>
      </c>
      <c r="Z250" s="22">
        <f t="shared" si="42"/>
        <v>19731922570.77</v>
      </c>
      <c r="AA250" s="24">
        <f t="shared" si="43"/>
        <v>0.49387208436487712</v>
      </c>
      <c r="AB250" s="24">
        <f t="shared" si="44"/>
        <v>0.49252571263575107</v>
      </c>
      <c r="AC250" s="24">
        <f t="shared" si="45"/>
        <v>0</v>
      </c>
      <c r="AD250" s="24">
        <f t="shared" si="46"/>
        <v>0.49252571263575107</v>
      </c>
    </row>
    <row r="251" spans="1:30" ht="12.75" customHeight="1" outlineLevel="2" x14ac:dyDescent="0.35">
      <c r="A251" s="18">
        <v>573</v>
      </c>
      <c r="B251" s="18" t="s">
        <v>451</v>
      </c>
      <c r="C251" s="18" t="s">
        <v>35</v>
      </c>
      <c r="D251" s="19" t="s">
        <v>54</v>
      </c>
      <c r="E251" s="18" t="s">
        <v>37</v>
      </c>
      <c r="F251" s="18" t="s">
        <v>38</v>
      </c>
      <c r="G251" s="18">
        <v>1111</v>
      </c>
      <c r="H251" s="20">
        <v>709500000</v>
      </c>
      <c r="I251" s="18">
        <v>0</v>
      </c>
      <c r="J251" s="25" t="s">
        <v>55</v>
      </c>
      <c r="K251" s="22">
        <v>0</v>
      </c>
      <c r="L251" s="22">
        <v>0</v>
      </c>
      <c r="M251" s="22">
        <v>93000000</v>
      </c>
      <c r="N251" s="22">
        <v>0</v>
      </c>
      <c r="O251" s="22">
        <v>0</v>
      </c>
      <c r="P251" s="22">
        <v>0</v>
      </c>
      <c r="Q251" s="22">
        <f t="shared" si="41"/>
        <v>0</v>
      </c>
      <c r="R251" s="27">
        <v>0</v>
      </c>
      <c r="S251" s="22">
        <v>0</v>
      </c>
      <c r="T251" s="27">
        <v>0</v>
      </c>
      <c r="U251" s="22">
        <v>0</v>
      </c>
      <c r="V251" s="22">
        <v>0</v>
      </c>
      <c r="W251" s="22">
        <v>0</v>
      </c>
      <c r="X251" s="22">
        <v>0</v>
      </c>
      <c r="Y251" s="22">
        <v>0</v>
      </c>
      <c r="Z251" s="22">
        <f t="shared" si="42"/>
        <v>0</v>
      </c>
      <c r="AA251" s="24">
        <f t="shared" si="43"/>
        <v>0</v>
      </c>
      <c r="AB251" s="24">
        <f t="shared" si="44"/>
        <v>0</v>
      </c>
      <c r="AC251" s="24">
        <f t="shared" si="45"/>
        <v>0</v>
      </c>
      <c r="AD251" s="24">
        <f t="shared" si="46"/>
        <v>0</v>
      </c>
    </row>
    <row r="252" spans="1:30" ht="15" customHeight="1" outlineLevel="2" x14ac:dyDescent="0.35">
      <c r="A252" s="18">
        <v>573</v>
      </c>
      <c r="B252" s="18" t="s">
        <v>451</v>
      </c>
      <c r="C252" s="18" t="s">
        <v>35</v>
      </c>
      <c r="D252" s="19" t="s">
        <v>54</v>
      </c>
      <c r="E252" s="18" t="s">
        <v>37</v>
      </c>
      <c r="F252" s="18">
        <v>280</v>
      </c>
      <c r="G252" s="18">
        <v>1111</v>
      </c>
      <c r="H252" s="20">
        <v>709500000</v>
      </c>
      <c r="I252" s="18">
        <v>0</v>
      </c>
      <c r="J252" s="25" t="s">
        <v>55</v>
      </c>
      <c r="K252" s="22">
        <v>18177153935</v>
      </c>
      <c r="L252" s="22">
        <v>18177153935</v>
      </c>
      <c r="M252" s="22">
        <v>0</v>
      </c>
      <c r="N252" s="22">
        <v>0</v>
      </c>
      <c r="O252" s="22">
        <v>0</v>
      </c>
      <c r="P252" s="22">
        <v>13700000</v>
      </c>
      <c r="Q252" s="22">
        <f t="shared" si="41"/>
        <v>18190853935</v>
      </c>
      <c r="R252" s="27">
        <v>0</v>
      </c>
      <c r="S252" s="22">
        <v>0</v>
      </c>
      <c r="T252" s="27">
        <v>0</v>
      </c>
      <c r="U252" s="22">
        <v>9383273489.1000004</v>
      </c>
      <c r="V252" s="22">
        <v>9383273489.1000004</v>
      </c>
      <c r="W252" s="22">
        <v>8793880445.8999996</v>
      </c>
      <c r="X252" s="22">
        <v>8793880445.8999996</v>
      </c>
      <c r="Y252" s="22">
        <v>0</v>
      </c>
      <c r="Z252" s="22">
        <f t="shared" si="42"/>
        <v>8807580445.8999996</v>
      </c>
      <c r="AA252" s="24">
        <f t="shared" si="43"/>
        <v>0.51621246773030649</v>
      </c>
      <c r="AB252" s="24">
        <f t="shared" si="44"/>
        <v>0.51582369484294366</v>
      </c>
      <c r="AC252" s="24">
        <f t="shared" si="45"/>
        <v>0</v>
      </c>
      <c r="AD252" s="24">
        <f t="shared" si="46"/>
        <v>0.51582369484294366</v>
      </c>
    </row>
    <row r="253" spans="1:30" ht="15" customHeight="1" outlineLevel="2" x14ac:dyDescent="0.3">
      <c r="A253" s="18">
        <v>573</v>
      </c>
      <c r="B253" s="18" t="s">
        <v>466</v>
      </c>
      <c r="C253" s="18" t="s">
        <v>35</v>
      </c>
      <c r="D253" s="19" t="s">
        <v>54</v>
      </c>
      <c r="E253" s="18" t="s">
        <v>37</v>
      </c>
      <c r="F253" s="18" t="s">
        <v>38</v>
      </c>
      <c r="G253" s="18">
        <v>1111</v>
      </c>
      <c r="H253" s="20">
        <v>709500000</v>
      </c>
      <c r="I253" s="18">
        <v>0</v>
      </c>
      <c r="J253" s="25" t="s">
        <v>55</v>
      </c>
      <c r="K253" s="22">
        <v>0</v>
      </c>
      <c r="L253" s="22">
        <v>0</v>
      </c>
      <c r="M253" s="22">
        <v>10000000</v>
      </c>
      <c r="N253" s="22">
        <v>0</v>
      </c>
      <c r="O253" s="22">
        <v>0</v>
      </c>
      <c r="P253" s="22">
        <v>0</v>
      </c>
      <c r="Q253" s="22">
        <f t="shared" si="41"/>
        <v>0</v>
      </c>
      <c r="R253" s="22">
        <v>0</v>
      </c>
      <c r="S253" s="22">
        <v>0</v>
      </c>
      <c r="T253" s="22">
        <v>0</v>
      </c>
      <c r="U253" s="22">
        <v>0</v>
      </c>
      <c r="V253" s="22">
        <v>0</v>
      </c>
      <c r="W253" s="22">
        <v>0</v>
      </c>
      <c r="X253" s="22">
        <v>0</v>
      </c>
      <c r="Y253" s="22">
        <v>0</v>
      </c>
      <c r="Z253" s="22">
        <f t="shared" si="42"/>
        <v>0</v>
      </c>
      <c r="AA253" s="24">
        <f t="shared" si="43"/>
        <v>0</v>
      </c>
      <c r="AB253" s="24">
        <f t="shared" si="44"/>
        <v>0</v>
      </c>
      <c r="AC253" s="24">
        <f t="shared" si="45"/>
        <v>0</v>
      </c>
      <c r="AD253" s="24">
        <f t="shared" si="46"/>
        <v>0</v>
      </c>
    </row>
    <row r="254" spans="1:30" ht="12.75" customHeight="1" outlineLevel="2" x14ac:dyDescent="0.3">
      <c r="A254" s="18">
        <v>573</v>
      </c>
      <c r="B254" s="18" t="s">
        <v>466</v>
      </c>
      <c r="C254" s="18" t="s">
        <v>35</v>
      </c>
      <c r="D254" s="19" t="s">
        <v>54</v>
      </c>
      <c r="E254" s="18" t="s">
        <v>37</v>
      </c>
      <c r="F254" s="18">
        <v>280</v>
      </c>
      <c r="G254" s="18">
        <v>1111</v>
      </c>
      <c r="H254" s="20">
        <v>709500000</v>
      </c>
      <c r="I254" s="18">
        <v>0</v>
      </c>
      <c r="J254" s="25" t="s">
        <v>55</v>
      </c>
      <c r="K254" s="22">
        <v>12824955133</v>
      </c>
      <c r="L254" s="22">
        <v>12824955133</v>
      </c>
      <c r="M254" s="22">
        <v>0</v>
      </c>
      <c r="N254" s="22">
        <v>0</v>
      </c>
      <c r="O254" s="22">
        <v>0</v>
      </c>
      <c r="P254" s="22">
        <v>10000000</v>
      </c>
      <c r="Q254" s="22">
        <f t="shared" si="41"/>
        <v>12834955133</v>
      </c>
      <c r="R254" s="22">
        <v>0</v>
      </c>
      <c r="S254" s="22">
        <v>0</v>
      </c>
      <c r="T254" s="22">
        <v>0</v>
      </c>
      <c r="U254" s="22">
        <v>6378047206.4899998</v>
      </c>
      <c r="V254" s="22">
        <v>6378047206.4899998</v>
      </c>
      <c r="W254" s="22">
        <v>6446907926.5100002</v>
      </c>
      <c r="X254" s="22">
        <v>6446907926.5100002</v>
      </c>
      <c r="Y254" s="22">
        <v>0</v>
      </c>
      <c r="Z254" s="22">
        <f t="shared" si="42"/>
        <v>6456907926.5100002</v>
      </c>
      <c r="AA254" s="24">
        <f t="shared" si="43"/>
        <v>0.49731536214724004</v>
      </c>
      <c r="AB254" s="24">
        <f t="shared" si="44"/>
        <v>0.49692789264929954</v>
      </c>
      <c r="AC254" s="24">
        <f t="shared" si="45"/>
        <v>0</v>
      </c>
      <c r="AD254" s="24">
        <f t="shared" si="46"/>
        <v>0.49692789264929954</v>
      </c>
    </row>
    <row r="255" spans="1:30" ht="15" customHeight="1" outlineLevel="2" x14ac:dyDescent="0.3">
      <c r="A255" s="18">
        <v>553</v>
      </c>
      <c r="B255" s="18" t="s">
        <v>282</v>
      </c>
      <c r="C255" s="18" t="s">
        <v>35</v>
      </c>
      <c r="D255" s="19" t="s">
        <v>54</v>
      </c>
      <c r="E255" s="18"/>
      <c r="F255" s="19"/>
      <c r="G255" s="19">
        <v>1111</v>
      </c>
      <c r="H255" s="20">
        <v>709800000</v>
      </c>
      <c r="I255" s="19">
        <v>0</v>
      </c>
      <c r="J255" s="25" t="s">
        <v>55</v>
      </c>
      <c r="K255" s="22">
        <v>0</v>
      </c>
      <c r="L255" s="22">
        <v>0</v>
      </c>
      <c r="M255" s="22">
        <v>0</v>
      </c>
      <c r="N255" s="22">
        <v>0</v>
      </c>
      <c r="O255" s="22">
        <v>7453512</v>
      </c>
      <c r="P255" s="22">
        <v>0</v>
      </c>
      <c r="Q255" s="22">
        <f t="shared" si="41"/>
        <v>0</v>
      </c>
      <c r="R255" s="22">
        <v>0</v>
      </c>
      <c r="S255" s="22">
        <v>0</v>
      </c>
      <c r="T255" s="22">
        <v>0</v>
      </c>
      <c r="U255" s="22">
        <v>0</v>
      </c>
      <c r="V255" s="22">
        <v>0</v>
      </c>
      <c r="W255" s="22">
        <v>0</v>
      </c>
      <c r="X255" s="22">
        <v>0</v>
      </c>
      <c r="Y255" s="22">
        <v>0</v>
      </c>
      <c r="Z255" s="22">
        <f t="shared" si="42"/>
        <v>0</v>
      </c>
      <c r="AA255" s="24">
        <f t="shared" si="43"/>
        <v>0</v>
      </c>
      <c r="AB255" s="24">
        <f t="shared" si="44"/>
        <v>0</v>
      </c>
      <c r="AC255" s="24">
        <f t="shared" si="45"/>
        <v>0</v>
      </c>
      <c r="AD255" s="24">
        <f t="shared" si="46"/>
        <v>0</v>
      </c>
    </row>
    <row r="256" spans="1:30" ht="12.75" customHeight="1" outlineLevel="2" x14ac:dyDescent="0.3">
      <c r="A256" s="18">
        <v>553</v>
      </c>
      <c r="B256" s="18" t="s">
        <v>315</v>
      </c>
      <c r="C256" s="18" t="s">
        <v>35</v>
      </c>
      <c r="D256" s="19" t="s">
        <v>54</v>
      </c>
      <c r="E256" s="18"/>
      <c r="F256" s="19"/>
      <c r="G256" s="19">
        <v>1111</v>
      </c>
      <c r="H256" s="20">
        <v>709800000</v>
      </c>
      <c r="I256" s="19">
        <v>0</v>
      </c>
      <c r="J256" s="25" t="s">
        <v>55</v>
      </c>
      <c r="K256" s="22">
        <v>0</v>
      </c>
      <c r="L256" s="22">
        <v>0</v>
      </c>
      <c r="M256" s="22">
        <v>0</v>
      </c>
      <c r="N256" s="22">
        <v>0</v>
      </c>
      <c r="O256" s="22">
        <v>120655</v>
      </c>
      <c r="P256" s="22">
        <v>0</v>
      </c>
      <c r="Q256" s="22">
        <f t="shared" si="41"/>
        <v>0</v>
      </c>
      <c r="R256" s="22">
        <v>0</v>
      </c>
      <c r="S256" s="22">
        <v>0</v>
      </c>
      <c r="T256" s="22">
        <v>0</v>
      </c>
      <c r="U256" s="22">
        <v>0</v>
      </c>
      <c r="V256" s="22">
        <v>0</v>
      </c>
      <c r="W256" s="22">
        <v>0</v>
      </c>
      <c r="X256" s="22">
        <v>0</v>
      </c>
      <c r="Y256" s="22">
        <v>0</v>
      </c>
      <c r="Z256" s="22">
        <f t="shared" si="42"/>
        <v>0</v>
      </c>
      <c r="AA256" s="24">
        <f t="shared" si="43"/>
        <v>0</v>
      </c>
      <c r="AB256" s="24">
        <f t="shared" si="44"/>
        <v>0</v>
      </c>
      <c r="AC256" s="24">
        <f t="shared" si="45"/>
        <v>0</v>
      </c>
      <c r="AD256" s="24">
        <f t="shared" si="46"/>
        <v>0</v>
      </c>
    </row>
    <row r="257" spans="1:30" ht="15" customHeight="1" outlineLevel="2" x14ac:dyDescent="0.35">
      <c r="A257" s="18">
        <v>554</v>
      </c>
      <c r="B257" s="18" t="s">
        <v>34</v>
      </c>
      <c r="C257" s="18" t="s">
        <v>35</v>
      </c>
      <c r="D257" s="19" t="s">
        <v>54</v>
      </c>
      <c r="E257" s="18"/>
      <c r="F257" s="19"/>
      <c r="G257" s="19">
        <v>1111</v>
      </c>
      <c r="H257" s="20">
        <v>709800000</v>
      </c>
      <c r="I257" s="19">
        <v>0</v>
      </c>
      <c r="J257" s="25" t="s">
        <v>55</v>
      </c>
      <c r="K257" s="22">
        <v>0</v>
      </c>
      <c r="L257" s="22">
        <v>0</v>
      </c>
      <c r="M257" s="22">
        <v>0</v>
      </c>
      <c r="N257" s="22">
        <v>0</v>
      </c>
      <c r="O257" s="22">
        <v>1825029</v>
      </c>
      <c r="P257" s="22">
        <v>0</v>
      </c>
      <c r="Q257" s="22">
        <f t="shared" si="41"/>
        <v>0</v>
      </c>
      <c r="R257" s="22">
        <v>0</v>
      </c>
      <c r="S257" s="22">
        <v>0</v>
      </c>
      <c r="T257" s="27">
        <v>0</v>
      </c>
      <c r="U257" s="22">
        <v>0</v>
      </c>
      <c r="V257" s="22">
        <v>0</v>
      </c>
      <c r="W257" s="22">
        <v>0</v>
      </c>
      <c r="X257" s="22">
        <v>0</v>
      </c>
      <c r="Y257" s="22">
        <v>0</v>
      </c>
      <c r="Z257" s="22">
        <f t="shared" si="42"/>
        <v>0</v>
      </c>
      <c r="AA257" s="24">
        <f t="shared" si="43"/>
        <v>0</v>
      </c>
      <c r="AB257" s="24">
        <f t="shared" si="44"/>
        <v>0</v>
      </c>
      <c r="AC257" s="24">
        <f t="shared" si="45"/>
        <v>0</v>
      </c>
      <c r="AD257" s="24">
        <f t="shared" si="46"/>
        <v>0</v>
      </c>
    </row>
    <row r="258" spans="1:30" ht="12.75" customHeight="1" outlineLevel="2" x14ac:dyDescent="0.3">
      <c r="A258" s="18">
        <v>555</v>
      </c>
      <c r="B258" s="18" t="s">
        <v>34</v>
      </c>
      <c r="C258" s="18" t="s">
        <v>35</v>
      </c>
      <c r="D258" s="19" t="s">
        <v>54</v>
      </c>
      <c r="E258" s="18"/>
      <c r="F258" s="19"/>
      <c r="G258" s="19">
        <v>1111</v>
      </c>
      <c r="H258" s="20">
        <v>709800000</v>
      </c>
      <c r="I258" s="19">
        <v>0</v>
      </c>
      <c r="J258" s="25" t="s">
        <v>55</v>
      </c>
      <c r="K258" s="22">
        <v>0</v>
      </c>
      <c r="L258" s="22">
        <v>0</v>
      </c>
      <c r="M258" s="22">
        <v>0</v>
      </c>
      <c r="N258" s="22">
        <v>0</v>
      </c>
      <c r="O258" s="22">
        <v>3427579</v>
      </c>
      <c r="P258" s="22">
        <v>0</v>
      </c>
      <c r="Q258" s="22">
        <f t="shared" si="41"/>
        <v>0</v>
      </c>
      <c r="R258" s="22">
        <v>0</v>
      </c>
      <c r="S258" s="22">
        <v>0</v>
      </c>
      <c r="T258" s="22">
        <v>0</v>
      </c>
      <c r="U258" s="22">
        <v>0</v>
      </c>
      <c r="V258" s="22">
        <v>0</v>
      </c>
      <c r="W258" s="22">
        <v>0</v>
      </c>
      <c r="X258" s="22">
        <v>0</v>
      </c>
      <c r="Y258" s="22">
        <v>0</v>
      </c>
      <c r="Z258" s="22">
        <f t="shared" si="42"/>
        <v>0</v>
      </c>
      <c r="AA258" s="24">
        <f t="shared" si="43"/>
        <v>0</v>
      </c>
      <c r="AB258" s="24">
        <f t="shared" si="44"/>
        <v>0</v>
      </c>
      <c r="AC258" s="24">
        <f t="shared" si="45"/>
        <v>0</v>
      </c>
      <c r="AD258" s="24">
        <f t="shared" si="46"/>
        <v>0</v>
      </c>
    </row>
    <row r="259" spans="1:30" ht="15" customHeight="1" outlineLevel="2" x14ac:dyDescent="0.3">
      <c r="A259" s="18">
        <v>556</v>
      </c>
      <c r="B259" s="18" t="s">
        <v>34</v>
      </c>
      <c r="C259" s="18" t="s">
        <v>35</v>
      </c>
      <c r="D259" s="19" t="s">
        <v>54</v>
      </c>
      <c r="E259" s="18"/>
      <c r="F259" s="19"/>
      <c r="G259" s="19">
        <v>1111</v>
      </c>
      <c r="H259" s="20">
        <v>709800000</v>
      </c>
      <c r="I259" s="19">
        <v>0</v>
      </c>
      <c r="J259" s="25" t="s">
        <v>55</v>
      </c>
      <c r="K259" s="22">
        <v>0</v>
      </c>
      <c r="L259" s="22">
        <v>0</v>
      </c>
      <c r="M259" s="22">
        <v>0</v>
      </c>
      <c r="N259" s="22">
        <v>0</v>
      </c>
      <c r="O259" s="22">
        <v>2037631</v>
      </c>
      <c r="P259" s="22">
        <v>0</v>
      </c>
      <c r="Q259" s="22">
        <f t="shared" si="41"/>
        <v>0</v>
      </c>
      <c r="R259" s="22">
        <v>0</v>
      </c>
      <c r="S259" s="22">
        <v>0</v>
      </c>
      <c r="T259" s="22">
        <v>0</v>
      </c>
      <c r="U259" s="22">
        <v>0</v>
      </c>
      <c r="V259" s="22">
        <v>0</v>
      </c>
      <c r="W259" s="22">
        <v>0</v>
      </c>
      <c r="X259" s="22">
        <v>0</v>
      </c>
      <c r="Y259" s="22">
        <v>0</v>
      </c>
      <c r="Z259" s="22">
        <f t="shared" si="42"/>
        <v>0</v>
      </c>
      <c r="AA259" s="24">
        <f t="shared" si="43"/>
        <v>0</v>
      </c>
      <c r="AB259" s="24">
        <f t="shared" si="44"/>
        <v>0</v>
      </c>
      <c r="AC259" s="24">
        <f t="shared" si="45"/>
        <v>0</v>
      </c>
      <c r="AD259" s="24">
        <f t="shared" si="46"/>
        <v>0</v>
      </c>
    </row>
    <row r="260" spans="1:30" ht="12.75" customHeight="1" outlineLevel="2" x14ac:dyDescent="0.3">
      <c r="A260" s="18">
        <v>557</v>
      </c>
      <c r="B260" s="18" t="s">
        <v>34</v>
      </c>
      <c r="C260" s="18" t="s">
        <v>35</v>
      </c>
      <c r="D260" s="19" t="s">
        <v>54</v>
      </c>
      <c r="E260" s="18"/>
      <c r="F260" s="19"/>
      <c r="G260" s="19">
        <v>1111</v>
      </c>
      <c r="H260" s="20">
        <v>709800000</v>
      </c>
      <c r="I260" s="19">
        <v>0</v>
      </c>
      <c r="J260" s="25" t="s">
        <v>55</v>
      </c>
      <c r="K260" s="22">
        <v>0</v>
      </c>
      <c r="L260" s="22">
        <v>0</v>
      </c>
      <c r="M260" s="22">
        <v>0</v>
      </c>
      <c r="N260" s="22">
        <v>0</v>
      </c>
      <c r="O260" s="22">
        <v>66347776</v>
      </c>
      <c r="P260" s="22">
        <v>0</v>
      </c>
      <c r="Q260" s="22">
        <f t="shared" si="41"/>
        <v>0</v>
      </c>
      <c r="R260" s="22">
        <v>0</v>
      </c>
      <c r="S260" s="22">
        <v>0</v>
      </c>
      <c r="T260" s="22">
        <v>0</v>
      </c>
      <c r="U260" s="22">
        <v>0</v>
      </c>
      <c r="V260" s="22">
        <v>0</v>
      </c>
      <c r="W260" s="22">
        <v>0</v>
      </c>
      <c r="X260" s="22">
        <v>0</v>
      </c>
      <c r="Y260" s="22">
        <v>0</v>
      </c>
      <c r="Z260" s="22">
        <f t="shared" si="42"/>
        <v>0</v>
      </c>
      <c r="AA260" s="24">
        <f t="shared" si="43"/>
        <v>0</v>
      </c>
      <c r="AB260" s="24">
        <f t="shared" si="44"/>
        <v>0</v>
      </c>
      <c r="AC260" s="24">
        <f t="shared" si="45"/>
        <v>0</v>
      </c>
      <c r="AD260" s="24">
        <f t="shared" si="46"/>
        <v>0</v>
      </c>
    </row>
    <row r="261" spans="1:30" outlineLevel="2" x14ac:dyDescent="0.3">
      <c r="A261" s="18">
        <v>558</v>
      </c>
      <c r="B261" s="18" t="s">
        <v>34</v>
      </c>
      <c r="C261" s="18" t="s">
        <v>35</v>
      </c>
      <c r="D261" s="19" t="s">
        <v>54</v>
      </c>
      <c r="E261" s="18"/>
      <c r="F261" s="19"/>
      <c r="G261" s="19">
        <v>1111</v>
      </c>
      <c r="H261" s="20">
        <v>709600000</v>
      </c>
      <c r="I261" s="19">
        <v>0</v>
      </c>
      <c r="J261" s="25" t="s">
        <v>55</v>
      </c>
      <c r="K261" s="22">
        <v>0</v>
      </c>
      <c r="L261" s="22">
        <v>0</v>
      </c>
      <c r="M261" s="22">
        <v>0</v>
      </c>
      <c r="N261" s="22">
        <v>0</v>
      </c>
      <c r="O261" s="22">
        <v>44323</v>
      </c>
      <c r="P261" s="22">
        <v>0</v>
      </c>
      <c r="Q261" s="22">
        <f t="shared" si="41"/>
        <v>0</v>
      </c>
      <c r="R261" s="22">
        <v>0</v>
      </c>
      <c r="S261" s="22">
        <v>0</v>
      </c>
      <c r="T261" s="22">
        <v>0</v>
      </c>
      <c r="U261" s="22">
        <v>0</v>
      </c>
      <c r="V261" s="22">
        <v>0</v>
      </c>
      <c r="W261" s="22">
        <v>0</v>
      </c>
      <c r="X261" s="22">
        <v>0</v>
      </c>
      <c r="Y261" s="22">
        <v>0</v>
      </c>
      <c r="Z261" s="22">
        <f t="shared" si="42"/>
        <v>0</v>
      </c>
      <c r="AA261" s="24">
        <f t="shared" si="43"/>
        <v>0</v>
      </c>
      <c r="AB261" s="24">
        <f t="shared" si="44"/>
        <v>0</v>
      </c>
      <c r="AC261" s="24">
        <f t="shared" si="45"/>
        <v>0</v>
      </c>
      <c r="AD261" s="24">
        <f t="shared" si="46"/>
        <v>0</v>
      </c>
    </row>
    <row r="262" spans="1:30" outlineLevel="2" x14ac:dyDescent="0.3">
      <c r="A262" s="18">
        <v>573</v>
      </c>
      <c r="B262" s="18" t="s">
        <v>280</v>
      </c>
      <c r="C262" s="18" t="s">
        <v>35</v>
      </c>
      <c r="D262" s="19" t="s">
        <v>54</v>
      </c>
      <c r="E262" s="18"/>
      <c r="F262" s="19"/>
      <c r="G262" s="19">
        <v>1111</v>
      </c>
      <c r="H262" s="20">
        <v>709100000</v>
      </c>
      <c r="I262" s="19">
        <v>0</v>
      </c>
      <c r="J262" s="25" t="s">
        <v>55</v>
      </c>
      <c r="K262" s="22">
        <v>0</v>
      </c>
      <c r="L262" s="22">
        <v>0</v>
      </c>
      <c r="M262" s="22">
        <v>0</v>
      </c>
      <c r="N262" s="22">
        <v>0</v>
      </c>
      <c r="O262" s="22">
        <v>2597036443</v>
      </c>
      <c r="P262" s="22">
        <v>0</v>
      </c>
      <c r="Q262" s="22">
        <f t="shared" si="41"/>
        <v>0</v>
      </c>
      <c r="R262" s="22">
        <v>0</v>
      </c>
      <c r="S262" s="22">
        <v>0</v>
      </c>
      <c r="T262" s="22">
        <v>0</v>
      </c>
      <c r="U262" s="22">
        <v>0</v>
      </c>
      <c r="V262" s="22">
        <v>0</v>
      </c>
      <c r="W262" s="22">
        <v>0</v>
      </c>
      <c r="X262" s="22">
        <v>0</v>
      </c>
      <c r="Y262" s="22">
        <v>0</v>
      </c>
      <c r="Z262" s="22">
        <f t="shared" si="42"/>
        <v>0</v>
      </c>
      <c r="AA262" s="24">
        <f t="shared" si="43"/>
        <v>0</v>
      </c>
      <c r="AB262" s="24">
        <f t="shared" si="44"/>
        <v>0</v>
      </c>
      <c r="AC262" s="24">
        <f t="shared" si="45"/>
        <v>0</v>
      </c>
      <c r="AD262" s="24">
        <f t="shared" si="46"/>
        <v>0</v>
      </c>
    </row>
    <row r="263" spans="1:30" outlineLevel="2" x14ac:dyDescent="0.3">
      <c r="A263" s="18">
        <v>573</v>
      </c>
      <c r="B263" s="18" t="s">
        <v>282</v>
      </c>
      <c r="C263" s="18" t="s">
        <v>35</v>
      </c>
      <c r="D263" s="19" t="s">
        <v>54</v>
      </c>
      <c r="E263" s="18"/>
      <c r="F263" s="19"/>
      <c r="G263" s="19">
        <v>1111</v>
      </c>
      <c r="H263" s="20">
        <v>709200000</v>
      </c>
      <c r="I263" s="19">
        <v>0</v>
      </c>
      <c r="J263" s="25" t="s">
        <v>55</v>
      </c>
      <c r="K263" s="22">
        <v>0</v>
      </c>
      <c r="L263" s="22">
        <v>0</v>
      </c>
      <c r="M263" s="22">
        <v>0</v>
      </c>
      <c r="N263" s="22">
        <v>0</v>
      </c>
      <c r="O263" s="22">
        <v>5467682050</v>
      </c>
      <c r="P263" s="22">
        <v>0</v>
      </c>
      <c r="Q263" s="22">
        <f t="shared" si="41"/>
        <v>0</v>
      </c>
      <c r="R263" s="22">
        <v>0</v>
      </c>
      <c r="S263" s="22">
        <v>0</v>
      </c>
      <c r="T263" s="22">
        <v>0</v>
      </c>
      <c r="U263" s="22">
        <v>0</v>
      </c>
      <c r="V263" s="22">
        <v>0</v>
      </c>
      <c r="W263" s="22">
        <v>0</v>
      </c>
      <c r="X263" s="22">
        <v>0</v>
      </c>
      <c r="Y263" s="22">
        <v>0</v>
      </c>
      <c r="Z263" s="22">
        <f t="shared" si="42"/>
        <v>0</v>
      </c>
      <c r="AA263" s="24">
        <f t="shared" si="43"/>
        <v>0</v>
      </c>
      <c r="AB263" s="24">
        <f t="shared" si="44"/>
        <v>0</v>
      </c>
      <c r="AC263" s="24">
        <f t="shared" si="45"/>
        <v>0</v>
      </c>
      <c r="AD263" s="24">
        <f t="shared" si="46"/>
        <v>0</v>
      </c>
    </row>
    <row r="264" spans="1:30" outlineLevel="2" x14ac:dyDescent="0.3">
      <c r="A264" s="18">
        <v>573</v>
      </c>
      <c r="B264" s="18" t="s">
        <v>315</v>
      </c>
      <c r="C264" s="18" t="s">
        <v>35</v>
      </c>
      <c r="D264" s="19" t="s">
        <v>54</v>
      </c>
      <c r="E264" s="18"/>
      <c r="F264" s="19"/>
      <c r="G264" s="19">
        <v>1111</v>
      </c>
      <c r="H264" s="20">
        <v>709300000</v>
      </c>
      <c r="I264" s="19">
        <v>0</v>
      </c>
      <c r="J264" s="25" t="s">
        <v>55</v>
      </c>
      <c r="K264" s="22">
        <v>0</v>
      </c>
      <c r="L264" s="22">
        <v>0</v>
      </c>
      <c r="M264" s="22">
        <v>0</v>
      </c>
      <c r="N264" s="22">
        <v>0</v>
      </c>
      <c r="O264" s="22">
        <v>5072427990</v>
      </c>
      <c r="P264" s="22">
        <v>0</v>
      </c>
      <c r="Q264" s="22">
        <f t="shared" si="41"/>
        <v>0</v>
      </c>
      <c r="R264" s="22">
        <v>0</v>
      </c>
      <c r="S264" s="22">
        <v>0</v>
      </c>
      <c r="T264" s="22">
        <v>0</v>
      </c>
      <c r="U264" s="22">
        <v>0</v>
      </c>
      <c r="V264" s="22">
        <v>0</v>
      </c>
      <c r="W264" s="22">
        <v>0</v>
      </c>
      <c r="X264" s="22">
        <v>0</v>
      </c>
      <c r="Y264" s="22">
        <v>0</v>
      </c>
      <c r="Z264" s="22">
        <f t="shared" si="42"/>
        <v>0</v>
      </c>
      <c r="AA264" s="24">
        <f t="shared" si="43"/>
        <v>0</v>
      </c>
      <c r="AB264" s="24">
        <f t="shared" si="44"/>
        <v>0</v>
      </c>
      <c r="AC264" s="24">
        <f t="shared" si="45"/>
        <v>0</v>
      </c>
      <c r="AD264" s="24">
        <f t="shared" si="46"/>
        <v>0</v>
      </c>
    </row>
    <row r="265" spans="1:30" ht="14.5" outlineLevel="2" x14ac:dyDescent="0.35">
      <c r="A265" s="18">
        <v>573</v>
      </c>
      <c r="B265" s="18" t="s">
        <v>451</v>
      </c>
      <c r="C265" s="18" t="s">
        <v>35</v>
      </c>
      <c r="D265" s="19" t="s">
        <v>54</v>
      </c>
      <c r="E265" s="18"/>
      <c r="F265" s="19"/>
      <c r="G265" s="19">
        <v>1111</v>
      </c>
      <c r="H265" s="20">
        <v>709500000</v>
      </c>
      <c r="I265" s="19">
        <v>0</v>
      </c>
      <c r="J265" s="25" t="s">
        <v>55</v>
      </c>
      <c r="K265" s="22">
        <v>0</v>
      </c>
      <c r="L265" s="22">
        <v>0</v>
      </c>
      <c r="M265" s="22">
        <v>0</v>
      </c>
      <c r="N265" s="22">
        <v>0</v>
      </c>
      <c r="O265" s="22">
        <v>4521667695</v>
      </c>
      <c r="P265" s="22">
        <v>0</v>
      </c>
      <c r="Q265" s="22">
        <f t="shared" si="41"/>
        <v>0</v>
      </c>
      <c r="R265" s="27">
        <v>0</v>
      </c>
      <c r="S265" s="22">
        <v>0</v>
      </c>
      <c r="T265" s="27">
        <v>0</v>
      </c>
      <c r="U265" s="22">
        <v>0</v>
      </c>
      <c r="V265" s="22">
        <v>0</v>
      </c>
      <c r="W265" s="22">
        <v>0</v>
      </c>
      <c r="X265" s="22">
        <v>0</v>
      </c>
      <c r="Y265" s="22">
        <v>0</v>
      </c>
      <c r="Z265" s="22">
        <f t="shared" si="42"/>
        <v>0</v>
      </c>
      <c r="AA265" s="24">
        <f t="shared" si="43"/>
        <v>0</v>
      </c>
      <c r="AB265" s="24">
        <f t="shared" si="44"/>
        <v>0</v>
      </c>
      <c r="AC265" s="24">
        <f t="shared" si="45"/>
        <v>0</v>
      </c>
      <c r="AD265" s="24">
        <f t="shared" si="46"/>
        <v>0</v>
      </c>
    </row>
    <row r="266" spans="1:30" outlineLevel="2" x14ac:dyDescent="0.3">
      <c r="A266" s="18">
        <v>573</v>
      </c>
      <c r="B266" s="18" t="s">
        <v>466</v>
      </c>
      <c r="C266" s="18" t="s">
        <v>35</v>
      </c>
      <c r="D266" s="19" t="s">
        <v>54</v>
      </c>
      <c r="E266" s="18"/>
      <c r="F266" s="19"/>
      <c r="G266" s="19">
        <v>1111</v>
      </c>
      <c r="H266" s="20">
        <v>709500000</v>
      </c>
      <c r="I266" s="19">
        <v>0</v>
      </c>
      <c r="J266" s="25" t="s">
        <v>55</v>
      </c>
      <c r="K266" s="22">
        <v>0</v>
      </c>
      <c r="L266" s="22">
        <v>0</v>
      </c>
      <c r="M266" s="22">
        <v>0</v>
      </c>
      <c r="N266" s="22">
        <v>0</v>
      </c>
      <c r="O266" s="22">
        <v>2861841456</v>
      </c>
      <c r="P266" s="22">
        <v>0</v>
      </c>
      <c r="Q266" s="22">
        <f t="shared" si="41"/>
        <v>0</v>
      </c>
      <c r="R266" s="22">
        <v>0</v>
      </c>
      <c r="S266" s="22">
        <v>0</v>
      </c>
      <c r="T266" s="22">
        <v>0</v>
      </c>
      <c r="U266" s="22">
        <v>0</v>
      </c>
      <c r="V266" s="22">
        <v>0</v>
      </c>
      <c r="W266" s="22">
        <v>0</v>
      </c>
      <c r="X266" s="22">
        <v>0</v>
      </c>
      <c r="Y266" s="22">
        <v>0</v>
      </c>
      <c r="Z266" s="22">
        <f t="shared" si="42"/>
        <v>0</v>
      </c>
      <c r="AA266" s="24">
        <f t="shared" si="43"/>
        <v>0</v>
      </c>
      <c r="AB266" s="24">
        <f t="shared" si="44"/>
        <v>0</v>
      </c>
      <c r="AC266" s="24">
        <f t="shared" si="45"/>
        <v>0</v>
      </c>
      <c r="AD266" s="24">
        <f t="shared" si="46"/>
        <v>0</v>
      </c>
    </row>
    <row r="267" spans="1:30" outlineLevel="1" x14ac:dyDescent="0.3">
      <c r="A267" s="40"/>
      <c r="B267" s="40"/>
      <c r="C267" s="40"/>
      <c r="D267" s="40" t="s">
        <v>486</v>
      </c>
      <c r="E267" s="40"/>
      <c r="F267" s="41"/>
      <c r="G267" s="41"/>
      <c r="H267" s="42"/>
      <c r="I267" s="41"/>
      <c r="J267" s="43"/>
      <c r="K267" s="44">
        <f t="shared" ref="K267:Z267" si="47">SUBTOTAL(9,K233:K266)</f>
        <v>269147536502</v>
      </c>
      <c r="L267" s="44">
        <f t="shared" si="47"/>
        <v>268847536502</v>
      </c>
      <c r="M267" s="44">
        <f t="shared" si="47"/>
        <v>821686388</v>
      </c>
      <c r="N267" s="44">
        <f t="shared" si="47"/>
        <v>0</v>
      </c>
      <c r="O267" s="44">
        <f t="shared" si="47"/>
        <v>20618184916</v>
      </c>
      <c r="P267" s="44">
        <f t="shared" si="47"/>
        <v>-992496715</v>
      </c>
      <c r="Q267" s="44">
        <f t="shared" si="47"/>
        <v>267855039787</v>
      </c>
      <c r="R267" s="44">
        <f t="shared" si="47"/>
        <v>0</v>
      </c>
      <c r="S267" s="44">
        <f t="shared" si="47"/>
        <v>0</v>
      </c>
      <c r="T267" s="44">
        <f t="shared" si="47"/>
        <v>0</v>
      </c>
      <c r="U267" s="44">
        <f t="shared" si="47"/>
        <v>127165087881.63</v>
      </c>
      <c r="V267" s="44">
        <f t="shared" si="47"/>
        <v>127165087881.63</v>
      </c>
      <c r="W267" s="44">
        <f t="shared" si="47"/>
        <v>139779725129.37</v>
      </c>
      <c r="X267" s="44">
        <f t="shared" si="47"/>
        <v>141682448620.37</v>
      </c>
      <c r="Y267" s="44">
        <f t="shared" si="47"/>
        <v>0</v>
      </c>
      <c r="Z267" s="44">
        <f t="shared" si="47"/>
        <v>140689951905.37</v>
      </c>
      <c r="AA267" s="45">
        <f t="shared" si="43"/>
        <v>0.47300075550695625</v>
      </c>
      <c r="AB267" s="45">
        <f t="shared" si="44"/>
        <v>0.47475338893288127</v>
      </c>
      <c r="AC267" s="45">
        <f t="shared" si="45"/>
        <v>0</v>
      </c>
      <c r="AD267" s="45">
        <f t="shared" si="46"/>
        <v>0.47475338893288127</v>
      </c>
    </row>
    <row r="268" spans="1:30" ht="67.5" outlineLevel="2" x14ac:dyDescent="0.3">
      <c r="A268" s="18">
        <v>550</v>
      </c>
      <c r="B268" s="18" t="s">
        <v>34</v>
      </c>
      <c r="C268" s="18" t="s">
        <v>35</v>
      </c>
      <c r="D268" s="19" t="s">
        <v>56</v>
      </c>
      <c r="E268" s="18">
        <v>200</v>
      </c>
      <c r="F268" s="19"/>
      <c r="G268" s="19">
        <v>1112</v>
      </c>
      <c r="H268" s="20">
        <v>709800000</v>
      </c>
      <c r="I268" s="19">
        <v>0</v>
      </c>
      <c r="J268" s="25" t="s">
        <v>57</v>
      </c>
      <c r="K268" s="22">
        <v>0</v>
      </c>
      <c r="L268" s="22">
        <v>0</v>
      </c>
      <c r="M268" s="22">
        <v>0</v>
      </c>
      <c r="N268" s="22">
        <v>0</v>
      </c>
      <c r="O268" s="22">
        <v>42384482</v>
      </c>
      <c r="P268" s="22">
        <v>0</v>
      </c>
      <c r="Q268" s="22">
        <f t="shared" ref="Q268:Q297" si="48">+L268+P268</f>
        <v>0</v>
      </c>
      <c r="R268" s="22">
        <v>0</v>
      </c>
      <c r="S268" s="22">
        <v>0</v>
      </c>
      <c r="T268" s="22">
        <v>0</v>
      </c>
      <c r="U268" s="22">
        <v>0</v>
      </c>
      <c r="V268" s="22">
        <v>0</v>
      </c>
      <c r="W268" s="22">
        <v>0</v>
      </c>
      <c r="X268" s="22">
        <v>0</v>
      </c>
      <c r="Y268" s="22">
        <v>0</v>
      </c>
      <c r="Z268" s="22">
        <f t="shared" ref="Z268:Z297" si="49">+Q268-R268-S268-T268-U268-Y268</f>
        <v>0</v>
      </c>
      <c r="AA268" s="24">
        <f t="shared" si="43"/>
        <v>0</v>
      </c>
      <c r="AB268" s="24">
        <f t="shared" si="44"/>
        <v>0</v>
      </c>
      <c r="AC268" s="24">
        <f t="shared" si="45"/>
        <v>0</v>
      </c>
      <c r="AD268" s="24">
        <f t="shared" si="46"/>
        <v>0</v>
      </c>
    </row>
    <row r="269" spans="1:30" ht="64.5" customHeight="1" outlineLevel="2" x14ac:dyDescent="0.3">
      <c r="A269" s="18">
        <v>551</v>
      </c>
      <c r="B269" s="18" t="s">
        <v>34</v>
      </c>
      <c r="C269" s="18" t="s">
        <v>35</v>
      </c>
      <c r="D269" s="19" t="s">
        <v>56</v>
      </c>
      <c r="E269" s="18">
        <v>200</v>
      </c>
      <c r="F269" s="19"/>
      <c r="G269" s="19">
        <v>1112</v>
      </c>
      <c r="H269" s="20">
        <v>709800000</v>
      </c>
      <c r="I269" s="19">
        <v>0</v>
      </c>
      <c r="J269" s="25" t="s">
        <v>57</v>
      </c>
      <c r="K269" s="22">
        <v>0</v>
      </c>
      <c r="L269" s="22">
        <v>0</v>
      </c>
      <c r="M269" s="22">
        <v>0</v>
      </c>
      <c r="N269" s="22">
        <v>0</v>
      </c>
      <c r="O269" s="22">
        <v>45036428</v>
      </c>
      <c r="P269" s="22">
        <v>0</v>
      </c>
      <c r="Q269" s="22">
        <f t="shared" si="48"/>
        <v>0</v>
      </c>
      <c r="R269" s="22">
        <v>0</v>
      </c>
      <c r="S269" s="22">
        <v>0</v>
      </c>
      <c r="T269" s="22">
        <v>0</v>
      </c>
      <c r="U269" s="22">
        <v>0</v>
      </c>
      <c r="V269" s="22">
        <v>0</v>
      </c>
      <c r="W269" s="22">
        <v>0</v>
      </c>
      <c r="X269" s="22">
        <v>0</v>
      </c>
      <c r="Y269" s="22">
        <v>0</v>
      </c>
      <c r="Z269" s="22">
        <f t="shared" si="49"/>
        <v>0</v>
      </c>
      <c r="AA269" s="24">
        <f t="shared" si="43"/>
        <v>0</v>
      </c>
      <c r="AB269" s="24">
        <f t="shared" si="44"/>
        <v>0</v>
      </c>
      <c r="AC269" s="24">
        <f t="shared" si="45"/>
        <v>0</v>
      </c>
      <c r="AD269" s="24">
        <f t="shared" si="46"/>
        <v>0</v>
      </c>
    </row>
    <row r="270" spans="1:30" ht="67.5" outlineLevel="2" x14ac:dyDescent="0.3">
      <c r="A270" s="18">
        <v>553</v>
      </c>
      <c r="B270" s="18" t="s">
        <v>280</v>
      </c>
      <c r="C270" s="18" t="s">
        <v>35</v>
      </c>
      <c r="D270" s="19" t="s">
        <v>56</v>
      </c>
      <c r="E270" s="18">
        <v>200</v>
      </c>
      <c r="F270" s="19"/>
      <c r="G270" s="19">
        <v>1112</v>
      </c>
      <c r="H270" s="20">
        <v>709800000</v>
      </c>
      <c r="I270" s="19">
        <v>0</v>
      </c>
      <c r="J270" s="25" t="s">
        <v>57</v>
      </c>
      <c r="K270" s="22">
        <v>0</v>
      </c>
      <c r="L270" s="22">
        <v>0</v>
      </c>
      <c r="M270" s="22">
        <v>0</v>
      </c>
      <c r="N270" s="22">
        <v>0</v>
      </c>
      <c r="O270" s="22">
        <v>2128314</v>
      </c>
      <c r="P270" s="22">
        <v>0</v>
      </c>
      <c r="Q270" s="22">
        <f t="shared" si="48"/>
        <v>0</v>
      </c>
      <c r="R270" s="22">
        <v>0</v>
      </c>
      <c r="S270" s="22">
        <v>0</v>
      </c>
      <c r="T270" s="22">
        <v>0</v>
      </c>
      <c r="U270" s="22">
        <v>0</v>
      </c>
      <c r="V270" s="22">
        <v>0</v>
      </c>
      <c r="W270" s="22">
        <v>0</v>
      </c>
      <c r="X270" s="22">
        <v>0</v>
      </c>
      <c r="Y270" s="22">
        <v>0</v>
      </c>
      <c r="Z270" s="22">
        <f t="shared" si="49"/>
        <v>0</v>
      </c>
      <c r="AA270" s="24">
        <f t="shared" si="43"/>
        <v>0</v>
      </c>
      <c r="AB270" s="24">
        <f t="shared" si="44"/>
        <v>0</v>
      </c>
      <c r="AC270" s="24">
        <f t="shared" si="45"/>
        <v>0</v>
      </c>
      <c r="AD270" s="24">
        <f t="shared" si="46"/>
        <v>0</v>
      </c>
    </row>
    <row r="271" spans="1:30" ht="67.5" outlineLevel="2" x14ac:dyDescent="0.3">
      <c r="A271" s="18">
        <v>553</v>
      </c>
      <c r="B271" s="18" t="s">
        <v>282</v>
      </c>
      <c r="C271" s="18" t="s">
        <v>35</v>
      </c>
      <c r="D271" s="19" t="s">
        <v>56</v>
      </c>
      <c r="E271" s="18">
        <v>200</v>
      </c>
      <c r="F271" s="19"/>
      <c r="G271" s="19">
        <v>1112</v>
      </c>
      <c r="H271" s="20">
        <v>709800000</v>
      </c>
      <c r="I271" s="19">
        <v>0</v>
      </c>
      <c r="J271" s="25" t="s">
        <v>57</v>
      </c>
      <c r="K271" s="22">
        <v>0</v>
      </c>
      <c r="L271" s="22">
        <v>0</v>
      </c>
      <c r="M271" s="22">
        <v>0</v>
      </c>
      <c r="N271" s="22">
        <v>0</v>
      </c>
      <c r="O271" s="22">
        <v>29540970</v>
      </c>
      <c r="P271" s="22">
        <v>0</v>
      </c>
      <c r="Q271" s="22">
        <f t="shared" si="48"/>
        <v>0</v>
      </c>
      <c r="R271" s="22">
        <v>0</v>
      </c>
      <c r="S271" s="22">
        <v>0</v>
      </c>
      <c r="T271" s="22">
        <v>0</v>
      </c>
      <c r="U271" s="22">
        <v>0</v>
      </c>
      <c r="V271" s="22">
        <v>0</v>
      </c>
      <c r="W271" s="22">
        <v>0</v>
      </c>
      <c r="X271" s="22">
        <v>0</v>
      </c>
      <c r="Y271" s="22">
        <v>0</v>
      </c>
      <c r="Z271" s="22">
        <f t="shared" si="49"/>
        <v>0</v>
      </c>
      <c r="AA271" s="24">
        <f t="shared" si="43"/>
        <v>0</v>
      </c>
      <c r="AB271" s="24">
        <f t="shared" si="44"/>
        <v>0</v>
      </c>
      <c r="AC271" s="24">
        <f t="shared" si="45"/>
        <v>0</v>
      </c>
      <c r="AD271" s="24">
        <f t="shared" si="46"/>
        <v>0</v>
      </c>
    </row>
    <row r="272" spans="1:30" ht="67.5" outlineLevel="2" x14ac:dyDescent="0.3">
      <c r="A272" s="18">
        <v>553</v>
      </c>
      <c r="B272" s="18" t="s">
        <v>315</v>
      </c>
      <c r="C272" s="18" t="s">
        <v>35</v>
      </c>
      <c r="D272" s="19" t="s">
        <v>56</v>
      </c>
      <c r="E272" s="18">
        <v>200</v>
      </c>
      <c r="F272" s="19"/>
      <c r="G272" s="19">
        <v>1112</v>
      </c>
      <c r="H272" s="20">
        <v>709800000</v>
      </c>
      <c r="I272" s="19">
        <v>0</v>
      </c>
      <c r="J272" s="25" t="s">
        <v>316</v>
      </c>
      <c r="K272" s="22">
        <v>0</v>
      </c>
      <c r="L272" s="22">
        <v>0</v>
      </c>
      <c r="M272" s="22">
        <v>0</v>
      </c>
      <c r="N272" s="22">
        <v>0</v>
      </c>
      <c r="O272" s="22">
        <v>4773335</v>
      </c>
      <c r="P272" s="22">
        <v>0</v>
      </c>
      <c r="Q272" s="22">
        <f t="shared" si="48"/>
        <v>0</v>
      </c>
      <c r="R272" s="22">
        <v>0</v>
      </c>
      <c r="S272" s="22">
        <v>0</v>
      </c>
      <c r="T272" s="22">
        <v>0</v>
      </c>
      <c r="U272" s="22">
        <v>0</v>
      </c>
      <c r="V272" s="22">
        <v>0</v>
      </c>
      <c r="W272" s="22">
        <v>0</v>
      </c>
      <c r="X272" s="22">
        <v>0</v>
      </c>
      <c r="Y272" s="22">
        <v>0</v>
      </c>
      <c r="Z272" s="22">
        <f t="shared" si="49"/>
        <v>0</v>
      </c>
      <c r="AA272" s="24">
        <f t="shared" si="43"/>
        <v>0</v>
      </c>
      <c r="AB272" s="24">
        <f t="shared" si="44"/>
        <v>0</v>
      </c>
      <c r="AC272" s="24">
        <f t="shared" si="45"/>
        <v>0</v>
      </c>
      <c r="AD272" s="24">
        <f t="shared" si="46"/>
        <v>0</v>
      </c>
    </row>
    <row r="273" spans="1:30" ht="62.25" customHeight="1" outlineLevel="2" x14ac:dyDescent="0.35">
      <c r="A273" s="18">
        <v>554</v>
      </c>
      <c r="B273" s="18" t="s">
        <v>34</v>
      </c>
      <c r="C273" s="18" t="s">
        <v>35</v>
      </c>
      <c r="D273" s="19" t="s">
        <v>56</v>
      </c>
      <c r="E273" s="18">
        <v>200</v>
      </c>
      <c r="F273" s="19"/>
      <c r="G273" s="19">
        <v>1112</v>
      </c>
      <c r="H273" s="20">
        <v>709800000</v>
      </c>
      <c r="I273" s="19">
        <v>0</v>
      </c>
      <c r="J273" s="25" t="s">
        <v>316</v>
      </c>
      <c r="K273" s="22">
        <v>0</v>
      </c>
      <c r="L273" s="22">
        <v>0</v>
      </c>
      <c r="M273" s="22">
        <v>0</v>
      </c>
      <c r="N273" s="22">
        <v>0</v>
      </c>
      <c r="O273" s="22">
        <v>1253474</v>
      </c>
      <c r="P273" s="22">
        <v>0</v>
      </c>
      <c r="Q273" s="22">
        <f t="shared" si="48"/>
        <v>0</v>
      </c>
      <c r="R273" s="22">
        <v>0</v>
      </c>
      <c r="S273" s="22">
        <v>0</v>
      </c>
      <c r="T273" s="27">
        <v>0</v>
      </c>
      <c r="U273" s="22">
        <v>0</v>
      </c>
      <c r="V273" s="22">
        <v>0</v>
      </c>
      <c r="W273" s="22">
        <v>0</v>
      </c>
      <c r="X273" s="22">
        <v>0</v>
      </c>
      <c r="Y273" s="22">
        <v>0</v>
      </c>
      <c r="Z273" s="22">
        <f t="shared" si="49"/>
        <v>0</v>
      </c>
      <c r="AA273" s="24">
        <f t="shared" si="43"/>
        <v>0</v>
      </c>
      <c r="AB273" s="24">
        <f t="shared" si="44"/>
        <v>0</v>
      </c>
      <c r="AC273" s="24">
        <f t="shared" si="45"/>
        <v>0</v>
      </c>
      <c r="AD273" s="24">
        <f t="shared" si="46"/>
        <v>0</v>
      </c>
    </row>
    <row r="274" spans="1:30" ht="67.5" outlineLevel="2" x14ac:dyDescent="0.3">
      <c r="A274" s="18">
        <v>555</v>
      </c>
      <c r="B274" s="18" t="s">
        <v>34</v>
      </c>
      <c r="C274" s="18" t="s">
        <v>35</v>
      </c>
      <c r="D274" s="19" t="s">
        <v>56</v>
      </c>
      <c r="E274" s="18">
        <v>200</v>
      </c>
      <c r="F274" s="19"/>
      <c r="G274" s="19">
        <v>1112</v>
      </c>
      <c r="H274" s="20">
        <v>709800000</v>
      </c>
      <c r="I274" s="19">
        <v>0</v>
      </c>
      <c r="J274" s="25" t="s">
        <v>316</v>
      </c>
      <c r="K274" s="22">
        <v>0</v>
      </c>
      <c r="L274" s="22">
        <v>0</v>
      </c>
      <c r="M274" s="22">
        <v>0</v>
      </c>
      <c r="N274" s="22">
        <v>0</v>
      </c>
      <c r="O274" s="22">
        <v>17066347</v>
      </c>
      <c r="P274" s="22">
        <v>0</v>
      </c>
      <c r="Q274" s="22">
        <f t="shared" si="48"/>
        <v>0</v>
      </c>
      <c r="R274" s="22">
        <v>0</v>
      </c>
      <c r="S274" s="22">
        <v>0</v>
      </c>
      <c r="T274" s="22">
        <v>0</v>
      </c>
      <c r="U274" s="22">
        <v>0</v>
      </c>
      <c r="V274" s="22">
        <v>0</v>
      </c>
      <c r="W274" s="22">
        <v>0</v>
      </c>
      <c r="X274" s="22">
        <v>0</v>
      </c>
      <c r="Y274" s="22">
        <v>0</v>
      </c>
      <c r="Z274" s="22">
        <f t="shared" si="49"/>
        <v>0</v>
      </c>
      <c r="AA274" s="24">
        <f t="shared" si="43"/>
        <v>0</v>
      </c>
      <c r="AB274" s="24">
        <f t="shared" si="44"/>
        <v>0</v>
      </c>
      <c r="AC274" s="24">
        <f t="shared" si="45"/>
        <v>0</v>
      </c>
      <c r="AD274" s="24">
        <f t="shared" si="46"/>
        <v>0</v>
      </c>
    </row>
    <row r="275" spans="1:30" ht="67.5" outlineLevel="2" x14ac:dyDescent="0.3">
      <c r="A275" s="18">
        <v>556</v>
      </c>
      <c r="B275" s="18" t="s">
        <v>34</v>
      </c>
      <c r="C275" s="18" t="s">
        <v>35</v>
      </c>
      <c r="D275" s="19" t="s">
        <v>56</v>
      </c>
      <c r="E275" s="18">
        <v>200</v>
      </c>
      <c r="F275" s="19"/>
      <c r="G275" s="19">
        <v>1112</v>
      </c>
      <c r="H275" s="20">
        <v>709800000</v>
      </c>
      <c r="I275" s="19">
        <v>0</v>
      </c>
      <c r="J275" s="25" t="s">
        <v>316</v>
      </c>
      <c r="K275" s="22">
        <v>0</v>
      </c>
      <c r="L275" s="22">
        <v>0</v>
      </c>
      <c r="M275" s="22">
        <v>0</v>
      </c>
      <c r="N275" s="22">
        <v>0</v>
      </c>
      <c r="O275" s="22">
        <v>2536354</v>
      </c>
      <c r="P275" s="22">
        <v>0</v>
      </c>
      <c r="Q275" s="22">
        <f t="shared" si="48"/>
        <v>0</v>
      </c>
      <c r="R275" s="22">
        <v>0</v>
      </c>
      <c r="S275" s="22">
        <v>0</v>
      </c>
      <c r="T275" s="22">
        <v>0</v>
      </c>
      <c r="U275" s="22">
        <v>0</v>
      </c>
      <c r="V275" s="22">
        <v>0</v>
      </c>
      <c r="W275" s="22">
        <v>0</v>
      </c>
      <c r="X275" s="22">
        <v>0</v>
      </c>
      <c r="Y275" s="22">
        <v>0</v>
      </c>
      <c r="Z275" s="22">
        <f t="shared" si="49"/>
        <v>0</v>
      </c>
      <c r="AA275" s="24">
        <f t="shared" si="43"/>
        <v>0</v>
      </c>
      <c r="AB275" s="24">
        <f t="shared" si="44"/>
        <v>0</v>
      </c>
      <c r="AC275" s="24">
        <f t="shared" si="45"/>
        <v>0</v>
      </c>
      <c r="AD275" s="24">
        <f t="shared" si="46"/>
        <v>0</v>
      </c>
    </row>
    <row r="276" spans="1:30" ht="67.5" outlineLevel="2" x14ac:dyDescent="0.3">
      <c r="A276" s="18">
        <v>557</v>
      </c>
      <c r="B276" s="18" t="s">
        <v>34</v>
      </c>
      <c r="C276" s="18" t="s">
        <v>35</v>
      </c>
      <c r="D276" s="19" t="s">
        <v>56</v>
      </c>
      <c r="E276" s="18">
        <v>200</v>
      </c>
      <c r="F276" s="19"/>
      <c r="G276" s="19">
        <v>1112</v>
      </c>
      <c r="H276" s="20">
        <v>709800000</v>
      </c>
      <c r="I276" s="19">
        <v>0</v>
      </c>
      <c r="J276" s="25" t="s">
        <v>316</v>
      </c>
      <c r="K276" s="22">
        <v>0</v>
      </c>
      <c r="L276" s="22">
        <v>0</v>
      </c>
      <c r="M276" s="22">
        <v>0</v>
      </c>
      <c r="N276" s="22">
        <v>0</v>
      </c>
      <c r="O276" s="22">
        <v>88847806</v>
      </c>
      <c r="P276" s="22">
        <v>0</v>
      </c>
      <c r="Q276" s="22">
        <f t="shared" si="48"/>
        <v>0</v>
      </c>
      <c r="R276" s="22">
        <v>0</v>
      </c>
      <c r="S276" s="22">
        <v>0</v>
      </c>
      <c r="T276" s="22">
        <v>0</v>
      </c>
      <c r="U276" s="22">
        <v>0</v>
      </c>
      <c r="V276" s="22">
        <v>0</v>
      </c>
      <c r="W276" s="22">
        <v>0</v>
      </c>
      <c r="X276" s="22">
        <v>0</v>
      </c>
      <c r="Y276" s="22">
        <v>0</v>
      </c>
      <c r="Z276" s="22">
        <f t="shared" si="49"/>
        <v>0</v>
      </c>
      <c r="AA276" s="24">
        <f t="shared" si="43"/>
        <v>0</v>
      </c>
      <c r="AB276" s="24">
        <f t="shared" si="44"/>
        <v>0</v>
      </c>
      <c r="AC276" s="24">
        <f t="shared" si="45"/>
        <v>0</v>
      </c>
      <c r="AD276" s="24">
        <f t="shared" si="46"/>
        <v>0</v>
      </c>
    </row>
    <row r="277" spans="1:30" ht="67.5" outlineLevel="2" x14ac:dyDescent="0.3">
      <c r="A277" s="18">
        <v>558</v>
      </c>
      <c r="B277" s="18" t="s">
        <v>34</v>
      </c>
      <c r="C277" s="18" t="s">
        <v>35</v>
      </c>
      <c r="D277" s="19" t="s">
        <v>56</v>
      </c>
      <c r="E277" s="18">
        <v>200</v>
      </c>
      <c r="F277" s="19"/>
      <c r="G277" s="19">
        <v>1112</v>
      </c>
      <c r="H277" s="20">
        <v>709600000</v>
      </c>
      <c r="I277" s="19">
        <v>0</v>
      </c>
      <c r="J277" s="25" t="s">
        <v>316</v>
      </c>
      <c r="K277" s="22">
        <v>0</v>
      </c>
      <c r="L277" s="22">
        <v>0</v>
      </c>
      <c r="M277" s="22">
        <v>0</v>
      </c>
      <c r="N277" s="22">
        <v>0</v>
      </c>
      <c r="O277" s="22">
        <v>113783</v>
      </c>
      <c r="P277" s="22">
        <v>0</v>
      </c>
      <c r="Q277" s="22">
        <f t="shared" si="48"/>
        <v>0</v>
      </c>
      <c r="R277" s="22">
        <v>0</v>
      </c>
      <c r="S277" s="22">
        <v>0</v>
      </c>
      <c r="T277" s="22">
        <v>0</v>
      </c>
      <c r="U277" s="22">
        <v>0</v>
      </c>
      <c r="V277" s="22">
        <v>0</v>
      </c>
      <c r="W277" s="22">
        <v>0</v>
      </c>
      <c r="X277" s="22">
        <v>0</v>
      </c>
      <c r="Y277" s="22">
        <v>0</v>
      </c>
      <c r="Z277" s="22">
        <f t="shared" si="49"/>
        <v>0</v>
      </c>
      <c r="AA277" s="24">
        <f t="shared" si="43"/>
        <v>0</v>
      </c>
      <c r="AB277" s="24">
        <f t="shared" si="44"/>
        <v>0</v>
      </c>
      <c r="AC277" s="24">
        <f t="shared" si="45"/>
        <v>0</v>
      </c>
      <c r="AD277" s="24">
        <f t="shared" si="46"/>
        <v>0</v>
      </c>
    </row>
    <row r="278" spans="1:30" ht="67.5" outlineLevel="2" x14ac:dyDescent="0.3">
      <c r="A278" s="18">
        <v>573</v>
      </c>
      <c r="B278" s="18" t="s">
        <v>280</v>
      </c>
      <c r="C278" s="18" t="s">
        <v>35</v>
      </c>
      <c r="D278" s="19" t="s">
        <v>56</v>
      </c>
      <c r="E278" s="18">
        <v>200</v>
      </c>
      <c r="F278" s="19"/>
      <c r="G278" s="19">
        <v>1112</v>
      </c>
      <c r="H278" s="20">
        <v>709100000</v>
      </c>
      <c r="I278" s="19">
        <v>0</v>
      </c>
      <c r="J278" s="25" t="s">
        <v>316</v>
      </c>
      <c r="K278" s="22">
        <v>0</v>
      </c>
      <c r="L278" s="22">
        <v>0</v>
      </c>
      <c r="M278" s="22">
        <v>0</v>
      </c>
      <c r="N278" s="22">
        <v>0</v>
      </c>
      <c r="O278" s="22">
        <v>4653925485</v>
      </c>
      <c r="P278" s="22">
        <v>0</v>
      </c>
      <c r="Q278" s="22">
        <f t="shared" si="48"/>
        <v>0</v>
      </c>
      <c r="R278" s="22">
        <v>0</v>
      </c>
      <c r="S278" s="22">
        <v>0</v>
      </c>
      <c r="T278" s="22">
        <v>0</v>
      </c>
      <c r="U278" s="22">
        <v>0</v>
      </c>
      <c r="V278" s="22">
        <v>0</v>
      </c>
      <c r="W278" s="22">
        <v>0</v>
      </c>
      <c r="X278" s="22">
        <v>0</v>
      </c>
      <c r="Y278" s="22">
        <v>0</v>
      </c>
      <c r="Z278" s="22">
        <f t="shared" si="49"/>
        <v>0</v>
      </c>
      <c r="AA278" s="24">
        <f t="shared" si="43"/>
        <v>0</v>
      </c>
      <c r="AB278" s="24">
        <f t="shared" si="44"/>
        <v>0</v>
      </c>
      <c r="AC278" s="24">
        <f t="shared" si="45"/>
        <v>0</v>
      </c>
      <c r="AD278" s="24">
        <f t="shared" si="46"/>
        <v>0</v>
      </c>
    </row>
    <row r="279" spans="1:30" ht="67.5" outlineLevel="2" x14ac:dyDescent="0.3">
      <c r="A279" s="18">
        <v>573</v>
      </c>
      <c r="B279" s="18" t="s">
        <v>282</v>
      </c>
      <c r="C279" s="18" t="s">
        <v>35</v>
      </c>
      <c r="D279" s="19" t="s">
        <v>56</v>
      </c>
      <c r="E279" s="18">
        <v>200</v>
      </c>
      <c r="F279" s="19"/>
      <c r="G279" s="19">
        <v>1112</v>
      </c>
      <c r="H279" s="20">
        <v>709200000</v>
      </c>
      <c r="I279" s="19">
        <v>0</v>
      </c>
      <c r="J279" s="25" t="s">
        <v>316</v>
      </c>
      <c r="K279" s="22">
        <v>0</v>
      </c>
      <c r="L279" s="22">
        <v>0</v>
      </c>
      <c r="M279" s="22">
        <v>0</v>
      </c>
      <c r="N279" s="22">
        <v>0</v>
      </c>
      <c r="O279" s="22">
        <v>3109444882</v>
      </c>
      <c r="P279" s="22">
        <v>0</v>
      </c>
      <c r="Q279" s="22">
        <f t="shared" si="48"/>
        <v>0</v>
      </c>
      <c r="R279" s="22">
        <v>0</v>
      </c>
      <c r="S279" s="22">
        <v>0</v>
      </c>
      <c r="T279" s="22">
        <v>0</v>
      </c>
      <c r="U279" s="22">
        <v>0</v>
      </c>
      <c r="V279" s="22">
        <v>0</v>
      </c>
      <c r="W279" s="22">
        <v>0</v>
      </c>
      <c r="X279" s="22">
        <v>0</v>
      </c>
      <c r="Y279" s="22">
        <v>0</v>
      </c>
      <c r="Z279" s="22">
        <f t="shared" si="49"/>
        <v>0</v>
      </c>
      <c r="AA279" s="24">
        <f t="shared" si="43"/>
        <v>0</v>
      </c>
      <c r="AB279" s="24">
        <f t="shared" si="44"/>
        <v>0</v>
      </c>
      <c r="AC279" s="24">
        <f t="shared" si="45"/>
        <v>0</v>
      </c>
      <c r="AD279" s="24">
        <f t="shared" si="46"/>
        <v>0</v>
      </c>
    </row>
    <row r="280" spans="1:30" ht="67.5" outlineLevel="2" x14ac:dyDescent="0.3">
      <c r="A280" s="18">
        <v>573</v>
      </c>
      <c r="B280" s="18" t="s">
        <v>315</v>
      </c>
      <c r="C280" s="18" t="s">
        <v>35</v>
      </c>
      <c r="D280" s="19" t="s">
        <v>56</v>
      </c>
      <c r="E280" s="18">
        <v>200</v>
      </c>
      <c r="F280" s="19"/>
      <c r="G280" s="19">
        <v>1112</v>
      </c>
      <c r="H280" s="20">
        <v>709300000</v>
      </c>
      <c r="I280" s="19">
        <v>0</v>
      </c>
      <c r="J280" s="25" t="s">
        <v>316</v>
      </c>
      <c r="K280" s="22">
        <v>0</v>
      </c>
      <c r="L280" s="22">
        <v>0</v>
      </c>
      <c r="M280" s="22">
        <v>0</v>
      </c>
      <c r="N280" s="22">
        <v>0</v>
      </c>
      <c r="O280" s="22">
        <v>2196639624</v>
      </c>
      <c r="P280" s="22">
        <v>0</v>
      </c>
      <c r="Q280" s="22">
        <f t="shared" si="48"/>
        <v>0</v>
      </c>
      <c r="R280" s="22">
        <v>0</v>
      </c>
      <c r="S280" s="22">
        <v>0</v>
      </c>
      <c r="T280" s="22">
        <v>0</v>
      </c>
      <c r="U280" s="22">
        <v>0</v>
      </c>
      <c r="V280" s="22">
        <v>0</v>
      </c>
      <c r="W280" s="22">
        <v>0</v>
      </c>
      <c r="X280" s="22">
        <v>0</v>
      </c>
      <c r="Y280" s="22">
        <v>0</v>
      </c>
      <c r="Z280" s="22">
        <f t="shared" si="49"/>
        <v>0</v>
      </c>
      <c r="AA280" s="24">
        <f t="shared" si="43"/>
        <v>0</v>
      </c>
      <c r="AB280" s="24">
        <f t="shared" si="44"/>
        <v>0</v>
      </c>
      <c r="AC280" s="24">
        <f t="shared" si="45"/>
        <v>0</v>
      </c>
      <c r="AD280" s="24">
        <f t="shared" si="46"/>
        <v>0</v>
      </c>
    </row>
    <row r="281" spans="1:30" ht="67.5" outlineLevel="2" x14ac:dyDescent="0.35">
      <c r="A281" s="18">
        <v>573</v>
      </c>
      <c r="B281" s="18" t="s">
        <v>451</v>
      </c>
      <c r="C281" s="18" t="s">
        <v>35</v>
      </c>
      <c r="D281" s="19" t="s">
        <v>56</v>
      </c>
      <c r="E281" s="18">
        <v>200</v>
      </c>
      <c r="F281" s="19"/>
      <c r="G281" s="19">
        <v>1112</v>
      </c>
      <c r="H281" s="20">
        <v>709500000</v>
      </c>
      <c r="I281" s="19">
        <v>0</v>
      </c>
      <c r="J281" s="25" t="s">
        <v>316</v>
      </c>
      <c r="K281" s="22">
        <v>0</v>
      </c>
      <c r="L281" s="22">
        <v>0</v>
      </c>
      <c r="M281" s="22">
        <v>0</v>
      </c>
      <c r="N281" s="22">
        <v>0</v>
      </c>
      <c r="O281" s="22">
        <v>1956863496</v>
      </c>
      <c r="P281" s="22">
        <v>0</v>
      </c>
      <c r="Q281" s="22">
        <f t="shared" si="48"/>
        <v>0</v>
      </c>
      <c r="R281" s="27">
        <v>0</v>
      </c>
      <c r="S281" s="22">
        <v>0</v>
      </c>
      <c r="T281" s="27">
        <v>0</v>
      </c>
      <c r="U281" s="22">
        <v>0</v>
      </c>
      <c r="V281" s="22">
        <v>0</v>
      </c>
      <c r="W281" s="22">
        <v>0</v>
      </c>
      <c r="X281" s="22">
        <v>0</v>
      </c>
      <c r="Y281" s="22">
        <v>0</v>
      </c>
      <c r="Z281" s="22">
        <f t="shared" si="49"/>
        <v>0</v>
      </c>
      <c r="AA281" s="24">
        <f t="shared" si="43"/>
        <v>0</v>
      </c>
      <c r="AB281" s="24">
        <f t="shared" si="44"/>
        <v>0</v>
      </c>
      <c r="AC281" s="24">
        <f t="shared" si="45"/>
        <v>0</v>
      </c>
      <c r="AD281" s="24">
        <f t="shared" si="46"/>
        <v>0</v>
      </c>
    </row>
    <row r="282" spans="1:30" ht="67.5" outlineLevel="2" x14ac:dyDescent="0.3">
      <c r="A282" s="18">
        <v>573</v>
      </c>
      <c r="B282" s="18" t="s">
        <v>466</v>
      </c>
      <c r="C282" s="18" t="s">
        <v>35</v>
      </c>
      <c r="D282" s="19" t="s">
        <v>56</v>
      </c>
      <c r="E282" s="18">
        <v>200</v>
      </c>
      <c r="F282" s="19"/>
      <c r="G282" s="19">
        <v>1112</v>
      </c>
      <c r="H282" s="20">
        <v>709500000</v>
      </c>
      <c r="I282" s="19">
        <v>0</v>
      </c>
      <c r="J282" s="25" t="s">
        <v>316</v>
      </c>
      <c r="K282" s="22">
        <v>0</v>
      </c>
      <c r="L282" s="22">
        <v>0</v>
      </c>
      <c r="M282" s="22">
        <v>0</v>
      </c>
      <c r="N282" s="22">
        <v>0</v>
      </c>
      <c r="O282" s="22">
        <v>881379833</v>
      </c>
      <c r="P282" s="22">
        <v>0</v>
      </c>
      <c r="Q282" s="22">
        <f t="shared" si="48"/>
        <v>0</v>
      </c>
      <c r="R282" s="22">
        <v>0</v>
      </c>
      <c r="S282" s="22">
        <v>0</v>
      </c>
      <c r="T282" s="22">
        <v>0</v>
      </c>
      <c r="U282" s="22">
        <v>0</v>
      </c>
      <c r="V282" s="22">
        <v>0</v>
      </c>
      <c r="W282" s="22">
        <v>0</v>
      </c>
      <c r="X282" s="22">
        <v>0</v>
      </c>
      <c r="Y282" s="22">
        <v>0</v>
      </c>
      <c r="Z282" s="22">
        <f t="shared" si="49"/>
        <v>0</v>
      </c>
      <c r="AA282" s="24">
        <f t="shared" si="43"/>
        <v>0</v>
      </c>
      <c r="AB282" s="24">
        <f t="shared" si="44"/>
        <v>0</v>
      </c>
      <c r="AC282" s="24">
        <f t="shared" si="45"/>
        <v>0</v>
      </c>
      <c r="AD282" s="24">
        <f t="shared" si="46"/>
        <v>0</v>
      </c>
    </row>
    <row r="283" spans="1:30" ht="67.5" outlineLevel="2" x14ac:dyDescent="0.3">
      <c r="A283" s="18">
        <v>550</v>
      </c>
      <c r="B283" s="18" t="s">
        <v>34</v>
      </c>
      <c r="C283" s="18" t="s">
        <v>35</v>
      </c>
      <c r="D283" s="19" t="s">
        <v>56</v>
      </c>
      <c r="E283" s="18" t="s">
        <v>58</v>
      </c>
      <c r="F283" s="18" t="s">
        <v>38</v>
      </c>
      <c r="G283" s="18">
        <v>1112</v>
      </c>
      <c r="H283" s="20">
        <v>709800000</v>
      </c>
      <c r="I283" s="18">
        <v>0</v>
      </c>
      <c r="J283" s="25" t="s">
        <v>59</v>
      </c>
      <c r="K283" s="22">
        <v>627569933</v>
      </c>
      <c r="L283" s="22">
        <v>627569933</v>
      </c>
      <c r="M283" s="22">
        <v>0</v>
      </c>
      <c r="N283" s="22">
        <v>0</v>
      </c>
      <c r="O283" s="22">
        <v>0</v>
      </c>
      <c r="P283" s="22">
        <v>0</v>
      </c>
      <c r="Q283" s="22">
        <f t="shared" si="48"/>
        <v>627569933</v>
      </c>
      <c r="R283" s="22">
        <v>0</v>
      </c>
      <c r="S283" s="22">
        <v>284647033</v>
      </c>
      <c r="T283" s="22">
        <v>0</v>
      </c>
      <c r="U283" s="22">
        <v>339581340</v>
      </c>
      <c r="V283" s="22">
        <v>339581340</v>
      </c>
      <c r="W283" s="22">
        <v>0</v>
      </c>
      <c r="X283" s="22">
        <v>3341560</v>
      </c>
      <c r="Y283" s="22">
        <v>0</v>
      </c>
      <c r="Z283" s="22">
        <f t="shared" si="49"/>
        <v>3341560</v>
      </c>
      <c r="AA283" s="24">
        <f t="shared" si="43"/>
        <v>0.54110517751652709</v>
      </c>
      <c r="AB283" s="24">
        <f t="shared" si="44"/>
        <v>0.54110517751652709</v>
      </c>
      <c r="AC283" s="24">
        <f t="shared" si="45"/>
        <v>0.45357022067531078</v>
      </c>
      <c r="AD283" s="24">
        <f t="shared" si="46"/>
        <v>0.99467539819183792</v>
      </c>
    </row>
    <row r="284" spans="1:30" ht="67.5" outlineLevel="2" x14ac:dyDescent="0.3">
      <c r="A284" s="18">
        <v>551</v>
      </c>
      <c r="B284" s="18" t="s">
        <v>34</v>
      </c>
      <c r="C284" s="18" t="s">
        <v>35</v>
      </c>
      <c r="D284" s="19" t="s">
        <v>56</v>
      </c>
      <c r="E284" s="18" t="s">
        <v>58</v>
      </c>
      <c r="F284" s="18" t="s">
        <v>38</v>
      </c>
      <c r="G284" s="18">
        <v>1112</v>
      </c>
      <c r="H284" s="20">
        <v>709800000</v>
      </c>
      <c r="I284" s="18">
        <v>0</v>
      </c>
      <c r="J284" s="25" t="s">
        <v>59</v>
      </c>
      <c r="K284" s="22">
        <v>890771174</v>
      </c>
      <c r="L284" s="22">
        <v>890771174</v>
      </c>
      <c r="M284" s="22">
        <v>43130560</v>
      </c>
      <c r="N284" s="22">
        <v>0</v>
      </c>
      <c r="O284" s="22">
        <v>0</v>
      </c>
      <c r="P284" s="22">
        <v>0</v>
      </c>
      <c r="Q284" s="22">
        <f t="shared" si="48"/>
        <v>890771174</v>
      </c>
      <c r="R284" s="22">
        <v>0</v>
      </c>
      <c r="S284" s="22">
        <v>385610180</v>
      </c>
      <c r="T284" s="29">
        <v>0</v>
      </c>
      <c r="U284" s="22">
        <v>500511248</v>
      </c>
      <c r="V284" s="22">
        <v>500511248</v>
      </c>
      <c r="W284" s="22">
        <v>0</v>
      </c>
      <c r="X284" s="22">
        <v>4649746</v>
      </c>
      <c r="Y284" s="22">
        <v>0</v>
      </c>
      <c r="Z284" s="22">
        <f t="shared" si="49"/>
        <v>4649746</v>
      </c>
      <c r="AA284" s="24">
        <f t="shared" si="43"/>
        <v>0.56188532207711517</v>
      </c>
      <c r="AB284" s="24">
        <f t="shared" si="44"/>
        <v>0.56188532207711517</v>
      </c>
      <c r="AC284" s="24">
        <f t="shared" si="45"/>
        <v>0.43289476720314257</v>
      </c>
      <c r="AD284" s="24">
        <f t="shared" si="46"/>
        <v>0.99478008928025774</v>
      </c>
    </row>
    <row r="285" spans="1:30" ht="67.5" outlineLevel="2" x14ac:dyDescent="0.35">
      <c r="A285" s="18">
        <v>553</v>
      </c>
      <c r="B285" s="18" t="s">
        <v>280</v>
      </c>
      <c r="C285" s="18" t="s">
        <v>35</v>
      </c>
      <c r="D285" s="19" t="s">
        <v>56</v>
      </c>
      <c r="E285" s="18" t="s">
        <v>58</v>
      </c>
      <c r="F285" s="18" t="s">
        <v>38</v>
      </c>
      <c r="G285" s="18">
        <v>1112</v>
      </c>
      <c r="H285" s="20">
        <v>709800000</v>
      </c>
      <c r="I285" s="18">
        <v>0</v>
      </c>
      <c r="J285" s="25" t="s">
        <v>59</v>
      </c>
      <c r="K285" s="22">
        <v>26689073</v>
      </c>
      <c r="L285" s="22">
        <v>26689073</v>
      </c>
      <c r="M285" s="22">
        <v>200000</v>
      </c>
      <c r="N285" s="22">
        <v>0</v>
      </c>
      <c r="O285" s="22">
        <v>0</v>
      </c>
      <c r="P285" s="22">
        <v>3000000</v>
      </c>
      <c r="Q285" s="22">
        <f t="shared" si="48"/>
        <v>29689073</v>
      </c>
      <c r="R285" s="27">
        <v>0</v>
      </c>
      <c r="S285" s="22">
        <v>11486032</v>
      </c>
      <c r="T285" s="27">
        <v>0</v>
      </c>
      <c r="U285" s="22">
        <v>15203041</v>
      </c>
      <c r="V285" s="22">
        <v>15203041</v>
      </c>
      <c r="W285" s="22">
        <v>0</v>
      </c>
      <c r="X285" s="22">
        <v>0</v>
      </c>
      <c r="Y285" s="22">
        <v>0</v>
      </c>
      <c r="Z285" s="22">
        <f t="shared" si="49"/>
        <v>3000000</v>
      </c>
      <c r="AA285" s="24">
        <f t="shared" si="43"/>
        <v>0.56963540846847693</v>
      </c>
      <c r="AB285" s="24">
        <f t="shared" si="44"/>
        <v>0.51207530123961764</v>
      </c>
      <c r="AC285" s="24">
        <f t="shared" si="45"/>
        <v>0.38687742119802798</v>
      </c>
      <c r="AD285" s="24">
        <f t="shared" si="46"/>
        <v>0.89895272243764568</v>
      </c>
    </row>
    <row r="286" spans="1:30" ht="67.5" outlineLevel="2" x14ac:dyDescent="0.35">
      <c r="A286" s="18">
        <v>553</v>
      </c>
      <c r="B286" s="18" t="s">
        <v>282</v>
      </c>
      <c r="C286" s="18" t="s">
        <v>35</v>
      </c>
      <c r="D286" s="19" t="s">
        <v>56</v>
      </c>
      <c r="E286" s="18" t="s">
        <v>58</v>
      </c>
      <c r="F286" s="18" t="s">
        <v>38</v>
      </c>
      <c r="G286" s="18">
        <v>1112</v>
      </c>
      <c r="H286" s="20">
        <v>709800000</v>
      </c>
      <c r="I286" s="18">
        <v>0</v>
      </c>
      <c r="J286" s="25" t="s">
        <v>59</v>
      </c>
      <c r="K286" s="22">
        <v>488962583</v>
      </c>
      <c r="L286" s="22">
        <v>488962583</v>
      </c>
      <c r="M286" s="22">
        <v>0</v>
      </c>
      <c r="N286" s="22">
        <v>0</v>
      </c>
      <c r="O286" s="22">
        <v>0</v>
      </c>
      <c r="P286" s="22">
        <v>1800000</v>
      </c>
      <c r="Q286" s="22">
        <f t="shared" si="48"/>
        <v>490762583</v>
      </c>
      <c r="R286" s="27">
        <v>0</v>
      </c>
      <c r="S286" s="22">
        <v>219188165</v>
      </c>
      <c r="T286" s="27">
        <v>0</v>
      </c>
      <c r="U286" s="22">
        <v>269542166</v>
      </c>
      <c r="V286" s="22">
        <v>269542166</v>
      </c>
      <c r="W286" s="22">
        <v>0</v>
      </c>
      <c r="X286" s="22">
        <v>232252</v>
      </c>
      <c r="Y286" s="22">
        <v>0</v>
      </c>
      <c r="Z286" s="22">
        <f t="shared" si="49"/>
        <v>2032252</v>
      </c>
      <c r="AA286" s="24">
        <f t="shared" si="43"/>
        <v>0.55125315386351348</v>
      </c>
      <c r="AB286" s="24">
        <f t="shared" si="44"/>
        <v>0.54923128888984596</v>
      </c>
      <c r="AC286" s="24">
        <f t="shared" si="45"/>
        <v>0.44662770266656615</v>
      </c>
      <c r="AD286" s="24">
        <f t="shared" si="46"/>
        <v>0.99585899155641211</v>
      </c>
    </row>
    <row r="287" spans="1:30" ht="73.5" customHeight="1" outlineLevel="2" x14ac:dyDescent="0.35">
      <c r="A287" s="18">
        <v>553</v>
      </c>
      <c r="B287" s="18" t="s">
        <v>315</v>
      </c>
      <c r="C287" s="18" t="s">
        <v>35</v>
      </c>
      <c r="D287" s="19" t="s">
        <v>56</v>
      </c>
      <c r="E287" s="18" t="s">
        <v>58</v>
      </c>
      <c r="F287" s="18" t="s">
        <v>38</v>
      </c>
      <c r="G287" s="18">
        <v>1112</v>
      </c>
      <c r="H287" s="20">
        <v>709800000</v>
      </c>
      <c r="I287" s="18">
        <v>0</v>
      </c>
      <c r="J287" s="25" t="s">
        <v>59</v>
      </c>
      <c r="K287" s="22">
        <v>95081072</v>
      </c>
      <c r="L287" s="22">
        <v>95081072</v>
      </c>
      <c r="M287" s="22">
        <v>2600000</v>
      </c>
      <c r="N287" s="22">
        <v>0</v>
      </c>
      <c r="O287" s="22">
        <v>0</v>
      </c>
      <c r="P287" s="22">
        <v>0</v>
      </c>
      <c r="Q287" s="22">
        <f t="shared" si="48"/>
        <v>95081072</v>
      </c>
      <c r="R287" s="22">
        <v>0</v>
      </c>
      <c r="S287" s="22">
        <v>41181599</v>
      </c>
      <c r="T287" s="27">
        <v>0</v>
      </c>
      <c r="U287" s="22">
        <v>53899473</v>
      </c>
      <c r="V287" s="22">
        <v>53899473</v>
      </c>
      <c r="W287" s="22">
        <v>0</v>
      </c>
      <c r="X287" s="22">
        <v>0</v>
      </c>
      <c r="Y287" s="22">
        <v>0</v>
      </c>
      <c r="Z287" s="22">
        <f t="shared" si="49"/>
        <v>0</v>
      </c>
      <c r="AA287" s="24">
        <f t="shared" si="43"/>
        <v>0.56687910502313221</v>
      </c>
      <c r="AB287" s="24">
        <f t="shared" si="44"/>
        <v>0.56687910502313221</v>
      </c>
      <c r="AC287" s="24">
        <f t="shared" si="45"/>
        <v>0.43312089497686773</v>
      </c>
      <c r="AD287" s="24">
        <f t="shared" si="46"/>
        <v>1</v>
      </c>
    </row>
    <row r="288" spans="1:30" ht="67.5" outlineLevel="2" x14ac:dyDescent="0.35">
      <c r="A288" s="18">
        <v>554</v>
      </c>
      <c r="B288" s="18" t="s">
        <v>34</v>
      </c>
      <c r="C288" s="18" t="s">
        <v>35</v>
      </c>
      <c r="D288" s="19" t="s">
        <v>56</v>
      </c>
      <c r="E288" s="18" t="s">
        <v>58</v>
      </c>
      <c r="F288" s="18" t="s">
        <v>38</v>
      </c>
      <c r="G288" s="18">
        <v>1112</v>
      </c>
      <c r="H288" s="20">
        <v>709800000</v>
      </c>
      <c r="I288" s="18">
        <v>0</v>
      </c>
      <c r="J288" s="25" t="s">
        <v>59</v>
      </c>
      <c r="K288" s="22">
        <v>169413669</v>
      </c>
      <c r="L288" s="22">
        <v>169413669</v>
      </c>
      <c r="M288" s="22">
        <v>0</v>
      </c>
      <c r="N288" s="22">
        <v>0</v>
      </c>
      <c r="O288" s="22">
        <v>0</v>
      </c>
      <c r="P288" s="22">
        <v>0</v>
      </c>
      <c r="Q288" s="22">
        <f t="shared" si="48"/>
        <v>169413669</v>
      </c>
      <c r="R288" s="27">
        <v>0</v>
      </c>
      <c r="S288" s="22">
        <v>87408798</v>
      </c>
      <c r="T288" s="27">
        <v>0</v>
      </c>
      <c r="U288" s="22">
        <v>75843960</v>
      </c>
      <c r="V288" s="22">
        <v>75843960</v>
      </c>
      <c r="W288" s="22">
        <v>0</v>
      </c>
      <c r="X288" s="22">
        <v>6160911</v>
      </c>
      <c r="Y288" s="22">
        <v>0</v>
      </c>
      <c r="Z288" s="22">
        <f t="shared" si="49"/>
        <v>6160911</v>
      </c>
      <c r="AA288" s="24">
        <f t="shared" si="43"/>
        <v>0.44768500940735778</v>
      </c>
      <c r="AB288" s="24">
        <f t="shared" si="44"/>
        <v>0.44768500940735778</v>
      </c>
      <c r="AC288" s="24">
        <f t="shared" si="45"/>
        <v>0.51594891082844085</v>
      </c>
      <c r="AD288" s="24">
        <f t="shared" si="46"/>
        <v>0.96363392023579864</v>
      </c>
    </row>
    <row r="289" spans="1:30" ht="67.5" outlineLevel="2" x14ac:dyDescent="0.35">
      <c r="A289" s="18">
        <v>555</v>
      </c>
      <c r="B289" s="18" t="s">
        <v>34</v>
      </c>
      <c r="C289" s="18" t="s">
        <v>35</v>
      </c>
      <c r="D289" s="19" t="s">
        <v>56</v>
      </c>
      <c r="E289" s="18" t="s">
        <v>58</v>
      </c>
      <c r="F289" s="18" t="s">
        <v>38</v>
      </c>
      <c r="G289" s="18">
        <v>1112</v>
      </c>
      <c r="H289" s="20">
        <v>709800000</v>
      </c>
      <c r="I289" s="18">
        <v>0</v>
      </c>
      <c r="J289" s="25" t="s">
        <v>59</v>
      </c>
      <c r="K289" s="22">
        <v>475474793</v>
      </c>
      <c r="L289" s="22">
        <v>475474793</v>
      </c>
      <c r="M289" s="22">
        <v>0</v>
      </c>
      <c r="N289" s="22">
        <v>0</v>
      </c>
      <c r="O289" s="22">
        <v>0</v>
      </c>
      <c r="P289" s="22">
        <v>0</v>
      </c>
      <c r="Q289" s="22">
        <f t="shared" si="48"/>
        <v>475474793</v>
      </c>
      <c r="R289" s="27">
        <v>0</v>
      </c>
      <c r="S289" s="22">
        <v>213725978</v>
      </c>
      <c r="T289" s="27">
        <v>0</v>
      </c>
      <c r="U289" s="22">
        <v>261276536</v>
      </c>
      <c r="V289" s="22">
        <v>261276536</v>
      </c>
      <c r="W289" s="22">
        <v>0</v>
      </c>
      <c r="X289" s="22">
        <v>472279</v>
      </c>
      <c r="Y289" s="22">
        <v>0</v>
      </c>
      <c r="Z289" s="22">
        <f t="shared" si="49"/>
        <v>472279</v>
      </c>
      <c r="AA289" s="24">
        <f t="shared" si="43"/>
        <v>0.54950659813421487</v>
      </c>
      <c r="AB289" s="24">
        <f t="shared" si="44"/>
        <v>0.54950659813421487</v>
      </c>
      <c r="AC289" s="24">
        <f t="shared" si="45"/>
        <v>0.44950012313271043</v>
      </c>
      <c r="AD289" s="24">
        <f t="shared" si="46"/>
        <v>0.99900672126692536</v>
      </c>
    </row>
    <row r="290" spans="1:30" ht="67.5" outlineLevel="2" x14ac:dyDescent="0.35">
      <c r="A290" s="18">
        <v>556</v>
      </c>
      <c r="B290" s="18" t="s">
        <v>34</v>
      </c>
      <c r="C290" s="18" t="s">
        <v>35</v>
      </c>
      <c r="D290" s="19" t="s">
        <v>56</v>
      </c>
      <c r="E290" s="18" t="s">
        <v>58</v>
      </c>
      <c r="F290" s="18" t="s">
        <v>38</v>
      </c>
      <c r="G290" s="18">
        <v>1112</v>
      </c>
      <c r="H290" s="20">
        <v>709800000</v>
      </c>
      <c r="I290" s="18">
        <v>0</v>
      </c>
      <c r="J290" s="25" t="s">
        <v>59</v>
      </c>
      <c r="K290" s="22">
        <v>112602972</v>
      </c>
      <c r="L290" s="22">
        <v>112602972</v>
      </c>
      <c r="M290" s="22">
        <v>0</v>
      </c>
      <c r="N290" s="22">
        <v>0</v>
      </c>
      <c r="O290" s="22">
        <v>0</v>
      </c>
      <c r="P290" s="22">
        <v>0</v>
      </c>
      <c r="Q290" s="22">
        <f t="shared" si="48"/>
        <v>112602972</v>
      </c>
      <c r="R290" s="27">
        <v>0</v>
      </c>
      <c r="S290" s="22">
        <v>53376492</v>
      </c>
      <c r="T290" s="27">
        <v>0</v>
      </c>
      <c r="U290" s="22">
        <v>59226480</v>
      </c>
      <c r="V290" s="22">
        <v>59226480</v>
      </c>
      <c r="W290" s="22">
        <v>0</v>
      </c>
      <c r="X290" s="22">
        <v>0</v>
      </c>
      <c r="Y290" s="22">
        <v>0</v>
      </c>
      <c r="Z290" s="22">
        <f t="shared" si="49"/>
        <v>0</v>
      </c>
      <c r="AA290" s="24">
        <f t="shared" si="43"/>
        <v>0.5259761705046293</v>
      </c>
      <c r="AB290" s="24">
        <f t="shared" si="44"/>
        <v>0.5259761705046293</v>
      </c>
      <c r="AC290" s="24">
        <f t="shared" si="45"/>
        <v>0.4740238294953707</v>
      </c>
      <c r="AD290" s="24">
        <f t="shared" si="46"/>
        <v>1</v>
      </c>
    </row>
    <row r="291" spans="1:30" ht="67.5" outlineLevel="2" x14ac:dyDescent="0.35">
      <c r="A291" s="18">
        <v>557</v>
      </c>
      <c r="B291" s="18" t="s">
        <v>34</v>
      </c>
      <c r="C291" s="18" t="s">
        <v>35</v>
      </c>
      <c r="D291" s="19" t="s">
        <v>56</v>
      </c>
      <c r="E291" s="18" t="s">
        <v>58</v>
      </c>
      <c r="F291" s="18" t="s">
        <v>38</v>
      </c>
      <c r="G291" s="18">
        <v>1112</v>
      </c>
      <c r="H291" s="20">
        <v>709800000</v>
      </c>
      <c r="I291" s="18">
        <v>0</v>
      </c>
      <c r="J291" s="25" t="s">
        <v>59</v>
      </c>
      <c r="K291" s="22">
        <v>2089334423</v>
      </c>
      <c r="L291" s="22">
        <v>2089334423</v>
      </c>
      <c r="M291" s="22">
        <v>0</v>
      </c>
      <c r="N291" s="22">
        <v>0</v>
      </c>
      <c r="O291" s="22">
        <v>0</v>
      </c>
      <c r="P291" s="22">
        <v>0</v>
      </c>
      <c r="Q291" s="22">
        <f t="shared" si="48"/>
        <v>2089334423</v>
      </c>
      <c r="R291" s="27">
        <v>0</v>
      </c>
      <c r="S291" s="22">
        <v>917222974</v>
      </c>
      <c r="T291" s="27">
        <v>0</v>
      </c>
      <c r="U291" s="22">
        <v>1171140156</v>
      </c>
      <c r="V291" s="22">
        <v>1171140156</v>
      </c>
      <c r="W291" s="22">
        <v>0</v>
      </c>
      <c r="X291" s="22">
        <v>971293</v>
      </c>
      <c r="Y291" s="22">
        <v>0</v>
      </c>
      <c r="Z291" s="22">
        <f t="shared" si="49"/>
        <v>971293</v>
      </c>
      <c r="AA291" s="24">
        <f t="shared" si="43"/>
        <v>0.5605326476737037</v>
      </c>
      <c r="AB291" s="24">
        <f t="shared" si="44"/>
        <v>0.5605326476737037</v>
      </c>
      <c r="AC291" s="24">
        <f t="shared" si="45"/>
        <v>0.43900247078827742</v>
      </c>
      <c r="AD291" s="24">
        <f t="shared" si="46"/>
        <v>0.99953511846198118</v>
      </c>
    </row>
    <row r="292" spans="1:30" ht="67.5" outlineLevel="2" x14ac:dyDescent="0.35">
      <c r="A292" s="18">
        <v>558</v>
      </c>
      <c r="B292" s="18" t="s">
        <v>34</v>
      </c>
      <c r="C292" s="18" t="s">
        <v>35</v>
      </c>
      <c r="D292" s="19" t="s">
        <v>56</v>
      </c>
      <c r="E292" s="18" t="s">
        <v>58</v>
      </c>
      <c r="F292" s="18" t="s">
        <v>38</v>
      </c>
      <c r="G292" s="18">
        <v>1112</v>
      </c>
      <c r="H292" s="20">
        <v>709600000</v>
      </c>
      <c r="I292" s="18">
        <v>0</v>
      </c>
      <c r="J292" s="25" t="s">
        <v>59</v>
      </c>
      <c r="K292" s="22">
        <v>110571079</v>
      </c>
      <c r="L292" s="22">
        <v>110571079</v>
      </c>
      <c r="M292" s="22">
        <v>0</v>
      </c>
      <c r="N292" s="22">
        <v>0</v>
      </c>
      <c r="O292" s="22">
        <v>0</v>
      </c>
      <c r="P292" s="22">
        <v>-1500000</v>
      </c>
      <c r="Q292" s="22">
        <f t="shared" si="48"/>
        <v>109071079</v>
      </c>
      <c r="R292" s="29">
        <v>0</v>
      </c>
      <c r="S292" s="22">
        <v>62000382</v>
      </c>
      <c r="T292" s="27">
        <v>0</v>
      </c>
      <c r="U292" s="22">
        <v>46496237</v>
      </c>
      <c r="V292" s="22">
        <v>46496237</v>
      </c>
      <c r="W292" s="22">
        <v>0</v>
      </c>
      <c r="X292" s="22">
        <v>2074460</v>
      </c>
      <c r="Y292" s="22">
        <v>0</v>
      </c>
      <c r="Z292" s="22">
        <f t="shared" si="49"/>
        <v>574460</v>
      </c>
      <c r="AA292" s="24">
        <f t="shared" si="43"/>
        <v>0.42050993280078236</v>
      </c>
      <c r="AB292" s="24">
        <f t="shared" si="44"/>
        <v>0.42629299559785228</v>
      </c>
      <c r="AC292" s="24">
        <f t="shared" si="45"/>
        <v>0.56844016368445383</v>
      </c>
      <c r="AD292" s="24">
        <f t="shared" si="46"/>
        <v>0.9947331592823061</v>
      </c>
    </row>
    <row r="293" spans="1:30" ht="67.5" outlineLevel="2" x14ac:dyDescent="0.35">
      <c r="A293" s="18">
        <v>573</v>
      </c>
      <c r="B293" s="18" t="s">
        <v>280</v>
      </c>
      <c r="C293" s="18" t="s">
        <v>35</v>
      </c>
      <c r="D293" s="19" t="s">
        <v>56</v>
      </c>
      <c r="E293" s="18" t="s">
        <v>58</v>
      </c>
      <c r="F293" s="18" t="s">
        <v>38</v>
      </c>
      <c r="G293" s="18">
        <v>1112</v>
      </c>
      <c r="H293" s="20">
        <v>709100000</v>
      </c>
      <c r="I293" s="18">
        <v>0</v>
      </c>
      <c r="J293" s="25" t="s">
        <v>59</v>
      </c>
      <c r="K293" s="22">
        <v>48492877340</v>
      </c>
      <c r="L293" s="22">
        <v>48492877340</v>
      </c>
      <c r="M293" s="22">
        <v>0</v>
      </c>
      <c r="N293" s="22">
        <v>0</v>
      </c>
      <c r="O293" s="22">
        <v>0</v>
      </c>
      <c r="P293" s="22">
        <v>582500000</v>
      </c>
      <c r="Q293" s="22">
        <f t="shared" si="48"/>
        <v>49075377340</v>
      </c>
      <c r="R293" s="27">
        <v>0</v>
      </c>
      <c r="S293" s="22">
        <v>20758050444</v>
      </c>
      <c r="T293" s="27">
        <v>0</v>
      </c>
      <c r="U293" s="22">
        <v>27734826896</v>
      </c>
      <c r="V293" s="22">
        <v>27734826896</v>
      </c>
      <c r="W293" s="22">
        <v>0</v>
      </c>
      <c r="X293" s="22">
        <v>0</v>
      </c>
      <c r="Y293" s="22">
        <v>0</v>
      </c>
      <c r="Z293" s="22">
        <f t="shared" si="49"/>
        <v>582500000</v>
      </c>
      <c r="AA293" s="24">
        <f t="shared" si="43"/>
        <v>0.57193609489372488</v>
      </c>
      <c r="AB293" s="24">
        <f t="shared" si="44"/>
        <v>0.56514750164527217</v>
      </c>
      <c r="AC293" s="24">
        <f t="shared" si="45"/>
        <v>0.42298300225356961</v>
      </c>
      <c r="AD293" s="24">
        <f t="shared" si="46"/>
        <v>0.98813050389884172</v>
      </c>
    </row>
    <row r="294" spans="1:30" ht="67.5" outlineLevel="2" x14ac:dyDescent="0.35">
      <c r="A294" s="18">
        <v>573</v>
      </c>
      <c r="B294" s="18" t="s">
        <v>282</v>
      </c>
      <c r="C294" s="18" t="s">
        <v>35</v>
      </c>
      <c r="D294" s="19" t="s">
        <v>56</v>
      </c>
      <c r="E294" s="18" t="s">
        <v>58</v>
      </c>
      <c r="F294" s="18" t="s">
        <v>38</v>
      </c>
      <c r="G294" s="18">
        <v>1112</v>
      </c>
      <c r="H294" s="20">
        <v>709200000</v>
      </c>
      <c r="I294" s="18">
        <v>0</v>
      </c>
      <c r="J294" s="25" t="s">
        <v>59</v>
      </c>
      <c r="K294" s="22">
        <v>23241783037</v>
      </c>
      <c r="L294" s="22">
        <v>23241783037</v>
      </c>
      <c r="M294" s="22">
        <v>-694060.55</v>
      </c>
      <c r="N294" s="22">
        <v>0</v>
      </c>
      <c r="O294" s="22">
        <v>0</v>
      </c>
      <c r="P294" s="22">
        <v>582500000</v>
      </c>
      <c r="Q294" s="22">
        <f t="shared" si="48"/>
        <v>23824283037</v>
      </c>
      <c r="R294" s="27">
        <v>0</v>
      </c>
      <c r="S294" s="22">
        <v>9452875035.4500008</v>
      </c>
      <c r="T294" s="27">
        <v>0</v>
      </c>
      <c r="U294" s="22">
        <v>13788213941</v>
      </c>
      <c r="V294" s="22">
        <v>13788213941</v>
      </c>
      <c r="W294" s="22">
        <v>0</v>
      </c>
      <c r="X294" s="22">
        <v>694060.55</v>
      </c>
      <c r="Y294" s="22">
        <v>0</v>
      </c>
      <c r="Z294" s="22">
        <f t="shared" si="49"/>
        <v>583194060.54999924</v>
      </c>
      <c r="AA294" s="24">
        <f t="shared" si="43"/>
        <v>0.59325112531382418</v>
      </c>
      <c r="AB294" s="24">
        <f t="shared" si="44"/>
        <v>0.5787462279383766</v>
      </c>
      <c r="AC294" s="24">
        <f t="shared" si="45"/>
        <v>0.39677479573128532</v>
      </c>
      <c r="AD294" s="24">
        <f t="shared" si="46"/>
        <v>0.97552102366966187</v>
      </c>
    </row>
    <row r="295" spans="1:30" ht="67.5" outlineLevel="2" x14ac:dyDescent="0.3">
      <c r="A295" s="18">
        <v>573</v>
      </c>
      <c r="B295" s="18" t="s">
        <v>315</v>
      </c>
      <c r="C295" s="18" t="s">
        <v>35</v>
      </c>
      <c r="D295" s="19" t="s">
        <v>56</v>
      </c>
      <c r="E295" s="18" t="s">
        <v>58</v>
      </c>
      <c r="F295" s="18" t="s">
        <v>38</v>
      </c>
      <c r="G295" s="18">
        <v>1112</v>
      </c>
      <c r="H295" s="20">
        <v>709300000</v>
      </c>
      <c r="I295" s="18">
        <v>0</v>
      </c>
      <c r="J295" s="25" t="s">
        <v>59</v>
      </c>
      <c r="K295" s="22">
        <v>14131160637</v>
      </c>
      <c r="L295" s="22">
        <v>14131160637</v>
      </c>
      <c r="M295" s="22">
        <v>0</v>
      </c>
      <c r="N295" s="22">
        <v>0</v>
      </c>
      <c r="O295" s="22">
        <v>0</v>
      </c>
      <c r="P295" s="22">
        <v>0</v>
      </c>
      <c r="Q295" s="22">
        <f t="shared" si="48"/>
        <v>14131160637</v>
      </c>
      <c r="R295" s="22">
        <v>0</v>
      </c>
      <c r="S295" s="22">
        <v>5775325161</v>
      </c>
      <c r="T295" s="22">
        <v>0</v>
      </c>
      <c r="U295" s="22">
        <v>8355835476</v>
      </c>
      <c r="V295" s="22">
        <v>8355835476</v>
      </c>
      <c r="W295" s="22">
        <v>0</v>
      </c>
      <c r="X295" s="22">
        <v>0</v>
      </c>
      <c r="Y295" s="22">
        <v>0</v>
      </c>
      <c r="Z295" s="22">
        <f t="shared" si="49"/>
        <v>0</v>
      </c>
      <c r="AA295" s="24">
        <f t="shared" si="43"/>
        <v>0.59130567478807716</v>
      </c>
      <c r="AB295" s="24">
        <f t="shared" si="44"/>
        <v>0.59130567478807716</v>
      </c>
      <c r="AC295" s="24">
        <f t="shared" si="45"/>
        <v>0.40869432521192278</v>
      </c>
      <c r="AD295" s="24">
        <f t="shared" si="46"/>
        <v>1</v>
      </c>
    </row>
    <row r="296" spans="1:30" ht="67.5" outlineLevel="2" x14ac:dyDescent="0.35">
      <c r="A296" s="18">
        <v>573</v>
      </c>
      <c r="B296" s="18" t="s">
        <v>451</v>
      </c>
      <c r="C296" s="18" t="s">
        <v>35</v>
      </c>
      <c r="D296" s="19" t="s">
        <v>56</v>
      </c>
      <c r="E296" s="18" t="s">
        <v>58</v>
      </c>
      <c r="F296" s="18" t="s">
        <v>38</v>
      </c>
      <c r="G296" s="18">
        <v>1112</v>
      </c>
      <c r="H296" s="20">
        <v>709500000</v>
      </c>
      <c r="I296" s="18">
        <v>0</v>
      </c>
      <c r="J296" s="25" t="s">
        <v>59</v>
      </c>
      <c r="K296" s="22">
        <v>9927030290</v>
      </c>
      <c r="L296" s="22">
        <v>9927030290</v>
      </c>
      <c r="M296" s="22">
        <v>2947299.0200000005</v>
      </c>
      <c r="N296" s="22">
        <v>0</v>
      </c>
      <c r="O296" s="22">
        <v>0</v>
      </c>
      <c r="P296" s="22">
        <v>0</v>
      </c>
      <c r="Q296" s="22">
        <f t="shared" si="48"/>
        <v>9927030290</v>
      </c>
      <c r="R296" s="27">
        <v>0</v>
      </c>
      <c r="S296" s="22">
        <v>3817279918</v>
      </c>
      <c r="T296" s="27">
        <v>0</v>
      </c>
      <c r="U296" s="22">
        <v>6109750372</v>
      </c>
      <c r="V296" s="22">
        <v>6109750372</v>
      </c>
      <c r="W296" s="22">
        <v>0</v>
      </c>
      <c r="X296" s="22">
        <v>0</v>
      </c>
      <c r="Y296" s="22">
        <v>0</v>
      </c>
      <c r="Z296" s="22">
        <f t="shared" si="49"/>
        <v>0</v>
      </c>
      <c r="AA296" s="24">
        <f t="shared" si="43"/>
        <v>0.6154660753029696</v>
      </c>
      <c r="AB296" s="24">
        <f t="shared" si="44"/>
        <v>0.6154660753029696</v>
      </c>
      <c r="AC296" s="24">
        <f t="shared" si="45"/>
        <v>0.3845339246970304</v>
      </c>
      <c r="AD296" s="24">
        <f t="shared" si="46"/>
        <v>1</v>
      </c>
    </row>
    <row r="297" spans="1:30" ht="67.5" outlineLevel="2" x14ac:dyDescent="0.3">
      <c r="A297" s="18">
        <v>573</v>
      </c>
      <c r="B297" s="18" t="s">
        <v>466</v>
      </c>
      <c r="C297" s="18" t="s">
        <v>35</v>
      </c>
      <c r="D297" s="19" t="s">
        <v>56</v>
      </c>
      <c r="E297" s="18" t="s">
        <v>58</v>
      </c>
      <c r="F297" s="18" t="s">
        <v>38</v>
      </c>
      <c r="G297" s="18">
        <v>1112</v>
      </c>
      <c r="H297" s="20">
        <v>709500000</v>
      </c>
      <c r="I297" s="18">
        <v>0</v>
      </c>
      <c r="J297" s="25" t="s">
        <v>59</v>
      </c>
      <c r="K297" s="22">
        <v>6415483792</v>
      </c>
      <c r="L297" s="22">
        <v>6415483792</v>
      </c>
      <c r="M297" s="22">
        <v>-2253238.4700000002</v>
      </c>
      <c r="N297" s="22">
        <v>0</v>
      </c>
      <c r="O297" s="22">
        <v>0</v>
      </c>
      <c r="P297" s="22">
        <v>0</v>
      </c>
      <c r="Q297" s="22">
        <f t="shared" si="48"/>
        <v>6415483792</v>
      </c>
      <c r="R297" s="22">
        <v>0</v>
      </c>
      <c r="S297" s="22">
        <v>2754626761.5300002</v>
      </c>
      <c r="T297" s="22">
        <v>0</v>
      </c>
      <c r="U297" s="22">
        <v>3658603792</v>
      </c>
      <c r="V297" s="22">
        <v>3658603792</v>
      </c>
      <c r="W297" s="22">
        <v>0</v>
      </c>
      <c r="X297" s="22">
        <v>2253238.4700000002</v>
      </c>
      <c r="Y297" s="22">
        <v>0</v>
      </c>
      <c r="Z297" s="22">
        <f t="shared" si="49"/>
        <v>2253238.4699997902</v>
      </c>
      <c r="AA297" s="24">
        <f t="shared" si="43"/>
        <v>0.57027714676205976</v>
      </c>
      <c r="AB297" s="24">
        <f t="shared" si="44"/>
        <v>0.57027714676205976</v>
      </c>
      <c r="AC297" s="24">
        <f t="shared" si="45"/>
        <v>0.42937163444555393</v>
      </c>
      <c r="AD297" s="24">
        <f t="shared" si="46"/>
        <v>0.99964878120761369</v>
      </c>
    </row>
    <row r="298" spans="1:30" outlineLevel="1" x14ac:dyDescent="0.3">
      <c r="A298" s="40"/>
      <c r="B298" s="40"/>
      <c r="C298" s="40"/>
      <c r="D298" s="40" t="s">
        <v>487</v>
      </c>
      <c r="E298" s="40"/>
      <c r="F298" s="41"/>
      <c r="G298" s="41"/>
      <c r="H298" s="42"/>
      <c r="I298" s="41"/>
      <c r="J298" s="43"/>
      <c r="K298" s="44">
        <f t="shared" ref="K298:Z298" si="50">SUBTOTAL(9,K268:K297)</f>
        <v>107294805867</v>
      </c>
      <c r="L298" s="44">
        <f t="shared" si="50"/>
        <v>107294805867</v>
      </c>
      <c r="M298" s="44">
        <f t="shared" si="50"/>
        <v>45930560.000000007</v>
      </c>
      <c r="N298" s="44">
        <f t="shared" si="50"/>
        <v>0</v>
      </c>
      <c r="O298" s="44">
        <f t="shared" si="50"/>
        <v>13031934613</v>
      </c>
      <c r="P298" s="44">
        <f t="shared" si="50"/>
        <v>1168300000</v>
      </c>
      <c r="Q298" s="44">
        <f t="shared" si="50"/>
        <v>108463105867</v>
      </c>
      <c r="R298" s="44">
        <f t="shared" si="50"/>
        <v>0</v>
      </c>
      <c r="S298" s="44">
        <f t="shared" si="50"/>
        <v>44834004952.979996</v>
      </c>
      <c r="T298" s="44">
        <f t="shared" si="50"/>
        <v>0</v>
      </c>
      <c r="U298" s="44">
        <f t="shared" si="50"/>
        <v>62439951114</v>
      </c>
      <c r="V298" s="44">
        <f t="shared" si="50"/>
        <v>62439951114</v>
      </c>
      <c r="W298" s="44">
        <f t="shared" si="50"/>
        <v>0</v>
      </c>
      <c r="X298" s="44">
        <f t="shared" si="50"/>
        <v>20849800.02</v>
      </c>
      <c r="Y298" s="44">
        <f t="shared" si="50"/>
        <v>0</v>
      </c>
      <c r="Z298" s="44">
        <f t="shared" si="50"/>
        <v>1189149800.019999</v>
      </c>
      <c r="AA298" s="45">
        <f t="shared" si="43"/>
        <v>0.58194756595579311</v>
      </c>
      <c r="AB298" s="45">
        <f t="shared" si="44"/>
        <v>0.57567917325330265</v>
      </c>
      <c r="AC298" s="45">
        <f t="shared" si="45"/>
        <v>0.41335719270252597</v>
      </c>
      <c r="AD298" s="45">
        <f t="shared" si="46"/>
        <v>0.98903636595582856</v>
      </c>
    </row>
    <row r="299" spans="1:30" ht="40.5" outlineLevel="2" x14ac:dyDescent="0.3">
      <c r="A299" s="18">
        <v>550</v>
      </c>
      <c r="B299" s="18" t="s">
        <v>34</v>
      </c>
      <c r="C299" s="18" t="s">
        <v>35</v>
      </c>
      <c r="D299" s="19" t="s">
        <v>60</v>
      </c>
      <c r="E299" s="18">
        <v>200</v>
      </c>
      <c r="F299" s="19"/>
      <c r="G299" s="19">
        <v>1112</v>
      </c>
      <c r="H299" s="20">
        <v>709800000</v>
      </c>
      <c r="I299" s="19">
        <v>0</v>
      </c>
      <c r="J299" s="25" t="s">
        <v>61</v>
      </c>
      <c r="K299" s="22">
        <v>0</v>
      </c>
      <c r="L299" s="22">
        <v>0</v>
      </c>
      <c r="M299" s="22">
        <v>0</v>
      </c>
      <c r="N299" s="22">
        <v>0</v>
      </c>
      <c r="O299" s="22">
        <v>2532945</v>
      </c>
      <c r="P299" s="22">
        <v>0</v>
      </c>
      <c r="Q299" s="22">
        <f t="shared" ref="Q299:Q328" si="51">+L299+P299</f>
        <v>0</v>
      </c>
      <c r="R299" s="22">
        <v>0</v>
      </c>
      <c r="S299" s="22">
        <v>0</v>
      </c>
      <c r="T299" s="22">
        <v>0</v>
      </c>
      <c r="U299" s="22">
        <v>0</v>
      </c>
      <c r="V299" s="22">
        <v>0</v>
      </c>
      <c r="W299" s="22">
        <v>0</v>
      </c>
      <c r="X299" s="22">
        <v>0</v>
      </c>
      <c r="Y299" s="22">
        <v>0</v>
      </c>
      <c r="Z299" s="22">
        <f t="shared" ref="Z299:Z328" si="52">+Q299-R299-S299-T299-U299-Y299</f>
        <v>0</v>
      </c>
      <c r="AA299" s="24">
        <f t="shared" si="43"/>
        <v>0</v>
      </c>
      <c r="AB299" s="24">
        <f t="shared" si="44"/>
        <v>0</v>
      </c>
      <c r="AC299" s="24">
        <f t="shared" si="45"/>
        <v>0</v>
      </c>
      <c r="AD299" s="24">
        <f t="shared" si="46"/>
        <v>0</v>
      </c>
    </row>
    <row r="300" spans="1:30" ht="40.5" outlineLevel="2" x14ac:dyDescent="0.3">
      <c r="A300" s="18">
        <v>551</v>
      </c>
      <c r="B300" s="18" t="s">
        <v>34</v>
      </c>
      <c r="C300" s="18" t="s">
        <v>35</v>
      </c>
      <c r="D300" s="19" t="s">
        <v>60</v>
      </c>
      <c r="E300" s="18">
        <v>200</v>
      </c>
      <c r="F300" s="19"/>
      <c r="G300" s="19">
        <v>1112</v>
      </c>
      <c r="H300" s="20">
        <v>709800000</v>
      </c>
      <c r="I300" s="19">
        <v>0</v>
      </c>
      <c r="J300" s="25" t="s">
        <v>61</v>
      </c>
      <c r="K300" s="22">
        <v>0</v>
      </c>
      <c r="L300" s="22">
        <v>0</v>
      </c>
      <c r="M300" s="22">
        <v>0</v>
      </c>
      <c r="N300" s="22">
        <v>0</v>
      </c>
      <c r="O300" s="22">
        <v>4564131</v>
      </c>
      <c r="P300" s="22">
        <v>0</v>
      </c>
      <c r="Q300" s="22">
        <f t="shared" si="51"/>
        <v>0</v>
      </c>
      <c r="R300" s="22">
        <v>0</v>
      </c>
      <c r="S300" s="22">
        <v>0</v>
      </c>
      <c r="T300" s="22">
        <v>0</v>
      </c>
      <c r="U300" s="22">
        <v>0</v>
      </c>
      <c r="V300" s="22">
        <v>0</v>
      </c>
      <c r="W300" s="22">
        <v>0</v>
      </c>
      <c r="X300" s="22">
        <v>0</v>
      </c>
      <c r="Y300" s="22">
        <v>0</v>
      </c>
      <c r="Z300" s="22">
        <f t="shared" si="52"/>
        <v>0</v>
      </c>
      <c r="AA300" s="24">
        <f t="shared" si="43"/>
        <v>0</v>
      </c>
      <c r="AB300" s="24">
        <f t="shared" si="44"/>
        <v>0</v>
      </c>
      <c r="AC300" s="24">
        <f t="shared" si="45"/>
        <v>0</v>
      </c>
      <c r="AD300" s="24">
        <f t="shared" si="46"/>
        <v>0</v>
      </c>
    </row>
    <row r="301" spans="1:30" ht="40.5" outlineLevel="2" x14ac:dyDescent="0.3">
      <c r="A301" s="18">
        <v>553</v>
      </c>
      <c r="B301" s="18" t="s">
        <v>280</v>
      </c>
      <c r="C301" s="18" t="s">
        <v>35</v>
      </c>
      <c r="D301" s="19" t="s">
        <v>60</v>
      </c>
      <c r="E301" s="18">
        <v>200</v>
      </c>
      <c r="F301" s="19"/>
      <c r="G301" s="19">
        <v>1112</v>
      </c>
      <c r="H301" s="20">
        <v>709800000</v>
      </c>
      <c r="I301" s="19">
        <v>0</v>
      </c>
      <c r="J301" s="25" t="s">
        <v>61</v>
      </c>
      <c r="K301" s="22">
        <v>0</v>
      </c>
      <c r="L301" s="22">
        <v>0</v>
      </c>
      <c r="M301" s="22">
        <v>0</v>
      </c>
      <c r="N301" s="22">
        <v>0</v>
      </c>
      <c r="O301" s="22">
        <v>1531</v>
      </c>
      <c r="P301" s="22">
        <v>0</v>
      </c>
      <c r="Q301" s="22">
        <f t="shared" si="51"/>
        <v>0</v>
      </c>
      <c r="R301" s="22">
        <v>0</v>
      </c>
      <c r="S301" s="22">
        <v>0</v>
      </c>
      <c r="T301" s="22">
        <v>0</v>
      </c>
      <c r="U301" s="22">
        <v>0</v>
      </c>
      <c r="V301" s="22">
        <v>0</v>
      </c>
      <c r="W301" s="22">
        <v>0</v>
      </c>
      <c r="X301" s="22">
        <v>0</v>
      </c>
      <c r="Y301" s="22">
        <v>0</v>
      </c>
      <c r="Z301" s="22">
        <f t="shared" si="52"/>
        <v>0</v>
      </c>
      <c r="AA301" s="24">
        <f t="shared" si="43"/>
        <v>0</v>
      </c>
      <c r="AB301" s="24">
        <f t="shared" si="44"/>
        <v>0</v>
      </c>
      <c r="AC301" s="24">
        <f t="shared" si="45"/>
        <v>0</v>
      </c>
      <c r="AD301" s="24">
        <f t="shared" si="46"/>
        <v>0</v>
      </c>
    </row>
    <row r="302" spans="1:30" ht="40.5" outlineLevel="2" x14ac:dyDescent="0.3">
      <c r="A302" s="18">
        <v>553</v>
      </c>
      <c r="B302" s="18" t="s">
        <v>282</v>
      </c>
      <c r="C302" s="18" t="s">
        <v>35</v>
      </c>
      <c r="D302" s="19" t="s">
        <v>60</v>
      </c>
      <c r="E302" s="18">
        <v>200</v>
      </c>
      <c r="F302" s="19"/>
      <c r="G302" s="19">
        <v>1112</v>
      </c>
      <c r="H302" s="20">
        <v>709800000</v>
      </c>
      <c r="I302" s="19">
        <v>0</v>
      </c>
      <c r="J302" s="25" t="s">
        <v>61</v>
      </c>
      <c r="K302" s="22">
        <v>0</v>
      </c>
      <c r="L302" s="22">
        <v>0</v>
      </c>
      <c r="M302" s="22">
        <v>0</v>
      </c>
      <c r="N302" s="22">
        <v>0</v>
      </c>
      <c r="O302" s="22">
        <v>1742756</v>
      </c>
      <c r="P302" s="22">
        <v>0</v>
      </c>
      <c r="Q302" s="22">
        <f t="shared" si="51"/>
        <v>0</v>
      </c>
      <c r="R302" s="22">
        <v>0</v>
      </c>
      <c r="S302" s="22">
        <v>0</v>
      </c>
      <c r="T302" s="22">
        <v>0</v>
      </c>
      <c r="U302" s="22">
        <v>0</v>
      </c>
      <c r="V302" s="22">
        <v>0</v>
      </c>
      <c r="W302" s="22">
        <v>0</v>
      </c>
      <c r="X302" s="22">
        <v>0</v>
      </c>
      <c r="Y302" s="22">
        <v>0</v>
      </c>
      <c r="Z302" s="22">
        <f t="shared" si="52"/>
        <v>0</v>
      </c>
      <c r="AA302" s="24">
        <f t="shared" si="43"/>
        <v>0</v>
      </c>
      <c r="AB302" s="24">
        <f t="shared" si="44"/>
        <v>0</v>
      </c>
      <c r="AC302" s="24">
        <f t="shared" si="45"/>
        <v>0</v>
      </c>
      <c r="AD302" s="24">
        <f t="shared" si="46"/>
        <v>0</v>
      </c>
    </row>
    <row r="303" spans="1:30" ht="36" customHeight="1" outlineLevel="2" x14ac:dyDescent="0.3">
      <c r="A303" s="18">
        <v>553</v>
      </c>
      <c r="B303" s="18" t="s">
        <v>315</v>
      </c>
      <c r="C303" s="18" t="s">
        <v>35</v>
      </c>
      <c r="D303" s="19" t="s">
        <v>60</v>
      </c>
      <c r="E303" s="18">
        <v>200</v>
      </c>
      <c r="F303" s="19"/>
      <c r="G303" s="19">
        <v>1112</v>
      </c>
      <c r="H303" s="20">
        <v>709800000</v>
      </c>
      <c r="I303" s="19">
        <v>0</v>
      </c>
      <c r="J303" s="25" t="s">
        <v>61</v>
      </c>
      <c r="K303" s="22">
        <v>0</v>
      </c>
      <c r="L303" s="22">
        <v>0</v>
      </c>
      <c r="M303" s="22">
        <v>0</v>
      </c>
      <c r="N303" s="22">
        <v>0</v>
      </c>
      <c r="O303" s="22">
        <v>14776</v>
      </c>
      <c r="P303" s="22">
        <v>0</v>
      </c>
      <c r="Q303" s="22">
        <f t="shared" si="51"/>
        <v>0</v>
      </c>
      <c r="R303" s="22">
        <v>0</v>
      </c>
      <c r="S303" s="22">
        <v>0</v>
      </c>
      <c r="T303" s="22">
        <v>0</v>
      </c>
      <c r="U303" s="22">
        <v>0</v>
      </c>
      <c r="V303" s="22">
        <v>0</v>
      </c>
      <c r="W303" s="22">
        <v>0</v>
      </c>
      <c r="X303" s="22">
        <v>0</v>
      </c>
      <c r="Y303" s="22">
        <v>0</v>
      </c>
      <c r="Z303" s="22">
        <f t="shared" si="52"/>
        <v>0</v>
      </c>
      <c r="AA303" s="24">
        <f t="shared" si="43"/>
        <v>0</v>
      </c>
      <c r="AB303" s="24">
        <f t="shared" si="44"/>
        <v>0</v>
      </c>
      <c r="AC303" s="24">
        <f t="shared" si="45"/>
        <v>0</v>
      </c>
      <c r="AD303" s="24">
        <f t="shared" si="46"/>
        <v>0</v>
      </c>
    </row>
    <row r="304" spans="1:30" ht="38.25" customHeight="1" outlineLevel="2" x14ac:dyDescent="0.3">
      <c r="A304" s="18">
        <v>554</v>
      </c>
      <c r="B304" s="18" t="s">
        <v>34</v>
      </c>
      <c r="C304" s="18" t="s">
        <v>35</v>
      </c>
      <c r="D304" s="19" t="s">
        <v>60</v>
      </c>
      <c r="E304" s="18">
        <v>200</v>
      </c>
      <c r="F304" s="19"/>
      <c r="G304" s="19">
        <v>1112</v>
      </c>
      <c r="H304" s="20">
        <v>709800000</v>
      </c>
      <c r="I304" s="19">
        <v>0</v>
      </c>
      <c r="J304" s="25" t="s">
        <v>61</v>
      </c>
      <c r="K304" s="22">
        <v>0</v>
      </c>
      <c r="L304" s="22">
        <v>0</v>
      </c>
      <c r="M304" s="22">
        <v>0</v>
      </c>
      <c r="N304" s="22">
        <v>0</v>
      </c>
      <c r="O304" s="22">
        <v>67756</v>
      </c>
      <c r="P304" s="22">
        <v>0</v>
      </c>
      <c r="Q304" s="22">
        <f t="shared" si="51"/>
        <v>0</v>
      </c>
      <c r="R304" s="22">
        <v>0</v>
      </c>
      <c r="S304" s="22">
        <v>0</v>
      </c>
      <c r="T304" s="22">
        <v>0</v>
      </c>
      <c r="U304" s="22">
        <v>0</v>
      </c>
      <c r="V304" s="22">
        <v>0</v>
      </c>
      <c r="W304" s="22">
        <v>0</v>
      </c>
      <c r="X304" s="22">
        <v>0</v>
      </c>
      <c r="Y304" s="22">
        <v>0</v>
      </c>
      <c r="Z304" s="22">
        <f t="shared" si="52"/>
        <v>0</v>
      </c>
      <c r="AA304" s="24">
        <f t="shared" ref="AA304:AA367" si="53">+IFERROR(U304/L304,0)</f>
        <v>0</v>
      </c>
      <c r="AB304" s="24">
        <f t="shared" ref="AB304:AB367" si="54">+IFERROR(U304/Q304,0)</f>
        <v>0</v>
      </c>
      <c r="AC304" s="24">
        <f t="shared" ref="AC304:AC367" si="55">+IFERROR((R304+S304+T304)/Q304,0)</f>
        <v>0</v>
      </c>
      <c r="AD304" s="24">
        <f t="shared" ref="AD304:AD367" si="56">+AB304+AC304</f>
        <v>0</v>
      </c>
    </row>
    <row r="305" spans="1:30" ht="40.5" outlineLevel="2" x14ac:dyDescent="0.3">
      <c r="A305" s="18">
        <v>555</v>
      </c>
      <c r="B305" s="18" t="s">
        <v>34</v>
      </c>
      <c r="C305" s="18" t="s">
        <v>35</v>
      </c>
      <c r="D305" s="19" t="s">
        <v>60</v>
      </c>
      <c r="E305" s="18">
        <v>200</v>
      </c>
      <c r="F305" s="19"/>
      <c r="G305" s="19">
        <v>1112</v>
      </c>
      <c r="H305" s="20">
        <v>709800000</v>
      </c>
      <c r="I305" s="19">
        <v>0</v>
      </c>
      <c r="J305" s="25" t="s">
        <v>61</v>
      </c>
      <c r="K305" s="22">
        <v>0</v>
      </c>
      <c r="L305" s="22">
        <v>0</v>
      </c>
      <c r="M305" s="22">
        <v>0</v>
      </c>
      <c r="N305" s="22">
        <v>0</v>
      </c>
      <c r="O305" s="22">
        <v>1111694</v>
      </c>
      <c r="P305" s="22">
        <v>0</v>
      </c>
      <c r="Q305" s="22">
        <f t="shared" si="51"/>
        <v>0</v>
      </c>
      <c r="R305" s="22">
        <v>0</v>
      </c>
      <c r="S305" s="22">
        <v>0</v>
      </c>
      <c r="T305" s="22">
        <v>0</v>
      </c>
      <c r="U305" s="22">
        <v>0</v>
      </c>
      <c r="V305" s="22">
        <v>0</v>
      </c>
      <c r="W305" s="22">
        <v>0</v>
      </c>
      <c r="X305" s="22">
        <v>0</v>
      </c>
      <c r="Y305" s="22">
        <v>0</v>
      </c>
      <c r="Z305" s="22">
        <f t="shared" si="52"/>
        <v>0</v>
      </c>
      <c r="AA305" s="24">
        <f t="shared" si="53"/>
        <v>0</v>
      </c>
      <c r="AB305" s="24">
        <f t="shared" si="54"/>
        <v>0</v>
      </c>
      <c r="AC305" s="24">
        <f t="shared" si="55"/>
        <v>0</v>
      </c>
      <c r="AD305" s="24">
        <f t="shared" si="56"/>
        <v>0</v>
      </c>
    </row>
    <row r="306" spans="1:30" ht="40.5" outlineLevel="2" x14ac:dyDescent="0.3">
      <c r="A306" s="18">
        <v>556</v>
      </c>
      <c r="B306" s="18" t="s">
        <v>34</v>
      </c>
      <c r="C306" s="18" t="s">
        <v>35</v>
      </c>
      <c r="D306" s="19" t="s">
        <v>60</v>
      </c>
      <c r="E306" s="18">
        <v>200</v>
      </c>
      <c r="F306" s="19"/>
      <c r="G306" s="19">
        <v>1112</v>
      </c>
      <c r="H306" s="20">
        <v>709800000</v>
      </c>
      <c r="I306" s="19">
        <v>0</v>
      </c>
      <c r="J306" s="25" t="s">
        <v>61</v>
      </c>
      <c r="K306" s="22">
        <v>0</v>
      </c>
      <c r="L306" s="22">
        <v>0</v>
      </c>
      <c r="M306" s="22">
        <v>0</v>
      </c>
      <c r="N306" s="22">
        <v>0</v>
      </c>
      <c r="O306" s="22">
        <v>428993</v>
      </c>
      <c r="P306" s="22">
        <v>0</v>
      </c>
      <c r="Q306" s="22">
        <f t="shared" si="51"/>
        <v>0</v>
      </c>
      <c r="R306" s="22">
        <v>0</v>
      </c>
      <c r="S306" s="22">
        <v>0</v>
      </c>
      <c r="T306" s="22">
        <v>0</v>
      </c>
      <c r="U306" s="22">
        <v>0</v>
      </c>
      <c r="V306" s="22">
        <v>0</v>
      </c>
      <c r="W306" s="22">
        <v>0</v>
      </c>
      <c r="X306" s="22">
        <v>0</v>
      </c>
      <c r="Y306" s="22">
        <v>0</v>
      </c>
      <c r="Z306" s="22">
        <f t="shared" si="52"/>
        <v>0</v>
      </c>
      <c r="AA306" s="24">
        <f t="shared" si="53"/>
        <v>0</v>
      </c>
      <c r="AB306" s="24">
        <f t="shared" si="54"/>
        <v>0</v>
      </c>
      <c r="AC306" s="24">
        <f t="shared" si="55"/>
        <v>0</v>
      </c>
      <c r="AD306" s="24">
        <f t="shared" si="56"/>
        <v>0</v>
      </c>
    </row>
    <row r="307" spans="1:30" ht="40.5" outlineLevel="2" x14ac:dyDescent="0.3">
      <c r="A307" s="18">
        <v>557</v>
      </c>
      <c r="B307" s="18" t="s">
        <v>34</v>
      </c>
      <c r="C307" s="18" t="s">
        <v>35</v>
      </c>
      <c r="D307" s="19" t="s">
        <v>60</v>
      </c>
      <c r="E307" s="18">
        <v>200</v>
      </c>
      <c r="F307" s="19"/>
      <c r="G307" s="19">
        <v>1112</v>
      </c>
      <c r="H307" s="20">
        <v>709800000</v>
      </c>
      <c r="I307" s="19">
        <v>0</v>
      </c>
      <c r="J307" s="25" t="s">
        <v>61</v>
      </c>
      <c r="K307" s="22">
        <v>0</v>
      </c>
      <c r="L307" s="22">
        <v>0</v>
      </c>
      <c r="M307" s="22">
        <v>0</v>
      </c>
      <c r="N307" s="22">
        <v>0</v>
      </c>
      <c r="O307" s="22">
        <v>10248531</v>
      </c>
      <c r="P307" s="22">
        <v>0</v>
      </c>
      <c r="Q307" s="22">
        <f t="shared" si="51"/>
        <v>0</v>
      </c>
      <c r="R307" s="22">
        <v>0</v>
      </c>
      <c r="S307" s="22">
        <v>0</v>
      </c>
      <c r="T307" s="22">
        <v>0</v>
      </c>
      <c r="U307" s="22">
        <v>0</v>
      </c>
      <c r="V307" s="22">
        <v>0</v>
      </c>
      <c r="W307" s="22">
        <v>0</v>
      </c>
      <c r="X307" s="22">
        <v>0</v>
      </c>
      <c r="Y307" s="22">
        <v>0</v>
      </c>
      <c r="Z307" s="22">
        <f t="shared" si="52"/>
        <v>0</v>
      </c>
      <c r="AA307" s="24">
        <f t="shared" si="53"/>
        <v>0</v>
      </c>
      <c r="AB307" s="24">
        <f t="shared" si="54"/>
        <v>0</v>
      </c>
      <c r="AC307" s="24">
        <f t="shared" si="55"/>
        <v>0</v>
      </c>
      <c r="AD307" s="24">
        <f t="shared" si="56"/>
        <v>0</v>
      </c>
    </row>
    <row r="308" spans="1:30" ht="40.5" outlineLevel="2" x14ac:dyDescent="0.3">
      <c r="A308" s="18">
        <v>558</v>
      </c>
      <c r="B308" s="18" t="s">
        <v>34</v>
      </c>
      <c r="C308" s="18" t="s">
        <v>35</v>
      </c>
      <c r="D308" s="19" t="s">
        <v>60</v>
      </c>
      <c r="E308" s="18">
        <v>200</v>
      </c>
      <c r="F308" s="19"/>
      <c r="G308" s="19">
        <v>1112</v>
      </c>
      <c r="H308" s="20">
        <v>709600000</v>
      </c>
      <c r="I308" s="19">
        <v>0</v>
      </c>
      <c r="J308" s="25" t="s">
        <v>61</v>
      </c>
      <c r="K308" s="22">
        <v>0</v>
      </c>
      <c r="L308" s="22">
        <v>0</v>
      </c>
      <c r="M308" s="22">
        <v>0</v>
      </c>
      <c r="N308" s="22">
        <v>0</v>
      </c>
      <c r="O308" s="22">
        <v>6151</v>
      </c>
      <c r="P308" s="22">
        <v>0</v>
      </c>
      <c r="Q308" s="22">
        <f t="shared" si="51"/>
        <v>0</v>
      </c>
      <c r="R308" s="22">
        <v>0</v>
      </c>
      <c r="S308" s="22">
        <v>0</v>
      </c>
      <c r="T308" s="22">
        <v>0</v>
      </c>
      <c r="U308" s="22">
        <v>0</v>
      </c>
      <c r="V308" s="22">
        <v>0</v>
      </c>
      <c r="W308" s="22">
        <v>0</v>
      </c>
      <c r="X308" s="22">
        <v>0</v>
      </c>
      <c r="Y308" s="22">
        <v>0</v>
      </c>
      <c r="Z308" s="22">
        <f t="shared" si="52"/>
        <v>0</v>
      </c>
      <c r="AA308" s="24">
        <f t="shared" si="53"/>
        <v>0</v>
      </c>
      <c r="AB308" s="24">
        <f t="shared" si="54"/>
        <v>0</v>
      </c>
      <c r="AC308" s="24">
        <f t="shared" si="55"/>
        <v>0</v>
      </c>
      <c r="AD308" s="24">
        <f t="shared" si="56"/>
        <v>0</v>
      </c>
    </row>
    <row r="309" spans="1:30" ht="40.5" outlineLevel="2" x14ac:dyDescent="0.3">
      <c r="A309" s="18">
        <v>573</v>
      </c>
      <c r="B309" s="18" t="s">
        <v>280</v>
      </c>
      <c r="C309" s="18" t="s">
        <v>35</v>
      </c>
      <c r="D309" s="19" t="s">
        <v>60</v>
      </c>
      <c r="E309" s="18">
        <v>200</v>
      </c>
      <c r="F309" s="19"/>
      <c r="G309" s="19">
        <v>1112</v>
      </c>
      <c r="H309" s="20">
        <v>709100000</v>
      </c>
      <c r="I309" s="19">
        <v>0</v>
      </c>
      <c r="J309" s="25" t="s">
        <v>61</v>
      </c>
      <c r="K309" s="22">
        <v>0</v>
      </c>
      <c r="L309" s="22">
        <v>0</v>
      </c>
      <c r="M309" s="22">
        <v>0</v>
      </c>
      <c r="N309" s="22">
        <v>0</v>
      </c>
      <c r="O309" s="22">
        <v>299752775</v>
      </c>
      <c r="P309" s="22">
        <v>0</v>
      </c>
      <c r="Q309" s="22">
        <f t="shared" si="51"/>
        <v>0</v>
      </c>
      <c r="R309" s="22">
        <v>0</v>
      </c>
      <c r="S309" s="22">
        <v>0</v>
      </c>
      <c r="T309" s="22">
        <v>0</v>
      </c>
      <c r="U309" s="22">
        <v>0</v>
      </c>
      <c r="V309" s="22">
        <v>0</v>
      </c>
      <c r="W309" s="22">
        <v>0</v>
      </c>
      <c r="X309" s="22">
        <v>0</v>
      </c>
      <c r="Y309" s="22">
        <v>0</v>
      </c>
      <c r="Z309" s="22">
        <f t="shared" si="52"/>
        <v>0</v>
      </c>
      <c r="AA309" s="24">
        <f t="shared" si="53"/>
        <v>0</v>
      </c>
      <c r="AB309" s="24">
        <f t="shared" si="54"/>
        <v>0</v>
      </c>
      <c r="AC309" s="24">
        <f t="shared" si="55"/>
        <v>0</v>
      </c>
      <c r="AD309" s="24">
        <f t="shared" si="56"/>
        <v>0</v>
      </c>
    </row>
    <row r="310" spans="1:30" ht="40.5" outlineLevel="2" x14ac:dyDescent="0.3">
      <c r="A310" s="18">
        <v>573</v>
      </c>
      <c r="B310" s="18" t="s">
        <v>282</v>
      </c>
      <c r="C310" s="18" t="s">
        <v>35</v>
      </c>
      <c r="D310" s="19" t="s">
        <v>60</v>
      </c>
      <c r="E310" s="18">
        <v>200</v>
      </c>
      <c r="F310" s="19"/>
      <c r="G310" s="19">
        <v>1112</v>
      </c>
      <c r="H310" s="20">
        <v>709200000</v>
      </c>
      <c r="I310" s="19">
        <v>0</v>
      </c>
      <c r="J310" s="25" t="s">
        <v>61</v>
      </c>
      <c r="K310" s="22">
        <v>0</v>
      </c>
      <c r="L310" s="22">
        <v>0</v>
      </c>
      <c r="M310" s="22">
        <v>0</v>
      </c>
      <c r="N310" s="22">
        <v>0</v>
      </c>
      <c r="O310" s="22">
        <v>194900704</v>
      </c>
      <c r="P310" s="22">
        <v>0</v>
      </c>
      <c r="Q310" s="22">
        <f t="shared" si="51"/>
        <v>0</v>
      </c>
      <c r="R310" s="22">
        <v>0</v>
      </c>
      <c r="S310" s="22">
        <v>0</v>
      </c>
      <c r="T310" s="22">
        <v>0</v>
      </c>
      <c r="U310" s="22">
        <v>0</v>
      </c>
      <c r="V310" s="22">
        <v>0</v>
      </c>
      <c r="W310" s="22">
        <v>0</v>
      </c>
      <c r="X310" s="22">
        <v>0</v>
      </c>
      <c r="Y310" s="22">
        <v>0</v>
      </c>
      <c r="Z310" s="22">
        <f t="shared" si="52"/>
        <v>0</v>
      </c>
      <c r="AA310" s="24">
        <f t="shared" si="53"/>
        <v>0</v>
      </c>
      <c r="AB310" s="24">
        <f t="shared" si="54"/>
        <v>0</v>
      </c>
      <c r="AC310" s="24">
        <f t="shared" si="55"/>
        <v>0</v>
      </c>
      <c r="AD310" s="24">
        <f t="shared" si="56"/>
        <v>0</v>
      </c>
    </row>
    <row r="311" spans="1:30" ht="40.5" outlineLevel="2" x14ac:dyDescent="0.3">
      <c r="A311" s="18">
        <v>573</v>
      </c>
      <c r="B311" s="18" t="s">
        <v>315</v>
      </c>
      <c r="C311" s="18" t="s">
        <v>35</v>
      </c>
      <c r="D311" s="19" t="s">
        <v>60</v>
      </c>
      <c r="E311" s="18">
        <v>200</v>
      </c>
      <c r="F311" s="19"/>
      <c r="G311" s="19">
        <v>1112</v>
      </c>
      <c r="H311" s="20">
        <v>709300000</v>
      </c>
      <c r="I311" s="19">
        <v>0</v>
      </c>
      <c r="J311" s="25" t="s">
        <v>61</v>
      </c>
      <c r="K311" s="22">
        <v>0</v>
      </c>
      <c r="L311" s="22">
        <v>0</v>
      </c>
      <c r="M311" s="22">
        <v>0</v>
      </c>
      <c r="N311" s="22">
        <v>0</v>
      </c>
      <c r="O311" s="22">
        <v>113975255</v>
      </c>
      <c r="P311" s="22">
        <v>0</v>
      </c>
      <c r="Q311" s="22">
        <f t="shared" si="51"/>
        <v>0</v>
      </c>
      <c r="R311" s="22">
        <v>0</v>
      </c>
      <c r="S311" s="22">
        <v>0</v>
      </c>
      <c r="T311" s="22">
        <v>0</v>
      </c>
      <c r="U311" s="22">
        <v>0</v>
      </c>
      <c r="V311" s="22">
        <v>0</v>
      </c>
      <c r="W311" s="22">
        <v>0</v>
      </c>
      <c r="X311" s="22">
        <v>0</v>
      </c>
      <c r="Y311" s="22">
        <v>0</v>
      </c>
      <c r="Z311" s="22">
        <f t="shared" si="52"/>
        <v>0</v>
      </c>
      <c r="AA311" s="24">
        <f t="shared" si="53"/>
        <v>0</v>
      </c>
      <c r="AB311" s="24">
        <f t="shared" si="54"/>
        <v>0</v>
      </c>
      <c r="AC311" s="24">
        <f t="shared" si="55"/>
        <v>0</v>
      </c>
      <c r="AD311" s="24">
        <f t="shared" si="56"/>
        <v>0</v>
      </c>
    </row>
    <row r="312" spans="1:30" ht="40.5" outlineLevel="2" x14ac:dyDescent="0.35">
      <c r="A312" s="18">
        <v>573</v>
      </c>
      <c r="B312" s="18" t="s">
        <v>451</v>
      </c>
      <c r="C312" s="18" t="s">
        <v>35</v>
      </c>
      <c r="D312" s="19" t="s">
        <v>60</v>
      </c>
      <c r="E312" s="18">
        <v>200</v>
      </c>
      <c r="F312" s="19"/>
      <c r="G312" s="19">
        <v>1112</v>
      </c>
      <c r="H312" s="20">
        <v>709500000</v>
      </c>
      <c r="I312" s="19">
        <v>0</v>
      </c>
      <c r="J312" s="25" t="s">
        <v>61</v>
      </c>
      <c r="K312" s="22">
        <v>0</v>
      </c>
      <c r="L312" s="22">
        <v>0</v>
      </c>
      <c r="M312" s="22">
        <v>0</v>
      </c>
      <c r="N312" s="22">
        <v>0</v>
      </c>
      <c r="O312" s="22">
        <v>96601200</v>
      </c>
      <c r="P312" s="22">
        <v>0</v>
      </c>
      <c r="Q312" s="22">
        <f t="shared" si="51"/>
        <v>0</v>
      </c>
      <c r="R312" s="27">
        <v>0</v>
      </c>
      <c r="S312" s="22">
        <v>0</v>
      </c>
      <c r="T312" s="27">
        <v>0</v>
      </c>
      <c r="U312" s="22">
        <v>0</v>
      </c>
      <c r="V312" s="22">
        <v>0</v>
      </c>
      <c r="W312" s="22">
        <v>0</v>
      </c>
      <c r="X312" s="22">
        <v>0</v>
      </c>
      <c r="Y312" s="22">
        <v>0</v>
      </c>
      <c r="Z312" s="22">
        <f t="shared" si="52"/>
        <v>0</v>
      </c>
      <c r="AA312" s="24">
        <f t="shared" si="53"/>
        <v>0</v>
      </c>
      <c r="AB312" s="24">
        <f t="shared" si="54"/>
        <v>0</v>
      </c>
      <c r="AC312" s="24">
        <f t="shared" si="55"/>
        <v>0</v>
      </c>
      <c r="AD312" s="24">
        <f t="shared" si="56"/>
        <v>0</v>
      </c>
    </row>
    <row r="313" spans="1:30" ht="40.5" outlineLevel="2" x14ac:dyDescent="0.3">
      <c r="A313" s="18">
        <v>573</v>
      </c>
      <c r="B313" s="18" t="s">
        <v>466</v>
      </c>
      <c r="C313" s="18" t="s">
        <v>35</v>
      </c>
      <c r="D313" s="19" t="s">
        <v>60</v>
      </c>
      <c r="E313" s="18">
        <v>200</v>
      </c>
      <c r="F313" s="19"/>
      <c r="G313" s="19">
        <v>1112</v>
      </c>
      <c r="H313" s="20">
        <v>709500000</v>
      </c>
      <c r="I313" s="19">
        <v>0</v>
      </c>
      <c r="J313" s="25" t="s">
        <v>61</v>
      </c>
      <c r="K313" s="22">
        <v>0</v>
      </c>
      <c r="L313" s="22">
        <v>0</v>
      </c>
      <c r="M313" s="22">
        <v>0</v>
      </c>
      <c r="N313" s="22">
        <v>0</v>
      </c>
      <c r="O313" s="22">
        <v>49126339</v>
      </c>
      <c r="P313" s="22">
        <v>0</v>
      </c>
      <c r="Q313" s="22">
        <f t="shared" si="51"/>
        <v>0</v>
      </c>
      <c r="R313" s="22">
        <v>0</v>
      </c>
      <c r="S313" s="22">
        <v>0</v>
      </c>
      <c r="T313" s="22">
        <v>0</v>
      </c>
      <c r="U313" s="22">
        <v>0</v>
      </c>
      <c r="V313" s="22">
        <v>0</v>
      </c>
      <c r="W313" s="22">
        <v>0</v>
      </c>
      <c r="X313" s="22">
        <v>0</v>
      </c>
      <c r="Y313" s="22">
        <v>0</v>
      </c>
      <c r="Z313" s="22">
        <f t="shared" si="52"/>
        <v>0</v>
      </c>
      <c r="AA313" s="24">
        <f t="shared" si="53"/>
        <v>0</v>
      </c>
      <c r="AB313" s="24">
        <f t="shared" si="54"/>
        <v>0</v>
      </c>
      <c r="AC313" s="24">
        <f t="shared" si="55"/>
        <v>0</v>
      </c>
      <c r="AD313" s="24">
        <f t="shared" si="56"/>
        <v>0</v>
      </c>
    </row>
    <row r="314" spans="1:30" ht="40.5" outlineLevel="2" x14ac:dyDescent="0.3">
      <c r="A314" s="18">
        <v>550</v>
      </c>
      <c r="B314" s="18" t="s">
        <v>34</v>
      </c>
      <c r="C314" s="18" t="s">
        <v>35</v>
      </c>
      <c r="D314" s="19" t="s">
        <v>60</v>
      </c>
      <c r="E314" s="18" t="s">
        <v>58</v>
      </c>
      <c r="F314" s="18" t="s">
        <v>38</v>
      </c>
      <c r="G314" s="18">
        <v>1112</v>
      </c>
      <c r="H314" s="20">
        <v>709800000</v>
      </c>
      <c r="I314" s="18">
        <v>0</v>
      </c>
      <c r="J314" s="25" t="s">
        <v>62</v>
      </c>
      <c r="K314" s="22">
        <v>33922700</v>
      </c>
      <c r="L314" s="22">
        <v>33922700</v>
      </c>
      <c r="M314" s="22">
        <v>0</v>
      </c>
      <c r="N314" s="22">
        <v>0</v>
      </c>
      <c r="O314" s="22">
        <v>0</v>
      </c>
      <c r="P314" s="22">
        <v>0</v>
      </c>
      <c r="Q314" s="22">
        <f t="shared" si="51"/>
        <v>33922700</v>
      </c>
      <c r="R314" s="22">
        <v>0</v>
      </c>
      <c r="S314" s="22">
        <v>15407017</v>
      </c>
      <c r="T314" s="22">
        <v>0</v>
      </c>
      <c r="U314" s="22">
        <v>18335057</v>
      </c>
      <c r="V314" s="22">
        <v>18335057</v>
      </c>
      <c r="W314" s="22">
        <v>0</v>
      </c>
      <c r="X314" s="22">
        <v>180626</v>
      </c>
      <c r="Y314" s="22">
        <v>0</v>
      </c>
      <c r="Z314" s="22">
        <f t="shared" si="52"/>
        <v>180626</v>
      </c>
      <c r="AA314" s="24">
        <f t="shared" si="53"/>
        <v>0.54049521411915913</v>
      </c>
      <c r="AB314" s="24">
        <f t="shared" si="54"/>
        <v>0.54049521411915913</v>
      </c>
      <c r="AC314" s="24">
        <f t="shared" si="55"/>
        <v>0.45418015075450952</v>
      </c>
      <c r="AD314" s="24">
        <f t="shared" si="56"/>
        <v>0.99467536487366859</v>
      </c>
    </row>
    <row r="315" spans="1:30" ht="40.5" outlineLevel="2" x14ac:dyDescent="0.3">
      <c r="A315" s="18">
        <v>551</v>
      </c>
      <c r="B315" s="18" t="s">
        <v>34</v>
      </c>
      <c r="C315" s="18" t="s">
        <v>35</v>
      </c>
      <c r="D315" s="19" t="s">
        <v>60</v>
      </c>
      <c r="E315" s="18" t="s">
        <v>58</v>
      </c>
      <c r="F315" s="18" t="s">
        <v>38</v>
      </c>
      <c r="G315" s="18">
        <v>1112</v>
      </c>
      <c r="H315" s="20">
        <v>709800000</v>
      </c>
      <c r="I315" s="18">
        <v>0</v>
      </c>
      <c r="J315" s="25" t="s">
        <v>62</v>
      </c>
      <c r="K315" s="22">
        <v>48149795</v>
      </c>
      <c r="L315" s="22">
        <v>48149795</v>
      </c>
      <c r="M315" s="22">
        <v>0</v>
      </c>
      <c r="N315" s="22">
        <v>0</v>
      </c>
      <c r="O315" s="22">
        <v>0</v>
      </c>
      <c r="P315" s="22">
        <v>0</v>
      </c>
      <c r="Q315" s="22">
        <f t="shared" si="51"/>
        <v>48149795</v>
      </c>
      <c r="R315" s="22">
        <v>0</v>
      </c>
      <c r="S315" s="22">
        <v>20851445</v>
      </c>
      <c r="T315" s="29">
        <v>0</v>
      </c>
      <c r="U315" s="22">
        <v>27047012</v>
      </c>
      <c r="V315" s="22">
        <v>27047012</v>
      </c>
      <c r="W315" s="22">
        <v>0</v>
      </c>
      <c r="X315" s="22">
        <v>251338</v>
      </c>
      <c r="Y315" s="22">
        <v>0</v>
      </c>
      <c r="Z315" s="22">
        <f t="shared" si="52"/>
        <v>251338</v>
      </c>
      <c r="AA315" s="24">
        <f t="shared" si="53"/>
        <v>0.56172642064208167</v>
      </c>
      <c r="AB315" s="24">
        <f t="shared" si="54"/>
        <v>0.56172642064208167</v>
      </c>
      <c r="AC315" s="24">
        <f t="shared" si="55"/>
        <v>0.43305366097612669</v>
      </c>
      <c r="AD315" s="24">
        <f t="shared" si="56"/>
        <v>0.99478008161820841</v>
      </c>
    </row>
    <row r="316" spans="1:30" ht="40.5" outlineLevel="2" x14ac:dyDescent="0.35">
      <c r="A316" s="18">
        <v>553</v>
      </c>
      <c r="B316" s="18" t="s">
        <v>280</v>
      </c>
      <c r="C316" s="18" t="s">
        <v>35</v>
      </c>
      <c r="D316" s="19" t="s">
        <v>60</v>
      </c>
      <c r="E316" s="18" t="s">
        <v>58</v>
      </c>
      <c r="F316" s="18" t="s">
        <v>38</v>
      </c>
      <c r="G316" s="18">
        <v>1112</v>
      </c>
      <c r="H316" s="20">
        <v>709800000</v>
      </c>
      <c r="I316" s="18">
        <v>0</v>
      </c>
      <c r="J316" s="25" t="s">
        <v>62</v>
      </c>
      <c r="K316" s="22">
        <v>1442653</v>
      </c>
      <c r="L316" s="22">
        <v>1442653</v>
      </c>
      <c r="M316" s="22">
        <v>850000</v>
      </c>
      <c r="N316" s="22">
        <v>0</v>
      </c>
      <c r="O316" s="22">
        <v>0</v>
      </c>
      <c r="P316" s="22">
        <v>500000</v>
      </c>
      <c r="Q316" s="22">
        <f t="shared" si="51"/>
        <v>1942653</v>
      </c>
      <c r="R316" s="27">
        <v>0</v>
      </c>
      <c r="S316" s="22">
        <v>620862</v>
      </c>
      <c r="T316" s="27">
        <v>0</v>
      </c>
      <c r="U316" s="22">
        <v>821791</v>
      </c>
      <c r="V316" s="22">
        <v>821791</v>
      </c>
      <c r="W316" s="22">
        <v>0</v>
      </c>
      <c r="X316" s="22">
        <v>0</v>
      </c>
      <c r="Y316" s="22">
        <v>0</v>
      </c>
      <c r="Z316" s="22">
        <f t="shared" si="52"/>
        <v>500000</v>
      </c>
      <c r="AA316" s="24">
        <f t="shared" si="53"/>
        <v>0.56963871422996382</v>
      </c>
      <c r="AB316" s="24">
        <f t="shared" si="54"/>
        <v>0.42302511050609654</v>
      </c>
      <c r="AC316" s="24">
        <f t="shared" si="55"/>
        <v>0.31959490449400896</v>
      </c>
      <c r="AD316" s="24">
        <f t="shared" si="56"/>
        <v>0.74262001500010544</v>
      </c>
    </row>
    <row r="317" spans="1:30" ht="40.5" outlineLevel="2" x14ac:dyDescent="0.35">
      <c r="A317" s="18">
        <v>553</v>
      </c>
      <c r="B317" s="18" t="s">
        <v>282</v>
      </c>
      <c r="C317" s="18" t="s">
        <v>35</v>
      </c>
      <c r="D317" s="19" t="s">
        <v>60</v>
      </c>
      <c r="E317" s="18" t="s">
        <v>58</v>
      </c>
      <c r="F317" s="18" t="s">
        <v>38</v>
      </c>
      <c r="G317" s="18">
        <v>1112</v>
      </c>
      <c r="H317" s="20">
        <v>709800000</v>
      </c>
      <c r="I317" s="18">
        <v>0</v>
      </c>
      <c r="J317" s="25" t="s">
        <v>62</v>
      </c>
      <c r="K317" s="22">
        <v>26430410</v>
      </c>
      <c r="L317" s="22">
        <v>26430410</v>
      </c>
      <c r="M317" s="22">
        <v>0</v>
      </c>
      <c r="N317" s="22">
        <v>0</v>
      </c>
      <c r="O317" s="22">
        <v>0</v>
      </c>
      <c r="P317" s="22">
        <v>0</v>
      </c>
      <c r="Q317" s="22">
        <f t="shared" si="51"/>
        <v>26430410</v>
      </c>
      <c r="R317" s="27">
        <v>0</v>
      </c>
      <c r="S317" s="22">
        <v>11847989</v>
      </c>
      <c r="T317" s="27">
        <v>0</v>
      </c>
      <c r="U317" s="22">
        <v>14569867</v>
      </c>
      <c r="V317" s="22">
        <v>14569867</v>
      </c>
      <c r="W317" s="22">
        <v>0</v>
      </c>
      <c r="X317" s="22">
        <v>12554</v>
      </c>
      <c r="Y317" s="22">
        <v>0</v>
      </c>
      <c r="Z317" s="22">
        <f t="shared" si="52"/>
        <v>12554</v>
      </c>
      <c r="AA317" s="24">
        <f t="shared" si="53"/>
        <v>0.55125391547085345</v>
      </c>
      <c r="AB317" s="24">
        <f t="shared" si="54"/>
        <v>0.55125391547085345</v>
      </c>
      <c r="AC317" s="24">
        <f t="shared" si="55"/>
        <v>0.44827110135635428</v>
      </c>
      <c r="AD317" s="24">
        <f t="shared" si="56"/>
        <v>0.99952501682720774</v>
      </c>
    </row>
    <row r="318" spans="1:30" ht="40.5" outlineLevel="2" x14ac:dyDescent="0.35">
      <c r="A318" s="18">
        <v>553</v>
      </c>
      <c r="B318" s="18" t="s">
        <v>315</v>
      </c>
      <c r="C318" s="18" t="s">
        <v>35</v>
      </c>
      <c r="D318" s="19" t="s">
        <v>60</v>
      </c>
      <c r="E318" s="18" t="s">
        <v>58</v>
      </c>
      <c r="F318" s="18" t="s">
        <v>38</v>
      </c>
      <c r="G318" s="18">
        <v>1112</v>
      </c>
      <c r="H318" s="20">
        <v>709800000</v>
      </c>
      <c r="I318" s="18">
        <v>0</v>
      </c>
      <c r="J318" s="25" t="s">
        <v>62</v>
      </c>
      <c r="K318" s="22">
        <v>5139517</v>
      </c>
      <c r="L318" s="22">
        <v>5139517</v>
      </c>
      <c r="M318" s="22">
        <v>0</v>
      </c>
      <c r="N318" s="22">
        <v>0</v>
      </c>
      <c r="O318" s="22">
        <v>0</v>
      </c>
      <c r="P318" s="22">
        <v>0</v>
      </c>
      <c r="Q318" s="22">
        <f t="shared" si="51"/>
        <v>5139517</v>
      </c>
      <c r="R318" s="57">
        <v>0</v>
      </c>
      <c r="S318" s="22">
        <v>2226030</v>
      </c>
      <c r="T318" s="27">
        <v>0</v>
      </c>
      <c r="U318" s="22">
        <v>2913487</v>
      </c>
      <c r="V318" s="22">
        <v>2913487</v>
      </c>
      <c r="W318" s="22">
        <v>0</v>
      </c>
      <c r="X318" s="22">
        <v>0</v>
      </c>
      <c r="Y318" s="22">
        <v>0</v>
      </c>
      <c r="Z318" s="22">
        <f t="shared" si="52"/>
        <v>0</v>
      </c>
      <c r="AA318" s="24">
        <f t="shared" si="53"/>
        <v>0.56687953362154464</v>
      </c>
      <c r="AB318" s="24">
        <f t="shared" si="54"/>
        <v>0.56687953362154464</v>
      </c>
      <c r="AC318" s="24">
        <f t="shared" si="55"/>
        <v>0.43312046637845542</v>
      </c>
      <c r="AD318" s="24">
        <f t="shared" si="56"/>
        <v>1</v>
      </c>
    </row>
    <row r="319" spans="1:30" ht="40.5" outlineLevel="2" x14ac:dyDescent="0.35">
      <c r="A319" s="18">
        <v>554</v>
      </c>
      <c r="B319" s="18" t="s">
        <v>34</v>
      </c>
      <c r="C319" s="18" t="s">
        <v>35</v>
      </c>
      <c r="D319" s="19" t="s">
        <v>60</v>
      </c>
      <c r="E319" s="18" t="s">
        <v>58</v>
      </c>
      <c r="F319" s="18" t="s">
        <v>38</v>
      </c>
      <c r="G319" s="18">
        <v>1112</v>
      </c>
      <c r="H319" s="20">
        <v>709800000</v>
      </c>
      <c r="I319" s="18">
        <v>0</v>
      </c>
      <c r="J319" s="25" t="s">
        <v>62</v>
      </c>
      <c r="K319" s="22">
        <v>9157502</v>
      </c>
      <c r="L319" s="22">
        <v>9157502</v>
      </c>
      <c r="M319" s="22">
        <v>0</v>
      </c>
      <c r="N319" s="22">
        <v>0</v>
      </c>
      <c r="O319" s="22">
        <v>0</v>
      </c>
      <c r="P319" s="22">
        <v>0</v>
      </c>
      <c r="Q319" s="22">
        <f t="shared" si="51"/>
        <v>9157502</v>
      </c>
      <c r="R319" s="27">
        <v>0</v>
      </c>
      <c r="S319" s="22">
        <v>4725237</v>
      </c>
      <c r="T319" s="59">
        <v>0</v>
      </c>
      <c r="U319" s="22">
        <v>4099241</v>
      </c>
      <c r="V319" s="22">
        <v>4099241</v>
      </c>
      <c r="W319" s="22">
        <v>0</v>
      </c>
      <c r="X319" s="22">
        <v>333024</v>
      </c>
      <c r="Y319" s="22">
        <v>0</v>
      </c>
      <c r="Z319" s="22">
        <f t="shared" si="52"/>
        <v>333024</v>
      </c>
      <c r="AA319" s="24">
        <f t="shared" si="53"/>
        <v>0.44763746707344426</v>
      </c>
      <c r="AB319" s="24">
        <f t="shared" si="54"/>
        <v>0.44763746707344426</v>
      </c>
      <c r="AC319" s="24">
        <f t="shared" si="55"/>
        <v>0.51599628370269535</v>
      </c>
      <c r="AD319" s="24">
        <f t="shared" si="56"/>
        <v>0.96363375077613966</v>
      </c>
    </row>
    <row r="320" spans="1:30" ht="40.5" outlineLevel="2" x14ac:dyDescent="0.35">
      <c r="A320" s="18">
        <v>555</v>
      </c>
      <c r="B320" s="18" t="s">
        <v>34</v>
      </c>
      <c r="C320" s="18" t="s">
        <v>35</v>
      </c>
      <c r="D320" s="19" t="s">
        <v>60</v>
      </c>
      <c r="E320" s="18" t="s">
        <v>58</v>
      </c>
      <c r="F320" s="18" t="s">
        <v>38</v>
      </c>
      <c r="G320" s="18">
        <v>1112</v>
      </c>
      <c r="H320" s="20">
        <v>709800000</v>
      </c>
      <c r="I320" s="18">
        <v>0</v>
      </c>
      <c r="J320" s="25" t="s">
        <v>62</v>
      </c>
      <c r="K320" s="22">
        <v>25701340</v>
      </c>
      <c r="L320" s="22">
        <v>25701340</v>
      </c>
      <c r="M320" s="22">
        <v>0</v>
      </c>
      <c r="N320" s="22">
        <v>0</v>
      </c>
      <c r="O320" s="22">
        <v>0</v>
      </c>
      <c r="P320" s="22">
        <v>0</v>
      </c>
      <c r="Q320" s="22">
        <f t="shared" si="51"/>
        <v>25701340</v>
      </c>
      <c r="R320" s="27">
        <v>0</v>
      </c>
      <c r="S320" s="22">
        <v>11552906</v>
      </c>
      <c r="T320" s="27">
        <v>0</v>
      </c>
      <c r="U320" s="22">
        <v>14122905</v>
      </c>
      <c r="V320" s="22">
        <v>14122905</v>
      </c>
      <c r="W320" s="22">
        <v>0</v>
      </c>
      <c r="X320" s="22">
        <v>25529</v>
      </c>
      <c r="Y320" s="22">
        <v>0</v>
      </c>
      <c r="Z320" s="22">
        <f t="shared" si="52"/>
        <v>25529</v>
      </c>
      <c r="AA320" s="24">
        <f t="shared" si="53"/>
        <v>0.54950072642126835</v>
      </c>
      <c r="AB320" s="24">
        <f t="shared" si="54"/>
        <v>0.54950072642126835</v>
      </c>
      <c r="AC320" s="24">
        <f t="shared" si="55"/>
        <v>0.44950597906568296</v>
      </c>
      <c r="AD320" s="24">
        <f t="shared" si="56"/>
        <v>0.99900670548695136</v>
      </c>
    </row>
    <row r="321" spans="1:30" ht="40.5" outlineLevel="2" x14ac:dyDescent="0.35">
      <c r="A321" s="18">
        <v>556</v>
      </c>
      <c r="B321" s="18" t="s">
        <v>34</v>
      </c>
      <c r="C321" s="18" t="s">
        <v>35</v>
      </c>
      <c r="D321" s="19" t="s">
        <v>60</v>
      </c>
      <c r="E321" s="18" t="s">
        <v>58</v>
      </c>
      <c r="F321" s="18" t="s">
        <v>38</v>
      </c>
      <c r="G321" s="18">
        <v>1112</v>
      </c>
      <c r="H321" s="20">
        <v>709800000</v>
      </c>
      <c r="I321" s="18">
        <v>0</v>
      </c>
      <c r="J321" s="25" t="s">
        <v>62</v>
      </c>
      <c r="K321" s="22">
        <v>6086647</v>
      </c>
      <c r="L321" s="22">
        <v>6086647</v>
      </c>
      <c r="M321" s="22">
        <v>0</v>
      </c>
      <c r="N321" s="22">
        <v>0</v>
      </c>
      <c r="O321" s="22">
        <v>0</v>
      </c>
      <c r="P321" s="22">
        <v>0</v>
      </c>
      <c r="Q321" s="22">
        <f t="shared" si="51"/>
        <v>6086647</v>
      </c>
      <c r="R321" s="27">
        <v>0</v>
      </c>
      <c r="S321" s="22">
        <v>2885186</v>
      </c>
      <c r="T321" s="27">
        <v>0</v>
      </c>
      <c r="U321" s="22">
        <v>3201461</v>
      </c>
      <c r="V321" s="22">
        <v>3201461</v>
      </c>
      <c r="W321" s="22">
        <v>0</v>
      </c>
      <c r="X321" s="22">
        <v>0</v>
      </c>
      <c r="Y321" s="22">
        <v>0</v>
      </c>
      <c r="Z321" s="22">
        <f t="shared" si="52"/>
        <v>0</v>
      </c>
      <c r="AA321" s="24">
        <f t="shared" si="53"/>
        <v>0.52598105327941636</v>
      </c>
      <c r="AB321" s="24">
        <f t="shared" si="54"/>
        <v>0.52598105327941636</v>
      </c>
      <c r="AC321" s="24">
        <f t="shared" si="55"/>
        <v>0.47401894672058359</v>
      </c>
      <c r="AD321" s="24">
        <f t="shared" si="56"/>
        <v>1</v>
      </c>
    </row>
    <row r="322" spans="1:30" ht="40.5" outlineLevel="2" x14ac:dyDescent="0.35">
      <c r="A322" s="18">
        <v>557</v>
      </c>
      <c r="B322" s="18" t="s">
        <v>34</v>
      </c>
      <c r="C322" s="18" t="s">
        <v>35</v>
      </c>
      <c r="D322" s="19" t="s">
        <v>60</v>
      </c>
      <c r="E322" s="18" t="s">
        <v>58</v>
      </c>
      <c r="F322" s="18" t="s">
        <v>38</v>
      </c>
      <c r="G322" s="18">
        <v>1112</v>
      </c>
      <c r="H322" s="20">
        <v>709800000</v>
      </c>
      <c r="I322" s="18">
        <v>0</v>
      </c>
      <c r="J322" s="25" t="s">
        <v>62</v>
      </c>
      <c r="K322" s="22">
        <v>112936996</v>
      </c>
      <c r="L322" s="22">
        <v>112936996</v>
      </c>
      <c r="M322" s="22">
        <v>0</v>
      </c>
      <c r="N322" s="22">
        <v>0</v>
      </c>
      <c r="O322" s="22">
        <v>0</v>
      </c>
      <c r="P322" s="22">
        <v>0</v>
      </c>
      <c r="Q322" s="22">
        <f t="shared" si="51"/>
        <v>112936996</v>
      </c>
      <c r="R322" s="27">
        <v>0</v>
      </c>
      <c r="S322" s="22">
        <v>49570575</v>
      </c>
      <c r="T322" s="27">
        <v>0</v>
      </c>
      <c r="U322" s="22">
        <v>63313919</v>
      </c>
      <c r="V322" s="22">
        <v>63313919</v>
      </c>
      <c r="W322" s="22">
        <v>0</v>
      </c>
      <c r="X322" s="22">
        <v>52502</v>
      </c>
      <c r="Y322" s="22">
        <v>0</v>
      </c>
      <c r="Z322" s="22">
        <f t="shared" si="52"/>
        <v>52502</v>
      </c>
      <c r="AA322" s="24">
        <f t="shared" si="53"/>
        <v>0.56061274199288957</v>
      </c>
      <c r="AB322" s="24">
        <f t="shared" si="54"/>
        <v>0.56061274199288957</v>
      </c>
      <c r="AC322" s="24">
        <f t="shared" si="55"/>
        <v>0.43892237934148698</v>
      </c>
      <c r="AD322" s="24">
        <f t="shared" si="56"/>
        <v>0.99953512133437661</v>
      </c>
    </row>
    <row r="323" spans="1:30" ht="40.5" outlineLevel="2" x14ac:dyDescent="0.35">
      <c r="A323" s="18">
        <v>558</v>
      </c>
      <c r="B323" s="18" t="s">
        <v>34</v>
      </c>
      <c r="C323" s="18" t="s">
        <v>35</v>
      </c>
      <c r="D323" s="19" t="s">
        <v>60</v>
      </c>
      <c r="E323" s="18" t="s">
        <v>58</v>
      </c>
      <c r="F323" s="18" t="s">
        <v>38</v>
      </c>
      <c r="G323" s="18">
        <v>1112</v>
      </c>
      <c r="H323" s="20">
        <v>709600000</v>
      </c>
      <c r="I323" s="18">
        <v>0</v>
      </c>
      <c r="J323" s="25" t="s">
        <v>62</v>
      </c>
      <c r="K323" s="22">
        <v>5976815</v>
      </c>
      <c r="L323" s="22">
        <v>5976815</v>
      </c>
      <c r="M323" s="22">
        <v>0</v>
      </c>
      <c r="N323" s="22">
        <v>0</v>
      </c>
      <c r="O323" s="22">
        <v>0</v>
      </c>
      <c r="P323" s="22">
        <v>0</v>
      </c>
      <c r="Q323" s="22">
        <f t="shared" si="51"/>
        <v>5976815</v>
      </c>
      <c r="R323" s="27">
        <v>0</v>
      </c>
      <c r="S323" s="22">
        <v>3432442</v>
      </c>
      <c r="T323" s="27">
        <v>0</v>
      </c>
      <c r="U323" s="22">
        <v>2513321</v>
      </c>
      <c r="V323" s="22">
        <v>2513321</v>
      </c>
      <c r="W323" s="22">
        <v>0</v>
      </c>
      <c r="X323" s="22">
        <v>31052</v>
      </c>
      <c r="Y323" s="22">
        <v>0</v>
      </c>
      <c r="Z323" s="22">
        <f t="shared" si="52"/>
        <v>31052</v>
      </c>
      <c r="AA323" s="24">
        <f t="shared" si="53"/>
        <v>0.42051176086259989</v>
      </c>
      <c r="AB323" s="24">
        <f t="shared" si="54"/>
        <v>0.42051176086259989</v>
      </c>
      <c r="AC323" s="24">
        <f t="shared" si="55"/>
        <v>0.57429282987678221</v>
      </c>
      <c r="AD323" s="24">
        <f t="shared" si="56"/>
        <v>0.9948045907393821</v>
      </c>
    </row>
    <row r="324" spans="1:30" ht="40.5" outlineLevel="2" x14ac:dyDescent="0.35">
      <c r="A324" s="18">
        <v>573</v>
      </c>
      <c r="B324" s="18" t="s">
        <v>280</v>
      </c>
      <c r="C324" s="18" t="s">
        <v>35</v>
      </c>
      <c r="D324" s="19" t="s">
        <v>60</v>
      </c>
      <c r="E324" s="18" t="s">
        <v>58</v>
      </c>
      <c r="F324" s="18" t="s">
        <v>38</v>
      </c>
      <c r="G324" s="18">
        <v>1112</v>
      </c>
      <c r="H324" s="20">
        <v>709100000</v>
      </c>
      <c r="I324" s="18">
        <v>0</v>
      </c>
      <c r="J324" s="25" t="s">
        <v>62</v>
      </c>
      <c r="K324" s="22">
        <v>2621236614</v>
      </c>
      <c r="L324" s="22">
        <v>2621236614</v>
      </c>
      <c r="M324" s="22">
        <v>0</v>
      </c>
      <c r="N324" s="22">
        <v>0</v>
      </c>
      <c r="O324" s="22">
        <v>0</v>
      </c>
      <c r="P324" s="22">
        <v>0</v>
      </c>
      <c r="Q324" s="22">
        <f t="shared" si="51"/>
        <v>2621236614</v>
      </c>
      <c r="R324" s="27">
        <v>0</v>
      </c>
      <c r="S324" s="22">
        <v>1122063898</v>
      </c>
      <c r="T324" s="27">
        <v>0</v>
      </c>
      <c r="U324" s="22">
        <v>1499172716</v>
      </c>
      <c r="V324" s="22">
        <v>1499172716</v>
      </c>
      <c r="W324" s="22">
        <v>0</v>
      </c>
      <c r="X324" s="22">
        <v>0</v>
      </c>
      <c r="Y324" s="22">
        <v>0</v>
      </c>
      <c r="Z324" s="22">
        <f t="shared" si="52"/>
        <v>0</v>
      </c>
      <c r="AA324" s="24">
        <f t="shared" si="53"/>
        <v>0.57193337983794845</v>
      </c>
      <c r="AB324" s="24">
        <f t="shared" si="54"/>
        <v>0.57193337983794845</v>
      </c>
      <c r="AC324" s="24">
        <f t="shared" si="55"/>
        <v>0.42806662016205149</v>
      </c>
      <c r="AD324" s="24">
        <f t="shared" si="56"/>
        <v>1</v>
      </c>
    </row>
    <row r="325" spans="1:30" ht="40.5" outlineLevel="2" x14ac:dyDescent="0.35">
      <c r="A325" s="18">
        <v>573</v>
      </c>
      <c r="B325" s="18" t="s">
        <v>282</v>
      </c>
      <c r="C325" s="18" t="s">
        <v>35</v>
      </c>
      <c r="D325" s="19" t="s">
        <v>60</v>
      </c>
      <c r="E325" s="18" t="s">
        <v>58</v>
      </c>
      <c r="F325" s="18" t="s">
        <v>38</v>
      </c>
      <c r="G325" s="18">
        <v>1112</v>
      </c>
      <c r="H325" s="20">
        <v>709200000</v>
      </c>
      <c r="I325" s="18">
        <v>0</v>
      </c>
      <c r="J325" s="25" t="s">
        <v>62</v>
      </c>
      <c r="K325" s="22">
        <v>1256312597</v>
      </c>
      <c r="L325" s="22">
        <v>1256312597</v>
      </c>
      <c r="M325" s="22">
        <v>-37520.81</v>
      </c>
      <c r="N325" s="22">
        <v>0</v>
      </c>
      <c r="O325" s="22">
        <v>0</v>
      </c>
      <c r="P325" s="22">
        <v>0</v>
      </c>
      <c r="Q325" s="22">
        <f t="shared" si="51"/>
        <v>1256312597</v>
      </c>
      <c r="R325" s="60">
        <v>0</v>
      </c>
      <c r="S325" s="22">
        <v>510837052.19</v>
      </c>
      <c r="T325" s="27">
        <v>0</v>
      </c>
      <c r="U325" s="22">
        <v>745438024</v>
      </c>
      <c r="V325" s="22">
        <v>745438024</v>
      </c>
      <c r="W325" s="22">
        <v>0</v>
      </c>
      <c r="X325" s="22">
        <v>37520.81</v>
      </c>
      <c r="Y325" s="22">
        <v>0</v>
      </c>
      <c r="Z325" s="22">
        <f t="shared" si="52"/>
        <v>37520.80999994278</v>
      </c>
      <c r="AA325" s="24">
        <f t="shared" si="53"/>
        <v>0.59335393578004536</v>
      </c>
      <c r="AB325" s="24">
        <f t="shared" si="54"/>
        <v>0.59335393578004536</v>
      </c>
      <c r="AC325" s="24">
        <f t="shared" si="55"/>
        <v>0.40661619839667978</v>
      </c>
      <c r="AD325" s="24">
        <f t="shared" si="56"/>
        <v>0.99997013417672509</v>
      </c>
    </row>
    <row r="326" spans="1:30" ht="40.5" outlineLevel="2" x14ac:dyDescent="0.3">
      <c r="A326" s="18">
        <v>573</v>
      </c>
      <c r="B326" s="18" t="s">
        <v>315</v>
      </c>
      <c r="C326" s="18" t="s">
        <v>35</v>
      </c>
      <c r="D326" s="19" t="s">
        <v>60</v>
      </c>
      <c r="E326" s="18" t="s">
        <v>58</v>
      </c>
      <c r="F326" s="18" t="s">
        <v>38</v>
      </c>
      <c r="G326" s="18">
        <v>1112</v>
      </c>
      <c r="H326" s="20">
        <v>709300000</v>
      </c>
      <c r="I326" s="18">
        <v>0</v>
      </c>
      <c r="J326" s="25" t="s">
        <v>62</v>
      </c>
      <c r="K326" s="22">
        <v>763846521</v>
      </c>
      <c r="L326" s="22">
        <v>763846521</v>
      </c>
      <c r="M326" s="22">
        <v>0</v>
      </c>
      <c r="N326" s="22">
        <v>0</v>
      </c>
      <c r="O326" s="22">
        <v>0</v>
      </c>
      <c r="P326" s="22">
        <v>0</v>
      </c>
      <c r="Q326" s="22">
        <f t="shared" si="51"/>
        <v>763846521</v>
      </c>
      <c r="R326" s="22">
        <v>0</v>
      </c>
      <c r="S326" s="22">
        <v>312174954</v>
      </c>
      <c r="T326" s="22">
        <v>0</v>
      </c>
      <c r="U326" s="22">
        <v>451671567</v>
      </c>
      <c r="V326" s="22">
        <v>451671567</v>
      </c>
      <c r="W326" s="22">
        <v>0</v>
      </c>
      <c r="X326" s="22">
        <v>0</v>
      </c>
      <c r="Y326" s="22">
        <v>0</v>
      </c>
      <c r="Z326" s="22">
        <f t="shared" si="52"/>
        <v>0</v>
      </c>
      <c r="AA326" s="24">
        <f t="shared" si="53"/>
        <v>0.59131193843586283</v>
      </c>
      <c r="AB326" s="24">
        <f t="shared" si="54"/>
        <v>0.59131193843586283</v>
      </c>
      <c r="AC326" s="24">
        <f t="shared" si="55"/>
        <v>0.40868806156413717</v>
      </c>
      <c r="AD326" s="24">
        <f t="shared" si="56"/>
        <v>1</v>
      </c>
    </row>
    <row r="327" spans="1:30" ht="40.5" outlineLevel="2" x14ac:dyDescent="0.35">
      <c r="A327" s="18">
        <v>573</v>
      </c>
      <c r="B327" s="18" t="s">
        <v>451</v>
      </c>
      <c r="C327" s="18" t="s">
        <v>35</v>
      </c>
      <c r="D327" s="19" t="s">
        <v>60</v>
      </c>
      <c r="E327" s="18" t="s">
        <v>58</v>
      </c>
      <c r="F327" s="18" t="s">
        <v>38</v>
      </c>
      <c r="G327" s="18">
        <v>1112</v>
      </c>
      <c r="H327" s="20">
        <v>709500000</v>
      </c>
      <c r="I327" s="18">
        <v>0</v>
      </c>
      <c r="J327" s="25" t="s">
        <v>62</v>
      </c>
      <c r="K327" s="22">
        <v>546306076</v>
      </c>
      <c r="L327" s="22">
        <v>546306076</v>
      </c>
      <c r="M327" s="22">
        <v>159330.53999999998</v>
      </c>
      <c r="N327" s="22">
        <v>0</v>
      </c>
      <c r="O327" s="22">
        <v>0</v>
      </c>
      <c r="P327" s="22">
        <v>0</v>
      </c>
      <c r="Q327" s="22">
        <f t="shared" si="51"/>
        <v>546306076</v>
      </c>
      <c r="R327" s="27">
        <v>0</v>
      </c>
      <c r="S327" s="22">
        <v>215982828</v>
      </c>
      <c r="T327" s="27">
        <v>0</v>
      </c>
      <c r="U327" s="22">
        <v>330323248</v>
      </c>
      <c r="V327" s="22">
        <v>330323248</v>
      </c>
      <c r="W327" s="22">
        <v>0</v>
      </c>
      <c r="X327" s="22">
        <v>0</v>
      </c>
      <c r="Y327" s="22">
        <v>0</v>
      </c>
      <c r="Z327" s="22">
        <f t="shared" si="52"/>
        <v>0</v>
      </c>
      <c r="AA327" s="24">
        <f t="shared" si="53"/>
        <v>0.60464868049536391</v>
      </c>
      <c r="AB327" s="24">
        <f t="shared" si="54"/>
        <v>0.60464868049536391</v>
      </c>
      <c r="AC327" s="24">
        <f t="shared" si="55"/>
        <v>0.39535131950463609</v>
      </c>
      <c r="AD327" s="24">
        <f t="shared" si="56"/>
        <v>1</v>
      </c>
    </row>
    <row r="328" spans="1:30" ht="40.5" outlineLevel="2" x14ac:dyDescent="0.3">
      <c r="A328" s="18">
        <v>573</v>
      </c>
      <c r="B328" s="18" t="s">
        <v>466</v>
      </c>
      <c r="C328" s="18" t="s">
        <v>35</v>
      </c>
      <c r="D328" s="19" t="s">
        <v>60</v>
      </c>
      <c r="E328" s="18" t="s">
        <v>58</v>
      </c>
      <c r="F328" s="18" t="s">
        <v>38</v>
      </c>
      <c r="G328" s="18">
        <v>1112</v>
      </c>
      <c r="H328" s="20">
        <v>709500000</v>
      </c>
      <c r="I328" s="18">
        <v>0</v>
      </c>
      <c r="J328" s="25" t="s">
        <v>62</v>
      </c>
      <c r="K328" s="22">
        <v>346782908</v>
      </c>
      <c r="L328" s="22">
        <v>346782908</v>
      </c>
      <c r="M328" s="22">
        <v>-121809.73</v>
      </c>
      <c r="N328" s="22">
        <v>0</v>
      </c>
      <c r="O328" s="22">
        <v>0</v>
      </c>
      <c r="P328" s="22">
        <v>0</v>
      </c>
      <c r="Q328" s="22">
        <f t="shared" si="51"/>
        <v>346782908</v>
      </c>
      <c r="R328" s="22">
        <v>0</v>
      </c>
      <c r="S328" s="22">
        <v>149024714.27000001</v>
      </c>
      <c r="T328" s="22">
        <v>0</v>
      </c>
      <c r="U328" s="22">
        <v>197636384</v>
      </c>
      <c r="V328" s="22">
        <v>197636384</v>
      </c>
      <c r="W328" s="22">
        <v>0</v>
      </c>
      <c r="X328" s="22">
        <v>121809.73</v>
      </c>
      <c r="Y328" s="22">
        <v>0</v>
      </c>
      <c r="Z328" s="22">
        <f t="shared" si="52"/>
        <v>121809.72999998927</v>
      </c>
      <c r="AA328" s="24">
        <f t="shared" si="53"/>
        <v>0.56991385515459136</v>
      </c>
      <c r="AB328" s="24">
        <f t="shared" si="54"/>
        <v>0.56991385515459136</v>
      </c>
      <c r="AC328" s="24">
        <f t="shared" si="55"/>
        <v>0.42973488840459234</v>
      </c>
      <c r="AD328" s="24">
        <f t="shared" si="56"/>
        <v>0.99964874355918365</v>
      </c>
    </row>
    <row r="329" spans="1:30" outlineLevel="1" x14ac:dyDescent="0.3">
      <c r="A329" s="40"/>
      <c r="B329" s="40"/>
      <c r="C329" s="40"/>
      <c r="D329" s="40" t="s">
        <v>488</v>
      </c>
      <c r="E329" s="40"/>
      <c r="F329" s="41"/>
      <c r="G329" s="41"/>
      <c r="H329" s="42"/>
      <c r="I329" s="41"/>
      <c r="J329" s="43"/>
      <c r="K329" s="44">
        <f t="shared" ref="K329:Z329" si="57">SUBTOTAL(9,K299:K328)</f>
        <v>5809429091</v>
      </c>
      <c r="L329" s="44">
        <f t="shared" si="57"/>
        <v>5809429091</v>
      </c>
      <c r="M329" s="44">
        <f t="shared" si="57"/>
        <v>850000</v>
      </c>
      <c r="N329" s="44">
        <f t="shared" si="57"/>
        <v>0</v>
      </c>
      <c r="O329" s="44">
        <f t="shared" si="57"/>
        <v>775075537</v>
      </c>
      <c r="P329" s="44">
        <f t="shared" si="57"/>
        <v>500000</v>
      </c>
      <c r="Q329" s="44">
        <f t="shared" si="57"/>
        <v>5809929091</v>
      </c>
      <c r="R329" s="44">
        <f t="shared" si="57"/>
        <v>0</v>
      </c>
      <c r="S329" s="44">
        <f t="shared" si="57"/>
        <v>2433203135.46</v>
      </c>
      <c r="T329" s="44">
        <f t="shared" si="57"/>
        <v>0</v>
      </c>
      <c r="U329" s="44">
        <f t="shared" si="57"/>
        <v>3375180000</v>
      </c>
      <c r="V329" s="44">
        <f t="shared" si="57"/>
        <v>3375180000</v>
      </c>
      <c r="W329" s="44">
        <f t="shared" si="57"/>
        <v>0</v>
      </c>
      <c r="X329" s="44">
        <f t="shared" si="57"/>
        <v>1045955.54</v>
      </c>
      <c r="Y329" s="44">
        <f t="shared" si="57"/>
        <v>0</v>
      </c>
      <c r="Z329" s="44">
        <f t="shared" si="57"/>
        <v>1545955.5399999321</v>
      </c>
      <c r="AA329" s="45">
        <f t="shared" si="53"/>
        <v>0.5809830789102578</v>
      </c>
      <c r="AB329" s="45">
        <f t="shared" si="54"/>
        <v>0.58093307975623965</v>
      </c>
      <c r="AC329" s="45">
        <f t="shared" si="55"/>
        <v>0.41880083170536581</v>
      </c>
      <c r="AD329" s="45">
        <f t="shared" si="56"/>
        <v>0.99973391146160551</v>
      </c>
    </row>
    <row r="330" spans="1:30" ht="60.75" customHeight="1" outlineLevel="2" x14ac:dyDescent="0.3">
      <c r="A330" s="18">
        <v>550</v>
      </c>
      <c r="B330" s="18" t="s">
        <v>34</v>
      </c>
      <c r="C330" s="18" t="s">
        <v>35</v>
      </c>
      <c r="D330" s="19" t="s">
        <v>63</v>
      </c>
      <c r="E330" s="18">
        <v>200</v>
      </c>
      <c r="F330" s="19"/>
      <c r="G330" s="19">
        <v>1112</v>
      </c>
      <c r="H330" s="20">
        <v>709800000</v>
      </c>
      <c r="I330" s="19">
        <v>0</v>
      </c>
      <c r="J330" s="25" t="s">
        <v>64</v>
      </c>
      <c r="K330" s="22">
        <v>0</v>
      </c>
      <c r="L330" s="22">
        <v>0</v>
      </c>
      <c r="M330" s="22">
        <v>0</v>
      </c>
      <c r="N330" s="22">
        <v>0</v>
      </c>
      <c r="O330" s="22">
        <v>559109</v>
      </c>
      <c r="P330" s="22">
        <v>0</v>
      </c>
      <c r="Q330" s="22">
        <f t="shared" ref="Q330:Q359" si="58">+L330+P330</f>
        <v>0</v>
      </c>
      <c r="R330" s="22">
        <v>0</v>
      </c>
      <c r="S330" s="22">
        <v>0</v>
      </c>
      <c r="T330" s="22">
        <v>0</v>
      </c>
      <c r="U330" s="22">
        <v>0</v>
      </c>
      <c r="V330" s="22">
        <v>0</v>
      </c>
      <c r="W330" s="22">
        <v>0</v>
      </c>
      <c r="X330" s="22">
        <v>0</v>
      </c>
      <c r="Y330" s="22">
        <v>0</v>
      </c>
      <c r="Z330" s="22">
        <f t="shared" ref="Z330:Z359" si="59">+Q330-R330-S330-T330-U330-Y330</f>
        <v>0</v>
      </c>
      <c r="AA330" s="24">
        <f t="shared" si="53"/>
        <v>0</v>
      </c>
      <c r="AB330" s="24">
        <f t="shared" si="54"/>
        <v>0</v>
      </c>
      <c r="AC330" s="24">
        <f t="shared" si="55"/>
        <v>0</v>
      </c>
      <c r="AD330" s="24">
        <f t="shared" si="56"/>
        <v>0</v>
      </c>
    </row>
    <row r="331" spans="1:30" ht="67.5" outlineLevel="2" x14ac:dyDescent="0.3">
      <c r="A331" s="18">
        <v>551</v>
      </c>
      <c r="B331" s="18" t="s">
        <v>34</v>
      </c>
      <c r="C331" s="18" t="s">
        <v>35</v>
      </c>
      <c r="D331" s="19" t="s">
        <v>63</v>
      </c>
      <c r="E331" s="18">
        <v>200</v>
      </c>
      <c r="F331" s="19"/>
      <c r="G331" s="19">
        <v>1112</v>
      </c>
      <c r="H331" s="20">
        <v>709800000</v>
      </c>
      <c r="I331" s="19">
        <v>0</v>
      </c>
      <c r="J331" s="25" t="s">
        <v>64</v>
      </c>
      <c r="K331" s="22">
        <v>0</v>
      </c>
      <c r="L331" s="22">
        <v>0</v>
      </c>
      <c r="M331" s="22">
        <v>0</v>
      </c>
      <c r="N331" s="22">
        <v>0</v>
      </c>
      <c r="O331" s="22">
        <v>547178</v>
      </c>
      <c r="P331" s="22">
        <v>0</v>
      </c>
      <c r="Q331" s="22">
        <f t="shared" si="58"/>
        <v>0</v>
      </c>
      <c r="R331" s="22">
        <v>0</v>
      </c>
      <c r="S331" s="22">
        <v>0</v>
      </c>
      <c r="T331" s="22">
        <v>0</v>
      </c>
      <c r="U331" s="22">
        <v>0</v>
      </c>
      <c r="V331" s="22">
        <v>0</v>
      </c>
      <c r="W331" s="22">
        <v>0</v>
      </c>
      <c r="X331" s="22">
        <v>0</v>
      </c>
      <c r="Y331" s="22">
        <v>0</v>
      </c>
      <c r="Z331" s="22">
        <f t="shared" si="59"/>
        <v>0</v>
      </c>
      <c r="AA331" s="24">
        <f t="shared" si="53"/>
        <v>0</v>
      </c>
      <c r="AB331" s="24">
        <f t="shared" si="54"/>
        <v>0</v>
      </c>
      <c r="AC331" s="24">
        <f t="shared" si="55"/>
        <v>0</v>
      </c>
      <c r="AD331" s="24">
        <f t="shared" si="56"/>
        <v>0</v>
      </c>
    </row>
    <row r="332" spans="1:30" ht="67.5" outlineLevel="2" x14ac:dyDescent="0.3">
      <c r="A332" s="18">
        <v>553</v>
      </c>
      <c r="B332" s="18" t="s">
        <v>280</v>
      </c>
      <c r="C332" s="18" t="s">
        <v>35</v>
      </c>
      <c r="D332" s="19" t="s">
        <v>63</v>
      </c>
      <c r="E332" s="18">
        <v>200</v>
      </c>
      <c r="F332" s="19"/>
      <c r="G332" s="19">
        <v>1112</v>
      </c>
      <c r="H332" s="20">
        <v>709800000</v>
      </c>
      <c r="I332" s="19">
        <v>0</v>
      </c>
      <c r="J332" s="25" t="s">
        <v>64</v>
      </c>
      <c r="K332" s="22">
        <v>0</v>
      </c>
      <c r="L332" s="22">
        <v>0</v>
      </c>
      <c r="M332" s="22">
        <v>0</v>
      </c>
      <c r="N332" s="22">
        <v>0</v>
      </c>
      <c r="O332" s="22">
        <v>4202</v>
      </c>
      <c r="P332" s="22">
        <v>0</v>
      </c>
      <c r="Q332" s="22">
        <f t="shared" si="58"/>
        <v>0</v>
      </c>
      <c r="R332" s="22">
        <v>0</v>
      </c>
      <c r="S332" s="22">
        <v>0</v>
      </c>
      <c r="T332" s="22">
        <v>0</v>
      </c>
      <c r="U332" s="22">
        <v>0</v>
      </c>
      <c r="V332" s="22">
        <v>0</v>
      </c>
      <c r="W332" s="22">
        <v>0</v>
      </c>
      <c r="X332" s="22">
        <v>0</v>
      </c>
      <c r="Y332" s="22">
        <v>0</v>
      </c>
      <c r="Z332" s="22">
        <f t="shared" si="59"/>
        <v>0</v>
      </c>
      <c r="AA332" s="24">
        <f t="shared" si="53"/>
        <v>0</v>
      </c>
      <c r="AB332" s="24">
        <f t="shared" si="54"/>
        <v>0</v>
      </c>
      <c r="AC332" s="24">
        <f t="shared" si="55"/>
        <v>0</v>
      </c>
      <c r="AD332" s="24">
        <f t="shared" si="56"/>
        <v>0</v>
      </c>
    </row>
    <row r="333" spans="1:30" ht="67.5" outlineLevel="2" x14ac:dyDescent="0.3">
      <c r="A333" s="18">
        <v>553</v>
      </c>
      <c r="B333" s="18" t="s">
        <v>282</v>
      </c>
      <c r="C333" s="18" t="s">
        <v>35</v>
      </c>
      <c r="D333" s="19" t="s">
        <v>63</v>
      </c>
      <c r="E333" s="18">
        <v>200</v>
      </c>
      <c r="F333" s="19"/>
      <c r="G333" s="19">
        <v>1112</v>
      </c>
      <c r="H333" s="20">
        <v>709800000</v>
      </c>
      <c r="I333" s="19">
        <v>0</v>
      </c>
      <c r="J333" s="25" t="s">
        <v>64</v>
      </c>
      <c r="K333" s="22">
        <v>0</v>
      </c>
      <c r="L333" s="22">
        <v>0</v>
      </c>
      <c r="M333" s="22">
        <v>0</v>
      </c>
      <c r="N333" s="22">
        <v>0</v>
      </c>
      <c r="O333" s="22">
        <v>372189</v>
      </c>
      <c r="P333" s="22">
        <v>0</v>
      </c>
      <c r="Q333" s="22">
        <f t="shared" si="58"/>
        <v>0</v>
      </c>
      <c r="R333" s="22">
        <v>0</v>
      </c>
      <c r="S333" s="22">
        <v>0</v>
      </c>
      <c r="T333" s="22">
        <v>0</v>
      </c>
      <c r="U333" s="22">
        <v>0</v>
      </c>
      <c r="V333" s="22">
        <v>0</v>
      </c>
      <c r="W333" s="22">
        <v>0</v>
      </c>
      <c r="X333" s="22">
        <v>0</v>
      </c>
      <c r="Y333" s="22">
        <v>0</v>
      </c>
      <c r="Z333" s="22">
        <f t="shared" si="59"/>
        <v>0</v>
      </c>
      <c r="AA333" s="24">
        <f t="shared" si="53"/>
        <v>0</v>
      </c>
      <c r="AB333" s="24">
        <f t="shared" si="54"/>
        <v>0</v>
      </c>
      <c r="AC333" s="24">
        <f t="shared" si="55"/>
        <v>0</v>
      </c>
      <c r="AD333" s="24">
        <f t="shared" si="56"/>
        <v>0</v>
      </c>
    </row>
    <row r="334" spans="1:30" ht="61.5" customHeight="1" outlineLevel="2" x14ac:dyDescent="0.3">
      <c r="A334" s="18">
        <v>553</v>
      </c>
      <c r="B334" s="18" t="s">
        <v>315</v>
      </c>
      <c r="C334" s="18" t="s">
        <v>35</v>
      </c>
      <c r="D334" s="19" t="s">
        <v>63</v>
      </c>
      <c r="E334" s="18">
        <v>200</v>
      </c>
      <c r="F334" s="19"/>
      <c r="G334" s="19">
        <v>1112</v>
      </c>
      <c r="H334" s="20">
        <v>709800000</v>
      </c>
      <c r="I334" s="19">
        <v>0</v>
      </c>
      <c r="J334" s="25" t="s">
        <v>317</v>
      </c>
      <c r="K334" s="22">
        <v>0</v>
      </c>
      <c r="L334" s="22">
        <v>0</v>
      </c>
      <c r="M334" s="22">
        <v>0</v>
      </c>
      <c r="N334" s="22">
        <v>0</v>
      </c>
      <c r="O334" s="22">
        <v>40923</v>
      </c>
      <c r="P334" s="22">
        <v>0</v>
      </c>
      <c r="Q334" s="22">
        <f t="shared" si="58"/>
        <v>0</v>
      </c>
      <c r="R334" s="22">
        <v>0</v>
      </c>
      <c r="S334" s="22">
        <v>0</v>
      </c>
      <c r="T334" s="22">
        <v>0</v>
      </c>
      <c r="U334" s="22">
        <v>0</v>
      </c>
      <c r="V334" s="22">
        <v>0</v>
      </c>
      <c r="W334" s="22">
        <v>0</v>
      </c>
      <c r="X334" s="22">
        <v>0</v>
      </c>
      <c r="Y334" s="22">
        <v>0</v>
      </c>
      <c r="Z334" s="22">
        <f t="shared" si="59"/>
        <v>0</v>
      </c>
      <c r="AA334" s="24">
        <f t="shared" si="53"/>
        <v>0</v>
      </c>
      <c r="AB334" s="24">
        <f t="shared" si="54"/>
        <v>0</v>
      </c>
      <c r="AC334" s="24">
        <f t="shared" si="55"/>
        <v>0</v>
      </c>
      <c r="AD334" s="24">
        <f t="shared" si="56"/>
        <v>0</v>
      </c>
    </row>
    <row r="335" spans="1:30" ht="67.5" outlineLevel="2" x14ac:dyDescent="0.3">
      <c r="A335" s="18">
        <v>554</v>
      </c>
      <c r="B335" s="18" t="s">
        <v>34</v>
      </c>
      <c r="C335" s="18" t="s">
        <v>35</v>
      </c>
      <c r="D335" s="19" t="s">
        <v>63</v>
      </c>
      <c r="E335" s="18">
        <v>200</v>
      </c>
      <c r="F335" s="19"/>
      <c r="G335" s="19">
        <v>1112</v>
      </c>
      <c r="H335" s="20">
        <v>709800000</v>
      </c>
      <c r="I335" s="19">
        <v>0</v>
      </c>
      <c r="J335" s="25" t="s">
        <v>317</v>
      </c>
      <c r="K335" s="22">
        <v>0</v>
      </c>
      <c r="L335" s="22">
        <v>0</v>
      </c>
      <c r="M335" s="22">
        <v>0</v>
      </c>
      <c r="N335" s="22">
        <v>0</v>
      </c>
      <c r="O335" s="22">
        <v>265882</v>
      </c>
      <c r="P335" s="22">
        <v>0</v>
      </c>
      <c r="Q335" s="22">
        <f t="shared" si="58"/>
        <v>0</v>
      </c>
      <c r="R335" s="22">
        <v>0</v>
      </c>
      <c r="S335" s="22">
        <v>0</v>
      </c>
      <c r="T335" s="22">
        <v>0</v>
      </c>
      <c r="U335" s="22">
        <v>0</v>
      </c>
      <c r="V335" s="22">
        <v>0</v>
      </c>
      <c r="W335" s="22">
        <v>0</v>
      </c>
      <c r="X335" s="22">
        <v>0</v>
      </c>
      <c r="Y335" s="22">
        <v>0</v>
      </c>
      <c r="Z335" s="22">
        <f t="shared" si="59"/>
        <v>0</v>
      </c>
      <c r="AA335" s="24">
        <f t="shared" si="53"/>
        <v>0</v>
      </c>
      <c r="AB335" s="24">
        <f t="shared" si="54"/>
        <v>0</v>
      </c>
      <c r="AC335" s="24">
        <f t="shared" si="55"/>
        <v>0</v>
      </c>
      <c r="AD335" s="24">
        <f t="shared" si="56"/>
        <v>0</v>
      </c>
    </row>
    <row r="336" spans="1:30" ht="36.75" customHeight="1" outlineLevel="2" x14ac:dyDescent="0.3">
      <c r="A336" s="18">
        <v>555</v>
      </c>
      <c r="B336" s="18" t="s">
        <v>34</v>
      </c>
      <c r="C336" s="18" t="s">
        <v>35</v>
      </c>
      <c r="D336" s="19" t="s">
        <v>63</v>
      </c>
      <c r="E336" s="18">
        <v>200</v>
      </c>
      <c r="F336" s="19"/>
      <c r="G336" s="19">
        <v>1112</v>
      </c>
      <c r="H336" s="20">
        <v>709800000</v>
      </c>
      <c r="I336" s="19">
        <v>0</v>
      </c>
      <c r="J336" s="25" t="s">
        <v>317</v>
      </c>
      <c r="K336" s="22">
        <v>0</v>
      </c>
      <c r="L336" s="22">
        <v>0</v>
      </c>
      <c r="M336" s="22">
        <v>0</v>
      </c>
      <c r="N336" s="22">
        <v>0</v>
      </c>
      <c r="O336" s="22">
        <v>348611</v>
      </c>
      <c r="P336" s="22">
        <v>0</v>
      </c>
      <c r="Q336" s="22">
        <f t="shared" si="58"/>
        <v>0</v>
      </c>
      <c r="R336" s="22">
        <v>0</v>
      </c>
      <c r="S336" s="22">
        <v>0</v>
      </c>
      <c r="T336" s="22">
        <v>0</v>
      </c>
      <c r="U336" s="22">
        <v>0</v>
      </c>
      <c r="V336" s="22">
        <v>0</v>
      </c>
      <c r="W336" s="22">
        <v>0</v>
      </c>
      <c r="X336" s="22">
        <v>0</v>
      </c>
      <c r="Y336" s="22">
        <v>0</v>
      </c>
      <c r="Z336" s="22">
        <f t="shared" si="59"/>
        <v>0</v>
      </c>
      <c r="AA336" s="24">
        <f t="shared" si="53"/>
        <v>0</v>
      </c>
      <c r="AB336" s="24">
        <f t="shared" si="54"/>
        <v>0</v>
      </c>
      <c r="AC336" s="24">
        <f t="shared" si="55"/>
        <v>0</v>
      </c>
      <c r="AD336" s="24">
        <f t="shared" si="56"/>
        <v>0</v>
      </c>
    </row>
    <row r="337" spans="1:30" ht="67.5" outlineLevel="2" x14ac:dyDescent="0.3">
      <c r="A337" s="18">
        <v>556</v>
      </c>
      <c r="B337" s="18" t="s">
        <v>34</v>
      </c>
      <c r="C337" s="18" t="s">
        <v>35</v>
      </c>
      <c r="D337" s="19" t="s">
        <v>63</v>
      </c>
      <c r="E337" s="18">
        <v>200</v>
      </c>
      <c r="F337" s="19"/>
      <c r="G337" s="19">
        <v>1112</v>
      </c>
      <c r="H337" s="20">
        <v>709800000</v>
      </c>
      <c r="I337" s="19">
        <v>0</v>
      </c>
      <c r="J337" s="25" t="s">
        <v>317</v>
      </c>
      <c r="K337" s="22">
        <v>0</v>
      </c>
      <c r="L337" s="22">
        <v>0</v>
      </c>
      <c r="M337" s="22">
        <v>0</v>
      </c>
      <c r="N337" s="22">
        <v>0</v>
      </c>
      <c r="O337" s="22">
        <v>90321</v>
      </c>
      <c r="P337" s="22">
        <v>0</v>
      </c>
      <c r="Q337" s="22">
        <f t="shared" si="58"/>
        <v>0</v>
      </c>
      <c r="R337" s="22">
        <v>0</v>
      </c>
      <c r="S337" s="22">
        <v>0</v>
      </c>
      <c r="T337" s="22">
        <v>0</v>
      </c>
      <c r="U337" s="22">
        <v>0</v>
      </c>
      <c r="V337" s="22">
        <v>0</v>
      </c>
      <c r="W337" s="22">
        <v>0</v>
      </c>
      <c r="X337" s="22">
        <v>0</v>
      </c>
      <c r="Y337" s="22">
        <v>0</v>
      </c>
      <c r="Z337" s="22">
        <f t="shared" si="59"/>
        <v>0</v>
      </c>
      <c r="AA337" s="24">
        <f t="shared" si="53"/>
        <v>0</v>
      </c>
      <c r="AB337" s="24">
        <f t="shared" si="54"/>
        <v>0</v>
      </c>
      <c r="AC337" s="24">
        <f t="shared" si="55"/>
        <v>0</v>
      </c>
      <c r="AD337" s="24">
        <f t="shared" si="56"/>
        <v>0</v>
      </c>
    </row>
    <row r="338" spans="1:30" ht="60" customHeight="1" outlineLevel="2" x14ac:dyDescent="0.3">
      <c r="A338" s="18">
        <v>557</v>
      </c>
      <c r="B338" s="18" t="s">
        <v>34</v>
      </c>
      <c r="C338" s="18" t="s">
        <v>35</v>
      </c>
      <c r="D338" s="19" t="s">
        <v>63</v>
      </c>
      <c r="E338" s="18">
        <v>200</v>
      </c>
      <c r="F338" s="19"/>
      <c r="G338" s="19">
        <v>1112</v>
      </c>
      <c r="H338" s="20">
        <v>709800000</v>
      </c>
      <c r="I338" s="19">
        <v>0</v>
      </c>
      <c r="J338" s="25" t="s">
        <v>317</v>
      </c>
      <c r="K338" s="22">
        <v>0</v>
      </c>
      <c r="L338" s="22">
        <v>0</v>
      </c>
      <c r="M338" s="22">
        <v>0</v>
      </c>
      <c r="N338" s="22">
        <v>0</v>
      </c>
      <c r="O338" s="22">
        <v>1217460</v>
      </c>
      <c r="P338" s="22">
        <v>0</v>
      </c>
      <c r="Q338" s="22">
        <f t="shared" si="58"/>
        <v>0</v>
      </c>
      <c r="R338" s="22">
        <v>0</v>
      </c>
      <c r="S338" s="22">
        <v>0</v>
      </c>
      <c r="T338" s="22">
        <v>0</v>
      </c>
      <c r="U338" s="22">
        <v>0</v>
      </c>
      <c r="V338" s="22">
        <v>0</v>
      </c>
      <c r="W338" s="22">
        <v>0</v>
      </c>
      <c r="X338" s="22">
        <v>0</v>
      </c>
      <c r="Y338" s="22">
        <v>0</v>
      </c>
      <c r="Z338" s="22">
        <f t="shared" si="59"/>
        <v>0</v>
      </c>
      <c r="AA338" s="24">
        <f t="shared" si="53"/>
        <v>0</v>
      </c>
      <c r="AB338" s="24">
        <f t="shared" si="54"/>
        <v>0</v>
      </c>
      <c r="AC338" s="24">
        <f t="shared" si="55"/>
        <v>0</v>
      </c>
      <c r="AD338" s="24">
        <f t="shared" si="56"/>
        <v>0</v>
      </c>
    </row>
    <row r="339" spans="1:30" ht="67.5" outlineLevel="2" x14ac:dyDescent="0.3">
      <c r="A339" s="18">
        <v>558</v>
      </c>
      <c r="B339" s="18" t="s">
        <v>34</v>
      </c>
      <c r="C339" s="18" t="s">
        <v>35</v>
      </c>
      <c r="D339" s="19" t="s">
        <v>63</v>
      </c>
      <c r="E339" s="18">
        <v>200</v>
      </c>
      <c r="F339" s="19"/>
      <c r="G339" s="19">
        <v>1112</v>
      </c>
      <c r="H339" s="20">
        <v>709600000</v>
      </c>
      <c r="I339" s="19">
        <v>0</v>
      </c>
      <c r="J339" s="25" t="s">
        <v>317</v>
      </c>
      <c r="K339" s="22">
        <v>0</v>
      </c>
      <c r="L339" s="22">
        <v>0</v>
      </c>
      <c r="M339" s="22">
        <v>0</v>
      </c>
      <c r="N339" s="22">
        <v>0</v>
      </c>
      <c r="O339" s="22">
        <v>19500</v>
      </c>
      <c r="P339" s="22">
        <v>0</v>
      </c>
      <c r="Q339" s="22">
        <f t="shared" si="58"/>
        <v>0</v>
      </c>
      <c r="R339" s="22">
        <v>0</v>
      </c>
      <c r="S339" s="22">
        <v>0</v>
      </c>
      <c r="T339" s="22">
        <v>0</v>
      </c>
      <c r="U339" s="22">
        <v>0</v>
      </c>
      <c r="V339" s="22">
        <v>0</v>
      </c>
      <c r="W339" s="22">
        <v>0</v>
      </c>
      <c r="X339" s="22">
        <v>0</v>
      </c>
      <c r="Y339" s="22">
        <v>0</v>
      </c>
      <c r="Z339" s="22">
        <f t="shared" si="59"/>
        <v>0</v>
      </c>
      <c r="AA339" s="24">
        <f t="shared" si="53"/>
        <v>0</v>
      </c>
      <c r="AB339" s="24">
        <f t="shared" si="54"/>
        <v>0</v>
      </c>
      <c r="AC339" s="24">
        <f t="shared" si="55"/>
        <v>0</v>
      </c>
      <c r="AD339" s="24">
        <f t="shared" si="56"/>
        <v>0</v>
      </c>
    </row>
    <row r="340" spans="1:30" ht="67.5" outlineLevel="2" x14ac:dyDescent="0.3">
      <c r="A340" s="18">
        <v>573</v>
      </c>
      <c r="B340" s="18" t="s">
        <v>280</v>
      </c>
      <c r="C340" s="18" t="s">
        <v>35</v>
      </c>
      <c r="D340" s="19" t="s">
        <v>63</v>
      </c>
      <c r="E340" s="18">
        <v>200</v>
      </c>
      <c r="F340" s="19"/>
      <c r="G340" s="19">
        <v>1112</v>
      </c>
      <c r="H340" s="20">
        <v>709100000</v>
      </c>
      <c r="I340" s="19">
        <v>0</v>
      </c>
      <c r="J340" s="25" t="s">
        <v>317</v>
      </c>
      <c r="K340" s="22">
        <v>0</v>
      </c>
      <c r="L340" s="22">
        <v>0</v>
      </c>
      <c r="M340" s="22">
        <v>0</v>
      </c>
      <c r="N340" s="22">
        <v>0</v>
      </c>
      <c r="O340" s="22">
        <v>21642672</v>
      </c>
      <c r="P340" s="22">
        <v>0</v>
      </c>
      <c r="Q340" s="22">
        <f t="shared" si="58"/>
        <v>0</v>
      </c>
      <c r="R340" s="22">
        <v>0</v>
      </c>
      <c r="S340" s="22">
        <v>0</v>
      </c>
      <c r="T340" s="22">
        <v>0</v>
      </c>
      <c r="U340" s="22">
        <v>0</v>
      </c>
      <c r="V340" s="22">
        <v>0</v>
      </c>
      <c r="W340" s="22">
        <v>0</v>
      </c>
      <c r="X340" s="22">
        <v>0</v>
      </c>
      <c r="Y340" s="22">
        <v>0</v>
      </c>
      <c r="Z340" s="22">
        <f t="shared" si="59"/>
        <v>0</v>
      </c>
      <c r="AA340" s="24">
        <f t="shared" si="53"/>
        <v>0</v>
      </c>
      <c r="AB340" s="24">
        <f t="shared" si="54"/>
        <v>0</v>
      </c>
      <c r="AC340" s="24">
        <f t="shared" si="55"/>
        <v>0</v>
      </c>
      <c r="AD340" s="24">
        <f t="shared" si="56"/>
        <v>0</v>
      </c>
    </row>
    <row r="341" spans="1:30" ht="67.5" outlineLevel="2" x14ac:dyDescent="0.3">
      <c r="A341" s="18">
        <v>573</v>
      </c>
      <c r="B341" s="18" t="s">
        <v>282</v>
      </c>
      <c r="C341" s="18" t="s">
        <v>35</v>
      </c>
      <c r="D341" s="19" t="s">
        <v>63</v>
      </c>
      <c r="E341" s="18">
        <v>200</v>
      </c>
      <c r="F341" s="19"/>
      <c r="G341" s="19">
        <v>1112</v>
      </c>
      <c r="H341" s="20">
        <v>709200000</v>
      </c>
      <c r="I341" s="19">
        <v>0</v>
      </c>
      <c r="J341" s="25" t="s">
        <v>317</v>
      </c>
      <c r="K341" s="22">
        <v>0</v>
      </c>
      <c r="L341" s="22">
        <v>0</v>
      </c>
      <c r="M341" s="22">
        <v>0</v>
      </c>
      <c r="N341" s="22">
        <v>0</v>
      </c>
      <c r="O341" s="22">
        <v>14415931</v>
      </c>
      <c r="P341" s="22">
        <v>0</v>
      </c>
      <c r="Q341" s="22">
        <f t="shared" si="58"/>
        <v>0</v>
      </c>
      <c r="R341" s="22">
        <v>0</v>
      </c>
      <c r="S341" s="22">
        <v>0</v>
      </c>
      <c r="T341" s="22">
        <v>0</v>
      </c>
      <c r="U341" s="22">
        <v>0</v>
      </c>
      <c r="V341" s="22">
        <v>0</v>
      </c>
      <c r="W341" s="22">
        <v>0</v>
      </c>
      <c r="X341" s="22">
        <v>0</v>
      </c>
      <c r="Y341" s="22">
        <v>0</v>
      </c>
      <c r="Z341" s="22">
        <f t="shared" si="59"/>
        <v>0</v>
      </c>
      <c r="AA341" s="24">
        <f t="shared" si="53"/>
        <v>0</v>
      </c>
      <c r="AB341" s="24">
        <f t="shared" si="54"/>
        <v>0</v>
      </c>
      <c r="AC341" s="24">
        <f t="shared" si="55"/>
        <v>0</v>
      </c>
      <c r="AD341" s="24">
        <f t="shared" si="56"/>
        <v>0</v>
      </c>
    </row>
    <row r="342" spans="1:30" ht="67.5" outlineLevel="2" x14ac:dyDescent="0.3">
      <c r="A342" s="18">
        <v>573</v>
      </c>
      <c r="B342" s="18" t="s">
        <v>315</v>
      </c>
      <c r="C342" s="18" t="s">
        <v>35</v>
      </c>
      <c r="D342" s="19" t="s">
        <v>63</v>
      </c>
      <c r="E342" s="18">
        <v>200</v>
      </c>
      <c r="F342" s="19"/>
      <c r="G342" s="19">
        <v>1112</v>
      </c>
      <c r="H342" s="20">
        <v>709300000</v>
      </c>
      <c r="I342" s="19">
        <v>0</v>
      </c>
      <c r="J342" s="25" t="s">
        <v>317</v>
      </c>
      <c r="K342" s="22">
        <v>0</v>
      </c>
      <c r="L342" s="22">
        <v>0</v>
      </c>
      <c r="M342" s="22">
        <v>0</v>
      </c>
      <c r="N342" s="22">
        <v>0</v>
      </c>
      <c r="O342" s="22">
        <v>9530520</v>
      </c>
      <c r="P342" s="22">
        <v>0</v>
      </c>
      <c r="Q342" s="22">
        <f t="shared" si="58"/>
        <v>0</v>
      </c>
      <c r="R342" s="22">
        <v>0</v>
      </c>
      <c r="S342" s="22">
        <v>0</v>
      </c>
      <c r="T342" s="22">
        <v>0</v>
      </c>
      <c r="U342" s="22">
        <v>0</v>
      </c>
      <c r="V342" s="22">
        <v>0</v>
      </c>
      <c r="W342" s="22">
        <v>0</v>
      </c>
      <c r="X342" s="22">
        <v>0</v>
      </c>
      <c r="Y342" s="22">
        <v>0</v>
      </c>
      <c r="Z342" s="22">
        <f t="shared" si="59"/>
        <v>0</v>
      </c>
      <c r="AA342" s="24">
        <f t="shared" si="53"/>
        <v>0</v>
      </c>
      <c r="AB342" s="24">
        <f t="shared" si="54"/>
        <v>0</v>
      </c>
      <c r="AC342" s="24">
        <f t="shared" si="55"/>
        <v>0</v>
      </c>
      <c r="AD342" s="24">
        <f t="shared" si="56"/>
        <v>0</v>
      </c>
    </row>
    <row r="343" spans="1:30" ht="67.5" outlineLevel="2" x14ac:dyDescent="0.35">
      <c r="A343" s="18">
        <v>573</v>
      </c>
      <c r="B343" s="18" t="s">
        <v>451</v>
      </c>
      <c r="C343" s="18" t="s">
        <v>35</v>
      </c>
      <c r="D343" s="19" t="s">
        <v>63</v>
      </c>
      <c r="E343" s="18">
        <v>200</v>
      </c>
      <c r="F343" s="19"/>
      <c r="G343" s="19">
        <v>1112</v>
      </c>
      <c r="H343" s="20">
        <v>709500000</v>
      </c>
      <c r="I343" s="19">
        <v>0</v>
      </c>
      <c r="J343" s="25" t="s">
        <v>317</v>
      </c>
      <c r="K343" s="22">
        <v>0</v>
      </c>
      <c r="L343" s="22">
        <v>0</v>
      </c>
      <c r="M343" s="22">
        <v>0</v>
      </c>
      <c r="N343" s="22">
        <v>0</v>
      </c>
      <c r="O343" s="22">
        <v>6497838</v>
      </c>
      <c r="P343" s="22">
        <v>0</v>
      </c>
      <c r="Q343" s="22">
        <f t="shared" si="58"/>
        <v>0</v>
      </c>
      <c r="R343" s="27">
        <v>0</v>
      </c>
      <c r="S343" s="22">
        <v>0</v>
      </c>
      <c r="T343" s="27">
        <v>0</v>
      </c>
      <c r="U343" s="22">
        <v>0</v>
      </c>
      <c r="V343" s="22">
        <v>0</v>
      </c>
      <c r="W343" s="22">
        <v>0</v>
      </c>
      <c r="X343" s="22">
        <v>0</v>
      </c>
      <c r="Y343" s="22">
        <v>0</v>
      </c>
      <c r="Z343" s="22">
        <f t="shared" si="59"/>
        <v>0</v>
      </c>
      <c r="AA343" s="24">
        <f t="shared" si="53"/>
        <v>0</v>
      </c>
      <c r="AB343" s="24">
        <f t="shared" si="54"/>
        <v>0</v>
      </c>
      <c r="AC343" s="24">
        <f t="shared" si="55"/>
        <v>0</v>
      </c>
      <c r="AD343" s="24">
        <f t="shared" si="56"/>
        <v>0</v>
      </c>
    </row>
    <row r="344" spans="1:30" ht="74.25" customHeight="1" outlineLevel="2" x14ac:dyDescent="0.3">
      <c r="A344" s="18">
        <v>573</v>
      </c>
      <c r="B344" s="18" t="s">
        <v>466</v>
      </c>
      <c r="C344" s="18" t="s">
        <v>35</v>
      </c>
      <c r="D344" s="19" t="s">
        <v>63</v>
      </c>
      <c r="E344" s="18">
        <v>200</v>
      </c>
      <c r="F344" s="19"/>
      <c r="G344" s="19">
        <v>1112</v>
      </c>
      <c r="H344" s="20">
        <v>709500000</v>
      </c>
      <c r="I344" s="19">
        <v>0</v>
      </c>
      <c r="J344" s="25" t="s">
        <v>317</v>
      </c>
      <c r="K344" s="22">
        <v>0</v>
      </c>
      <c r="L344" s="22">
        <v>0</v>
      </c>
      <c r="M344" s="22">
        <v>0</v>
      </c>
      <c r="N344" s="22">
        <v>0</v>
      </c>
      <c r="O344" s="22">
        <v>4129271</v>
      </c>
      <c r="P344" s="22">
        <v>0</v>
      </c>
      <c r="Q344" s="22">
        <f t="shared" si="58"/>
        <v>0</v>
      </c>
      <c r="R344" s="22">
        <v>0</v>
      </c>
      <c r="S344" s="22">
        <v>0</v>
      </c>
      <c r="T344" s="22">
        <v>0</v>
      </c>
      <c r="U344" s="22">
        <v>0</v>
      </c>
      <c r="V344" s="22">
        <v>0</v>
      </c>
      <c r="W344" s="22">
        <v>0</v>
      </c>
      <c r="X344" s="22">
        <v>0</v>
      </c>
      <c r="Y344" s="22">
        <v>0</v>
      </c>
      <c r="Z344" s="22">
        <f t="shared" si="59"/>
        <v>0</v>
      </c>
      <c r="AA344" s="24">
        <f t="shared" si="53"/>
        <v>0</v>
      </c>
      <c r="AB344" s="24">
        <f t="shared" si="54"/>
        <v>0</v>
      </c>
      <c r="AC344" s="24">
        <f t="shared" si="55"/>
        <v>0</v>
      </c>
      <c r="AD344" s="24">
        <f t="shared" si="56"/>
        <v>0</v>
      </c>
    </row>
    <row r="345" spans="1:30" ht="67.5" outlineLevel="2" x14ac:dyDescent="0.3">
      <c r="A345" s="18">
        <v>550</v>
      </c>
      <c r="B345" s="18" t="s">
        <v>34</v>
      </c>
      <c r="C345" s="18" t="s">
        <v>35</v>
      </c>
      <c r="D345" s="19" t="s">
        <v>63</v>
      </c>
      <c r="E345" s="18" t="s">
        <v>58</v>
      </c>
      <c r="F345" s="18" t="s">
        <v>38</v>
      </c>
      <c r="G345" s="18">
        <v>1112</v>
      </c>
      <c r="H345" s="20">
        <v>709800000</v>
      </c>
      <c r="I345" s="18">
        <v>0</v>
      </c>
      <c r="J345" s="25" t="s">
        <v>65</v>
      </c>
      <c r="K345" s="22">
        <v>128699619</v>
      </c>
      <c r="L345" s="22">
        <v>128699619</v>
      </c>
      <c r="M345" s="22">
        <v>-18000000</v>
      </c>
      <c r="N345" s="22">
        <v>0</v>
      </c>
      <c r="O345" s="22">
        <v>0</v>
      </c>
      <c r="P345" s="22">
        <v>0</v>
      </c>
      <c r="Q345" s="22">
        <f t="shared" si="58"/>
        <v>128699619</v>
      </c>
      <c r="R345" s="22">
        <v>0</v>
      </c>
      <c r="S345" s="22">
        <v>59195247</v>
      </c>
      <c r="T345" s="22">
        <v>0</v>
      </c>
      <c r="U345" s="22">
        <v>50950883</v>
      </c>
      <c r="V345" s="22">
        <v>50950883</v>
      </c>
      <c r="W345" s="22">
        <v>0</v>
      </c>
      <c r="X345" s="22">
        <v>18553489</v>
      </c>
      <c r="Y345" s="22">
        <v>0</v>
      </c>
      <c r="Z345" s="22">
        <f t="shared" si="59"/>
        <v>18553489</v>
      </c>
      <c r="AA345" s="24">
        <f t="shared" si="53"/>
        <v>0.39588992878059726</v>
      </c>
      <c r="AB345" s="24">
        <f t="shared" si="54"/>
        <v>0.39588992878059726</v>
      </c>
      <c r="AC345" s="24">
        <f t="shared" si="55"/>
        <v>0.4599488907577885</v>
      </c>
      <c r="AD345" s="24">
        <f t="shared" si="56"/>
        <v>0.8558388195383857</v>
      </c>
    </row>
    <row r="346" spans="1:30" ht="67.5" outlineLevel="2" x14ac:dyDescent="0.3">
      <c r="A346" s="18">
        <v>551</v>
      </c>
      <c r="B346" s="18" t="s">
        <v>34</v>
      </c>
      <c r="C346" s="18" t="s">
        <v>35</v>
      </c>
      <c r="D346" s="19" t="s">
        <v>63</v>
      </c>
      <c r="E346" s="18" t="s">
        <v>58</v>
      </c>
      <c r="F346" s="18" t="s">
        <v>38</v>
      </c>
      <c r="G346" s="18">
        <v>1112</v>
      </c>
      <c r="H346" s="20">
        <v>709800000</v>
      </c>
      <c r="I346" s="18">
        <v>0</v>
      </c>
      <c r="J346" s="25" t="s">
        <v>65</v>
      </c>
      <c r="K346" s="22">
        <v>187828129</v>
      </c>
      <c r="L346" s="22">
        <v>187828129</v>
      </c>
      <c r="M346" s="22">
        <v>0</v>
      </c>
      <c r="N346" s="22">
        <v>0</v>
      </c>
      <c r="O346" s="22">
        <v>0</v>
      </c>
      <c r="P346" s="22">
        <v>-14000000</v>
      </c>
      <c r="Q346" s="22">
        <f t="shared" si="58"/>
        <v>173828129</v>
      </c>
      <c r="R346" s="22">
        <v>0</v>
      </c>
      <c r="S346" s="22">
        <v>87530035</v>
      </c>
      <c r="T346" s="29">
        <v>0</v>
      </c>
      <c r="U346" s="22">
        <v>85458203</v>
      </c>
      <c r="V346" s="22">
        <v>85458203</v>
      </c>
      <c r="W346" s="22">
        <v>0</v>
      </c>
      <c r="X346" s="22">
        <v>14839891</v>
      </c>
      <c r="Y346" s="22">
        <v>0</v>
      </c>
      <c r="Z346" s="22">
        <f t="shared" si="59"/>
        <v>839891</v>
      </c>
      <c r="AA346" s="24">
        <f t="shared" si="53"/>
        <v>0.45498085646160058</v>
      </c>
      <c r="AB346" s="24">
        <f t="shared" si="54"/>
        <v>0.49162470706913036</v>
      </c>
      <c r="AC346" s="24">
        <f t="shared" si="55"/>
        <v>0.5035435605476718</v>
      </c>
      <c r="AD346" s="24">
        <f t="shared" si="56"/>
        <v>0.9951682676168021</v>
      </c>
    </row>
    <row r="347" spans="1:30" ht="67.5" outlineLevel="2" x14ac:dyDescent="0.35">
      <c r="A347" s="18">
        <v>553</v>
      </c>
      <c r="B347" s="18" t="s">
        <v>280</v>
      </c>
      <c r="C347" s="18" t="s">
        <v>35</v>
      </c>
      <c r="D347" s="19" t="s">
        <v>63</v>
      </c>
      <c r="E347" s="18" t="s">
        <v>58</v>
      </c>
      <c r="F347" s="18" t="s">
        <v>38</v>
      </c>
      <c r="G347" s="18">
        <v>1112</v>
      </c>
      <c r="H347" s="20">
        <v>709800000</v>
      </c>
      <c r="I347" s="18">
        <v>0</v>
      </c>
      <c r="J347" s="25" t="s">
        <v>65</v>
      </c>
      <c r="K347" s="22">
        <v>4827090</v>
      </c>
      <c r="L347" s="22">
        <v>1827090</v>
      </c>
      <c r="M347" s="22">
        <v>0</v>
      </c>
      <c r="N347" s="22">
        <v>0</v>
      </c>
      <c r="O347" s="22">
        <v>0</v>
      </c>
      <c r="P347" s="22">
        <v>3000000</v>
      </c>
      <c r="Q347" s="22">
        <f t="shared" si="58"/>
        <v>4827090</v>
      </c>
      <c r="R347" s="27">
        <v>0</v>
      </c>
      <c r="S347" s="22">
        <v>254421</v>
      </c>
      <c r="T347" s="27">
        <v>0</v>
      </c>
      <c r="U347" s="22">
        <v>1572669</v>
      </c>
      <c r="V347" s="22">
        <v>1572669</v>
      </c>
      <c r="W347" s="22">
        <v>0</v>
      </c>
      <c r="X347" s="22">
        <v>0</v>
      </c>
      <c r="Y347" s="22">
        <v>0</v>
      </c>
      <c r="Z347" s="22">
        <f t="shared" si="59"/>
        <v>3000000</v>
      </c>
      <c r="AA347" s="24">
        <f t="shared" si="53"/>
        <v>0.86075070193586523</v>
      </c>
      <c r="AB347" s="24">
        <f t="shared" si="54"/>
        <v>0.32580063765125572</v>
      </c>
      <c r="AC347" s="24">
        <f t="shared" si="55"/>
        <v>5.27069103745735E-2</v>
      </c>
      <c r="AD347" s="24">
        <f t="shared" si="56"/>
        <v>0.3785075480258292</v>
      </c>
    </row>
    <row r="348" spans="1:30" ht="67.5" outlineLevel="2" x14ac:dyDescent="0.35">
      <c r="A348" s="18">
        <v>553</v>
      </c>
      <c r="B348" s="18" t="s">
        <v>282</v>
      </c>
      <c r="C348" s="18" t="s">
        <v>35</v>
      </c>
      <c r="D348" s="19" t="s">
        <v>63</v>
      </c>
      <c r="E348" s="18" t="s">
        <v>58</v>
      </c>
      <c r="F348" s="18" t="s">
        <v>38</v>
      </c>
      <c r="G348" s="18">
        <v>1112</v>
      </c>
      <c r="H348" s="20">
        <v>709800000</v>
      </c>
      <c r="I348" s="18">
        <v>0</v>
      </c>
      <c r="J348" s="25" t="s">
        <v>65</v>
      </c>
      <c r="K348" s="22">
        <v>87323904</v>
      </c>
      <c r="L348" s="22">
        <v>87323904</v>
      </c>
      <c r="M348" s="22">
        <v>-1474284</v>
      </c>
      <c r="N348" s="22">
        <v>0</v>
      </c>
      <c r="O348" s="22">
        <v>0</v>
      </c>
      <c r="P348" s="22">
        <v>-7525716</v>
      </c>
      <c r="Q348" s="22">
        <f t="shared" si="58"/>
        <v>79798188</v>
      </c>
      <c r="R348" s="27">
        <v>0</v>
      </c>
      <c r="S348" s="22">
        <v>41540157</v>
      </c>
      <c r="T348" s="27">
        <v>0</v>
      </c>
      <c r="U348" s="22">
        <v>36750993</v>
      </c>
      <c r="V348" s="22">
        <v>36750993</v>
      </c>
      <c r="W348" s="22">
        <v>0</v>
      </c>
      <c r="X348" s="22">
        <v>9032754</v>
      </c>
      <c r="Y348" s="22">
        <v>0</v>
      </c>
      <c r="Z348" s="22">
        <f t="shared" si="59"/>
        <v>1507038</v>
      </c>
      <c r="AA348" s="24">
        <f t="shared" si="53"/>
        <v>0.42085833679630263</v>
      </c>
      <c r="AB348" s="24">
        <f t="shared" si="54"/>
        <v>0.46054921698222018</v>
      </c>
      <c r="AC348" s="24">
        <f t="shared" si="55"/>
        <v>0.52056516621655624</v>
      </c>
      <c r="AD348" s="24">
        <f t="shared" si="56"/>
        <v>0.98111438319877642</v>
      </c>
    </row>
    <row r="349" spans="1:30" ht="67.5" outlineLevel="2" x14ac:dyDescent="0.35">
      <c r="A349" s="18">
        <v>553</v>
      </c>
      <c r="B349" s="18" t="s">
        <v>315</v>
      </c>
      <c r="C349" s="18" t="s">
        <v>35</v>
      </c>
      <c r="D349" s="19" t="s">
        <v>63</v>
      </c>
      <c r="E349" s="18" t="s">
        <v>58</v>
      </c>
      <c r="F349" s="18" t="s">
        <v>38</v>
      </c>
      <c r="G349" s="18">
        <v>1112</v>
      </c>
      <c r="H349" s="20">
        <v>709800000</v>
      </c>
      <c r="I349" s="18">
        <v>0</v>
      </c>
      <c r="J349" s="25" t="s">
        <v>65</v>
      </c>
      <c r="K349" s="22">
        <v>17196735</v>
      </c>
      <c r="L349" s="22">
        <v>17196735</v>
      </c>
      <c r="M349" s="22">
        <v>0</v>
      </c>
      <c r="N349" s="22">
        <v>0</v>
      </c>
      <c r="O349" s="22">
        <v>0</v>
      </c>
      <c r="P349" s="22">
        <v>0</v>
      </c>
      <c r="Q349" s="22">
        <f t="shared" si="58"/>
        <v>17196735</v>
      </c>
      <c r="R349" s="27">
        <v>0</v>
      </c>
      <c r="S349" s="22">
        <v>9838439</v>
      </c>
      <c r="T349" s="27">
        <v>0</v>
      </c>
      <c r="U349" s="22">
        <v>7358296</v>
      </c>
      <c r="V349" s="22">
        <v>7358296</v>
      </c>
      <c r="W349" s="22">
        <v>0</v>
      </c>
      <c r="X349" s="22">
        <v>0</v>
      </c>
      <c r="Y349" s="22">
        <v>0</v>
      </c>
      <c r="Z349" s="22">
        <f t="shared" si="59"/>
        <v>0</v>
      </c>
      <c r="AA349" s="24">
        <f t="shared" si="53"/>
        <v>0.42788913127986211</v>
      </c>
      <c r="AB349" s="24">
        <f t="shared" si="54"/>
        <v>0.42788913127986211</v>
      </c>
      <c r="AC349" s="24">
        <f t="shared" si="55"/>
        <v>0.57211086872013783</v>
      </c>
      <c r="AD349" s="24">
        <f t="shared" si="56"/>
        <v>1</v>
      </c>
    </row>
    <row r="350" spans="1:30" ht="67.5" outlineLevel="2" x14ac:dyDescent="0.35">
      <c r="A350" s="18">
        <v>554</v>
      </c>
      <c r="B350" s="18" t="s">
        <v>34</v>
      </c>
      <c r="C350" s="18" t="s">
        <v>35</v>
      </c>
      <c r="D350" s="19" t="s">
        <v>63</v>
      </c>
      <c r="E350" s="18" t="s">
        <v>58</v>
      </c>
      <c r="F350" s="18" t="s">
        <v>38</v>
      </c>
      <c r="G350" s="18">
        <v>1112</v>
      </c>
      <c r="H350" s="20">
        <v>709800000</v>
      </c>
      <c r="I350" s="18">
        <v>0</v>
      </c>
      <c r="J350" s="25" t="s">
        <v>65</v>
      </c>
      <c r="K350" s="22">
        <v>31593969</v>
      </c>
      <c r="L350" s="22">
        <v>31593969</v>
      </c>
      <c r="M350" s="22">
        <v>0</v>
      </c>
      <c r="N350" s="22">
        <v>0</v>
      </c>
      <c r="O350" s="22">
        <v>0</v>
      </c>
      <c r="P350" s="22">
        <v>0</v>
      </c>
      <c r="Q350" s="22">
        <f t="shared" si="58"/>
        <v>31593969</v>
      </c>
      <c r="R350" s="27">
        <v>0</v>
      </c>
      <c r="S350" s="22">
        <v>16885279</v>
      </c>
      <c r="T350" s="59">
        <v>0</v>
      </c>
      <c r="U350" s="22">
        <v>13384225</v>
      </c>
      <c r="V350" s="22">
        <v>13384225</v>
      </c>
      <c r="W350" s="22">
        <v>0</v>
      </c>
      <c r="X350" s="22">
        <v>1324465</v>
      </c>
      <c r="Y350" s="22">
        <v>0</v>
      </c>
      <c r="Z350" s="22">
        <f t="shared" si="59"/>
        <v>1324465</v>
      </c>
      <c r="AA350" s="24">
        <f t="shared" si="53"/>
        <v>0.42363227614738752</v>
      </c>
      <c r="AB350" s="24">
        <f t="shared" si="54"/>
        <v>0.42363227614738752</v>
      </c>
      <c r="AC350" s="24">
        <f t="shared" si="55"/>
        <v>0.53444627359101349</v>
      </c>
      <c r="AD350" s="24">
        <f t="shared" si="56"/>
        <v>0.95807854973840101</v>
      </c>
    </row>
    <row r="351" spans="1:30" ht="67.5" outlineLevel="2" x14ac:dyDescent="0.35">
      <c r="A351" s="18">
        <v>555</v>
      </c>
      <c r="B351" s="18" t="s">
        <v>34</v>
      </c>
      <c r="C351" s="18" t="s">
        <v>35</v>
      </c>
      <c r="D351" s="19" t="s">
        <v>63</v>
      </c>
      <c r="E351" s="18" t="s">
        <v>58</v>
      </c>
      <c r="F351" s="18" t="s">
        <v>38</v>
      </c>
      <c r="G351" s="18">
        <v>1112</v>
      </c>
      <c r="H351" s="20">
        <v>709800000</v>
      </c>
      <c r="I351" s="18">
        <v>0</v>
      </c>
      <c r="J351" s="25" t="s">
        <v>65</v>
      </c>
      <c r="K351" s="22">
        <v>90456757</v>
      </c>
      <c r="L351" s="22">
        <v>90456757</v>
      </c>
      <c r="M351" s="22">
        <v>-4500000</v>
      </c>
      <c r="N351" s="22">
        <v>0</v>
      </c>
      <c r="O351" s="22">
        <v>0</v>
      </c>
      <c r="P351" s="22">
        <v>0</v>
      </c>
      <c r="Q351" s="22">
        <f t="shared" si="58"/>
        <v>90456757</v>
      </c>
      <c r="R351" s="27">
        <v>0</v>
      </c>
      <c r="S351" s="22">
        <v>45820173</v>
      </c>
      <c r="T351" s="27">
        <v>0</v>
      </c>
      <c r="U351" s="22">
        <v>40056557</v>
      </c>
      <c r="V351" s="22">
        <v>40056557</v>
      </c>
      <c r="W351" s="22">
        <v>0</v>
      </c>
      <c r="X351" s="22">
        <v>4580027</v>
      </c>
      <c r="Y351" s="22">
        <v>0</v>
      </c>
      <c r="Z351" s="22">
        <f t="shared" si="59"/>
        <v>4580027</v>
      </c>
      <c r="AA351" s="24">
        <f t="shared" si="53"/>
        <v>0.44282548179347175</v>
      </c>
      <c r="AB351" s="24">
        <f t="shared" si="54"/>
        <v>0.44282548179347175</v>
      </c>
      <c r="AC351" s="24">
        <f t="shared" si="55"/>
        <v>0.50654229180469068</v>
      </c>
      <c r="AD351" s="24">
        <f t="shared" si="56"/>
        <v>0.94936777359816249</v>
      </c>
    </row>
    <row r="352" spans="1:30" ht="67.5" outlineLevel="2" x14ac:dyDescent="0.35">
      <c r="A352" s="18">
        <v>556</v>
      </c>
      <c r="B352" s="18" t="s">
        <v>34</v>
      </c>
      <c r="C352" s="18" t="s">
        <v>35</v>
      </c>
      <c r="D352" s="19" t="s">
        <v>63</v>
      </c>
      <c r="E352" s="18" t="s">
        <v>58</v>
      </c>
      <c r="F352" s="18" t="s">
        <v>38</v>
      </c>
      <c r="G352" s="18">
        <v>1112</v>
      </c>
      <c r="H352" s="20">
        <v>709800000</v>
      </c>
      <c r="I352" s="18">
        <v>0</v>
      </c>
      <c r="J352" s="25" t="s">
        <v>65</v>
      </c>
      <c r="K352" s="22">
        <v>23366162</v>
      </c>
      <c r="L352" s="22">
        <v>23366162</v>
      </c>
      <c r="M352" s="22">
        <v>0</v>
      </c>
      <c r="N352" s="22">
        <v>0</v>
      </c>
      <c r="O352" s="22">
        <v>0</v>
      </c>
      <c r="P352" s="22">
        <v>0</v>
      </c>
      <c r="Q352" s="22">
        <f t="shared" si="58"/>
        <v>23366162</v>
      </c>
      <c r="R352" s="27">
        <v>0</v>
      </c>
      <c r="S352" s="22">
        <v>13754956</v>
      </c>
      <c r="T352" s="27">
        <v>0</v>
      </c>
      <c r="U352" s="22">
        <v>9611206</v>
      </c>
      <c r="V352" s="22">
        <v>9611206</v>
      </c>
      <c r="W352" s="22">
        <v>0</v>
      </c>
      <c r="X352" s="22">
        <v>0</v>
      </c>
      <c r="Y352" s="22">
        <v>0</v>
      </c>
      <c r="Z352" s="22">
        <f t="shared" si="59"/>
        <v>0</v>
      </c>
      <c r="AA352" s="24">
        <f t="shared" si="53"/>
        <v>0.4113301106103775</v>
      </c>
      <c r="AB352" s="24">
        <f t="shared" si="54"/>
        <v>0.4113301106103775</v>
      </c>
      <c r="AC352" s="24">
        <f t="shared" si="55"/>
        <v>0.5886698893896225</v>
      </c>
      <c r="AD352" s="24">
        <f t="shared" si="56"/>
        <v>1</v>
      </c>
    </row>
    <row r="353" spans="1:30" ht="67.5" outlineLevel="2" x14ac:dyDescent="0.35">
      <c r="A353" s="18">
        <v>557</v>
      </c>
      <c r="B353" s="18" t="s">
        <v>34</v>
      </c>
      <c r="C353" s="18" t="s">
        <v>35</v>
      </c>
      <c r="D353" s="19" t="s">
        <v>63</v>
      </c>
      <c r="E353" s="18" t="s">
        <v>58</v>
      </c>
      <c r="F353" s="18" t="s">
        <v>38</v>
      </c>
      <c r="G353" s="18">
        <v>1112</v>
      </c>
      <c r="H353" s="20">
        <v>709800000</v>
      </c>
      <c r="I353" s="18">
        <v>0</v>
      </c>
      <c r="J353" s="25" t="s">
        <v>65</v>
      </c>
      <c r="K353" s="22">
        <v>236348215</v>
      </c>
      <c r="L353" s="22">
        <v>236348215</v>
      </c>
      <c r="M353" s="22">
        <v>0</v>
      </c>
      <c r="N353" s="22">
        <v>0</v>
      </c>
      <c r="O353" s="22">
        <v>0</v>
      </c>
      <c r="P353" s="22">
        <v>-38000000</v>
      </c>
      <c r="Q353" s="22">
        <f t="shared" si="58"/>
        <v>198348215</v>
      </c>
      <c r="R353" s="27">
        <v>0</v>
      </c>
      <c r="S353" s="22">
        <v>103961718</v>
      </c>
      <c r="T353" s="27">
        <v>0</v>
      </c>
      <c r="U353" s="22">
        <v>94300847</v>
      </c>
      <c r="V353" s="22">
        <v>94300847</v>
      </c>
      <c r="W353" s="22">
        <v>0</v>
      </c>
      <c r="X353" s="22">
        <v>38085650</v>
      </c>
      <c r="Y353" s="22">
        <v>0</v>
      </c>
      <c r="Z353" s="22">
        <f t="shared" si="59"/>
        <v>85650</v>
      </c>
      <c r="AA353" s="24">
        <f t="shared" si="53"/>
        <v>0.39899115379398992</v>
      </c>
      <c r="AB353" s="24">
        <f t="shared" si="54"/>
        <v>0.47543078217265528</v>
      </c>
      <c r="AC353" s="24">
        <f t="shared" si="55"/>
        <v>0.52413740148858912</v>
      </c>
      <c r="AD353" s="24">
        <f t="shared" si="56"/>
        <v>0.99956818366124445</v>
      </c>
    </row>
    <row r="354" spans="1:30" ht="67.5" outlineLevel="2" x14ac:dyDescent="0.35">
      <c r="A354" s="18">
        <v>558</v>
      </c>
      <c r="B354" s="18" t="s">
        <v>34</v>
      </c>
      <c r="C354" s="18" t="s">
        <v>35</v>
      </c>
      <c r="D354" s="19" t="s">
        <v>63</v>
      </c>
      <c r="E354" s="18" t="s">
        <v>58</v>
      </c>
      <c r="F354" s="18" t="s">
        <v>38</v>
      </c>
      <c r="G354" s="18">
        <v>1112</v>
      </c>
      <c r="H354" s="20">
        <v>709600000</v>
      </c>
      <c r="I354" s="18">
        <v>0</v>
      </c>
      <c r="J354" s="25" t="s">
        <v>65</v>
      </c>
      <c r="K354" s="22">
        <v>24297007</v>
      </c>
      <c r="L354" s="22">
        <v>24297007</v>
      </c>
      <c r="M354" s="22">
        <v>0</v>
      </c>
      <c r="N354" s="22">
        <v>0</v>
      </c>
      <c r="O354" s="22">
        <v>0</v>
      </c>
      <c r="P354" s="22">
        <v>0</v>
      </c>
      <c r="Q354" s="22">
        <f t="shared" si="58"/>
        <v>24297007</v>
      </c>
      <c r="R354" s="27">
        <v>0</v>
      </c>
      <c r="S354" s="22">
        <v>15953219</v>
      </c>
      <c r="T354" s="27">
        <v>0</v>
      </c>
      <c r="U354" s="22">
        <v>8243181</v>
      </c>
      <c r="V354" s="22">
        <v>8243181</v>
      </c>
      <c r="W354" s="22">
        <v>0</v>
      </c>
      <c r="X354" s="22">
        <v>100607</v>
      </c>
      <c r="Y354" s="22">
        <v>0</v>
      </c>
      <c r="Z354" s="22">
        <f t="shared" si="59"/>
        <v>100607</v>
      </c>
      <c r="AA354" s="24">
        <f t="shared" si="53"/>
        <v>0.33926734268134345</v>
      </c>
      <c r="AB354" s="24">
        <f t="shared" si="54"/>
        <v>0.33926734268134345</v>
      </c>
      <c r="AC354" s="24">
        <f t="shared" si="55"/>
        <v>0.65659194155066092</v>
      </c>
      <c r="AD354" s="24">
        <f t="shared" si="56"/>
        <v>0.99585928423200443</v>
      </c>
    </row>
    <row r="355" spans="1:30" ht="67.5" outlineLevel="2" x14ac:dyDescent="0.35">
      <c r="A355" s="18">
        <v>573</v>
      </c>
      <c r="B355" s="18" t="s">
        <v>280</v>
      </c>
      <c r="C355" s="18" t="s">
        <v>35</v>
      </c>
      <c r="D355" s="19" t="s">
        <v>63</v>
      </c>
      <c r="E355" s="18" t="s">
        <v>58</v>
      </c>
      <c r="F355" s="18" t="s">
        <v>38</v>
      </c>
      <c r="G355" s="18">
        <v>1112</v>
      </c>
      <c r="H355" s="20">
        <v>709100000</v>
      </c>
      <c r="I355" s="18">
        <v>0</v>
      </c>
      <c r="J355" s="25" t="s">
        <v>65</v>
      </c>
      <c r="K355" s="22">
        <v>3355329977</v>
      </c>
      <c r="L355" s="22">
        <v>3355329977</v>
      </c>
      <c r="M355" s="22">
        <v>0</v>
      </c>
      <c r="N355" s="22">
        <v>0</v>
      </c>
      <c r="O355" s="22">
        <v>0</v>
      </c>
      <c r="P355" s="22">
        <v>-920000000</v>
      </c>
      <c r="Q355" s="22">
        <f t="shared" si="58"/>
        <v>2435329977</v>
      </c>
      <c r="R355" s="27">
        <v>0</v>
      </c>
      <c r="S355" s="22">
        <v>1389410770</v>
      </c>
      <c r="T355" s="27">
        <v>0</v>
      </c>
      <c r="U355" s="22">
        <v>1045919207</v>
      </c>
      <c r="V355" s="22">
        <v>1045919207</v>
      </c>
      <c r="W355" s="22">
        <v>0</v>
      </c>
      <c r="X355" s="22">
        <v>920000000</v>
      </c>
      <c r="Y355" s="22">
        <v>0</v>
      </c>
      <c r="Z355" s="22">
        <f t="shared" si="59"/>
        <v>0</v>
      </c>
      <c r="AA355" s="24">
        <f t="shared" si="53"/>
        <v>0.31171873233617287</v>
      </c>
      <c r="AB355" s="24">
        <f t="shared" si="54"/>
        <v>0.42947740835040032</v>
      </c>
      <c r="AC355" s="24">
        <f t="shared" si="55"/>
        <v>0.57052259164959973</v>
      </c>
      <c r="AD355" s="24">
        <f t="shared" si="56"/>
        <v>1</v>
      </c>
    </row>
    <row r="356" spans="1:30" ht="67.5" outlineLevel="2" x14ac:dyDescent="0.35">
      <c r="A356" s="18">
        <v>573</v>
      </c>
      <c r="B356" s="18" t="s">
        <v>282</v>
      </c>
      <c r="C356" s="18" t="s">
        <v>35</v>
      </c>
      <c r="D356" s="19" t="s">
        <v>63</v>
      </c>
      <c r="E356" s="18" t="s">
        <v>58</v>
      </c>
      <c r="F356" s="18" t="s">
        <v>38</v>
      </c>
      <c r="G356" s="18">
        <v>1112</v>
      </c>
      <c r="H356" s="20">
        <v>709200000</v>
      </c>
      <c r="I356" s="18">
        <v>0</v>
      </c>
      <c r="J356" s="25" t="s">
        <v>65</v>
      </c>
      <c r="K356" s="22">
        <v>1362003630</v>
      </c>
      <c r="L356" s="22">
        <v>1362003630</v>
      </c>
      <c r="M356" s="22">
        <v>-26659.23</v>
      </c>
      <c r="N356" s="22">
        <v>0</v>
      </c>
      <c r="O356" s="22">
        <v>0</v>
      </c>
      <c r="P356" s="22">
        <v>-170000000</v>
      </c>
      <c r="Q356" s="22">
        <f t="shared" si="58"/>
        <v>1192003630</v>
      </c>
      <c r="R356" s="27">
        <v>0</v>
      </c>
      <c r="S356" s="22">
        <v>723863505.76999998</v>
      </c>
      <c r="T356" s="27">
        <v>0</v>
      </c>
      <c r="U356" s="22">
        <v>468113465</v>
      </c>
      <c r="V356" s="22">
        <v>468113465</v>
      </c>
      <c r="W356" s="22">
        <v>0</v>
      </c>
      <c r="X356" s="22">
        <v>170026659.22999999</v>
      </c>
      <c r="Y356" s="22">
        <v>0</v>
      </c>
      <c r="Z356" s="22">
        <f t="shared" si="59"/>
        <v>26659.230000019073</v>
      </c>
      <c r="AA356" s="24">
        <f t="shared" si="53"/>
        <v>0.34369472642301252</v>
      </c>
      <c r="AB356" s="24">
        <f t="shared" si="54"/>
        <v>0.39271144249787227</v>
      </c>
      <c r="AC356" s="24">
        <f t="shared" si="55"/>
        <v>0.60726619244439717</v>
      </c>
      <c r="AD356" s="24">
        <f t="shared" si="56"/>
        <v>0.99997763494226943</v>
      </c>
    </row>
    <row r="357" spans="1:30" ht="67.5" outlineLevel="2" x14ac:dyDescent="0.3">
      <c r="A357" s="18">
        <v>573</v>
      </c>
      <c r="B357" s="18" t="s">
        <v>315</v>
      </c>
      <c r="C357" s="18" t="s">
        <v>35</v>
      </c>
      <c r="D357" s="19" t="s">
        <v>63</v>
      </c>
      <c r="E357" s="18" t="s">
        <v>58</v>
      </c>
      <c r="F357" s="18" t="s">
        <v>38</v>
      </c>
      <c r="G357" s="18">
        <v>1112</v>
      </c>
      <c r="H357" s="20">
        <v>709300000</v>
      </c>
      <c r="I357" s="18">
        <v>0</v>
      </c>
      <c r="J357" s="25" t="s">
        <v>65</v>
      </c>
      <c r="K357" s="22">
        <v>701106045</v>
      </c>
      <c r="L357" s="22">
        <v>701106045</v>
      </c>
      <c r="M357" s="22">
        <v>0</v>
      </c>
      <c r="N357" s="22">
        <v>0</v>
      </c>
      <c r="O357" s="22">
        <v>0</v>
      </c>
      <c r="P357" s="22">
        <v>-75000000</v>
      </c>
      <c r="Q357" s="22">
        <f t="shared" si="58"/>
        <v>626106045</v>
      </c>
      <c r="R357" s="22">
        <v>0</v>
      </c>
      <c r="S357" s="22">
        <v>379679023</v>
      </c>
      <c r="T357" s="22">
        <v>0</v>
      </c>
      <c r="U357" s="22">
        <v>246427022</v>
      </c>
      <c r="V357" s="22">
        <v>246427022</v>
      </c>
      <c r="W357" s="22">
        <v>0</v>
      </c>
      <c r="X357" s="22">
        <v>75000000</v>
      </c>
      <c r="Y357" s="22">
        <v>0</v>
      </c>
      <c r="Z357" s="22">
        <f t="shared" si="59"/>
        <v>0</v>
      </c>
      <c r="AA357" s="24">
        <f t="shared" si="53"/>
        <v>0.35148323674773052</v>
      </c>
      <c r="AB357" s="24">
        <f t="shared" si="54"/>
        <v>0.39358671580946003</v>
      </c>
      <c r="AC357" s="24">
        <f t="shared" si="55"/>
        <v>0.60641328419053997</v>
      </c>
      <c r="AD357" s="24">
        <f t="shared" si="56"/>
        <v>1</v>
      </c>
    </row>
    <row r="358" spans="1:30" ht="67.5" outlineLevel="2" x14ac:dyDescent="0.35">
      <c r="A358" s="18">
        <v>573</v>
      </c>
      <c r="B358" s="18" t="s">
        <v>451</v>
      </c>
      <c r="C358" s="18" t="s">
        <v>35</v>
      </c>
      <c r="D358" s="19" t="s">
        <v>63</v>
      </c>
      <c r="E358" s="18" t="s">
        <v>58</v>
      </c>
      <c r="F358" s="18" t="s">
        <v>38</v>
      </c>
      <c r="G358" s="18">
        <v>1112</v>
      </c>
      <c r="H358" s="20">
        <v>709500000</v>
      </c>
      <c r="I358" s="18">
        <v>0</v>
      </c>
      <c r="J358" s="25" t="s">
        <v>452</v>
      </c>
      <c r="K358" s="22">
        <v>356872124</v>
      </c>
      <c r="L358" s="22">
        <v>356872124</v>
      </c>
      <c r="M358" s="22">
        <v>113207.29</v>
      </c>
      <c r="N358" s="22">
        <v>0</v>
      </c>
      <c r="O358" s="22">
        <v>0</v>
      </c>
      <c r="P358" s="22">
        <v>0</v>
      </c>
      <c r="Q358" s="22">
        <f t="shared" si="58"/>
        <v>356872124</v>
      </c>
      <c r="R358" s="27">
        <v>0</v>
      </c>
      <c r="S358" s="22">
        <v>206042552</v>
      </c>
      <c r="T358" s="27">
        <v>0</v>
      </c>
      <c r="U358" s="22">
        <v>150829572</v>
      </c>
      <c r="V358" s="22">
        <v>150829572</v>
      </c>
      <c r="W358" s="22">
        <v>0</v>
      </c>
      <c r="X358" s="22">
        <v>0</v>
      </c>
      <c r="Y358" s="22">
        <v>0</v>
      </c>
      <c r="Z358" s="22">
        <f t="shared" si="59"/>
        <v>0</v>
      </c>
      <c r="AA358" s="24">
        <f t="shared" si="53"/>
        <v>0.42264318745164864</v>
      </c>
      <c r="AB358" s="24">
        <f t="shared" si="54"/>
        <v>0.42264318745164864</v>
      </c>
      <c r="AC358" s="24">
        <f t="shared" si="55"/>
        <v>0.57735681254835136</v>
      </c>
      <c r="AD358" s="24">
        <f t="shared" si="56"/>
        <v>1</v>
      </c>
    </row>
    <row r="359" spans="1:30" ht="67.5" outlineLevel="2" x14ac:dyDescent="0.3">
      <c r="A359" s="18">
        <v>573</v>
      </c>
      <c r="B359" s="18" t="s">
        <v>466</v>
      </c>
      <c r="C359" s="18" t="s">
        <v>35</v>
      </c>
      <c r="D359" s="19" t="s">
        <v>63</v>
      </c>
      <c r="E359" s="18" t="s">
        <v>58</v>
      </c>
      <c r="F359" s="18" t="s">
        <v>38</v>
      </c>
      <c r="G359" s="18">
        <v>1112</v>
      </c>
      <c r="H359" s="20">
        <v>709500000</v>
      </c>
      <c r="I359" s="18">
        <v>0</v>
      </c>
      <c r="J359" s="25" t="s">
        <v>65</v>
      </c>
      <c r="K359" s="22">
        <v>215414580</v>
      </c>
      <c r="L359" s="22">
        <v>215414580</v>
      </c>
      <c r="M359" s="22">
        <v>-86548.06</v>
      </c>
      <c r="N359" s="22">
        <v>0</v>
      </c>
      <c r="O359" s="22">
        <v>0</v>
      </c>
      <c r="P359" s="22">
        <v>0</v>
      </c>
      <c r="Q359" s="22">
        <f t="shared" si="58"/>
        <v>215414580</v>
      </c>
      <c r="R359" s="22">
        <v>0</v>
      </c>
      <c r="S359" s="22">
        <v>148437570.94</v>
      </c>
      <c r="T359" s="22">
        <v>0</v>
      </c>
      <c r="U359" s="22">
        <v>66890461</v>
      </c>
      <c r="V359" s="22">
        <v>66890461</v>
      </c>
      <c r="W359" s="22">
        <v>0</v>
      </c>
      <c r="X359" s="22">
        <v>86548.06</v>
      </c>
      <c r="Y359" s="22">
        <v>0</v>
      </c>
      <c r="Z359" s="22">
        <f t="shared" si="59"/>
        <v>86548.060000002384</v>
      </c>
      <c r="AA359" s="24">
        <f t="shared" si="53"/>
        <v>0.31051965470489507</v>
      </c>
      <c r="AB359" s="24">
        <f t="shared" si="54"/>
        <v>0.31051965470489507</v>
      </c>
      <c r="AC359" s="24">
        <f t="shared" si="55"/>
        <v>0.68907857091195956</v>
      </c>
      <c r="AD359" s="24">
        <f t="shared" si="56"/>
        <v>0.99959822561685463</v>
      </c>
    </row>
    <row r="360" spans="1:30" ht="15" customHeight="1" outlineLevel="1" x14ac:dyDescent="0.3">
      <c r="A360" s="40"/>
      <c r="B360" s="40"/>
      <c r="C360" s="40"/>
      <c r="D360" s="40" t="s">
        <v>489</v>
      </c>
      <c r="E360" s="40"/>
      <c r="F360" s="41"/>
      <c r="G360" s="41"/>
      <c r="H360" s="42"/>
      <c r="I360" s="41"/>
      <c r="J360" s="43"/>
      <c r="K360" s="44">
        <f t="shared" ref="K360:Z360" si="60">SUBTOTAL(9,K330:K359)</f>
        <v>6822663943</v>
      </c>
      <c r="L360" s="44">
        <f t="shared" si="60"/>
        <v>6819663943</v>
      </c>
      <c r="M360" s="44">
        <f t="shared" si="60"/>
        <v>-23974284</v>
      </c>
      <c r="N360" s="44">
        <f t="shared" si="60"/>
        <v>0</v>
      </c>
      <c r="O360" s="44">
        <f t="shared" si="60"/>
        <v>59681607</v>
      </c>
      <c r="P360" s="44">
        <f t="shared" si="60"/>
        <v>-1221525716</v>
      </c>
      <c r="Q360" s="44">
        <f t="shared" si="60"/>
        <v>5598138227</v>
      </c>
      <c r="R360" s="44">
        <f t="shared" si="60"/>
        <v>0</v>
      </c>
      <c r="S360" s="44">
        <f t="shared" si="60"/>
        <v>3242167065.71</v>
      </c>
      <c r="T360" s="44">
        <f t="shared" si="60"/>
        <v>0</v>
      </c>
      <c r="U360" s="44">
        <f t="shared" si="60"/>
        <v>2325866787</v>
      </c>
      <c r="V360" s="44">
        <f t="shared" si="60"/>
        <v>2325866787</v>
      </c>
      <c r="W360" s="44">
        <f t="shared" si="60"/>
        <v>0</v>
      </c>
      <c r="X360" s="44">
        <f t="shared" si="60"/>
        <v>1251630090.29</v>
      </c>
      <c r="Y360" s="44">
        <f t="shared" si="60"/>
        <v>0</v>
      </c>
      <c r="Z360" s="44">
        <f t="shared" si="60"/>
        <v>30104374.290000021</v>
      </c>
      <c r="AA360" s="45">
        <f t="shared" si="53"/>
        <v>0.34105299123828103</v>
      </c>
      <c r="AB360" s="45">
        <f t="shared" si="54"/>
        <v>0.41547148224784269</v>
      </c>
      <c r="AC360" s="45">
        <f t="shared" si="55"/>
        <v>0.57915094880525175</v>
      </c>
      <c r="AD360" s="45">
        <f t="shared" si="56"/>
        <v>0.99462243105309445</v>
      </c>
    </row>
    <row r="361" spans="1:30" ht="54" outlineLevel="2" x14ac:dyDescent="0.3">
      <c r="A361" s="18">
        <v>550</v>
      </c>
      <c r="B361" s="18" t="s">
        <v>34</v>
      </c>
      <c r="C361" s="18" t="s">
        <v>35</v>
      </c>
      <c r="D361" s="19" t="s">
        <v>66</v>
      </c>
      <c r="E361" s="18">
        <v>200</v>
      </c>
      <c r="F361" s="19"/>
      <c r="G361" s="19">
        <v>1112</v>
      </c>
      <c r="H361" s="20">
        <v>709800000</v>
      </c>
      <c r="I361" s="19">
        <v>0</v>
      </c>
      <c r="J361" s="25" t="s">
        <v>67</v>
      </c>
      <c r="K361" s="22">
        <v>0</v>
      </c>
      <c r="L361" s="22">
        <v>0</v>
      </c>
      <c r="M361" s="22">
        <v>0</v>
      </c>
      <c r="N361" s="22">
        <v>0</v>
      </c>
      <c r="O361" s="22">
        <v>13697670</v>
      </c>
      <c r="P361" s="22">
        <v>0</v>
      </c>
      <c r="Q361" s="22">
        <f t="shared" ref="Q361:Q390" si="61">+L361+P361</f>
        <v>0</v>
      </c>
      <c r="R361" s="22">
        <v>0</v>
      </c>
      <c r="S361" s="22">
        <v>0</v>
      </c>
      <c r="T361" s="22">
        <v>0</v>
      </c>
      <c r="U361" s="22">
        <v>0</v>
      </c>
      <c r="V361" s="22">
        <v>0</v>
      </c>
      <c r="W361" s="22">
        <v>0</v>
      </c>
      <c r="X361" s="22">
        <v>0</v>
      </c>
      <c r="Y361" s="22">
        <v>0</v>
      </c>
      <c r="Z361" s="22">
        <f t="shared" ref="Z361:Z390" si="62">+Q361-R361-S361-T361-U361-Y361</f>
        <v>0</v>
      </c>
      <c r="AA361" s="24">
        <f t="shared" si="53"/>
        <v>0</v>
      </c>
      <c r="AB361" s="24">
        <f t="shared" si="54"/>
        <v>0</v>
      </c>
      <c r="AC361" s="24">
        <f t="shared" si="55"/>
        <v>0</v>
      </c>
      <c r="AD361" s="24">
        <f t="shared" si="56"/>
        <v>0</v>
      </c>
    </row>
    <row r="362" spans="1:30" ht="54" outlineLevel="2" x14ac:dyDescent="0.3">
      <c r="A362" s="18">
        <v>551</v>
      </c>
      <c r="B362" s="18" t="s">
        <v>34</v>
      </c>
      <c r="C362" s="18" t="s">
        <v>35</v>
      </c>
      <c r="D362" s="19" t="s">
        <v>66</v>
      </c>
      <c r="E362" s="18">
        <v>200</v>
      </c>
      <c r="F362" s="19"/>
      <c r="G362" s="19">
        <v>1112</v>
      </c>
      <c r="H362" s="20">
        <v>709800000</v>
      </c>
      <c r="I362" s="19">
        <v>0</v>
      </c>
      <c r="J362" s="25" t="s">
        <v>67</v>
      </c>
      <c r="K362" s="22">
        <v>0</v>
      </c>
      <c r="L362" s="22">
        <v>0</v>
      </c>
      <c r="M362" s="22">
        <v>0</v>
      </c>
      <c r="N362" s="22">
        <v>0</v>
      </c>
      <c r="O362" s="22">
        <v>21484787</v>
      </c>
      <c r="P362" s="22">
        <v>0</v>
      </c>
      <c r="Q362" s="22">
        <f t="shared" si="61"/>
        <v>0</v>
      </c>
      <c r="R362" s="22">
        <v>0</v>
      </c>
      <c r="S362" s="22">
        <v>0</v>
      </c>
      <c r="T362" s="22">
        <v>0</v>
      </c>
      <c r="U362" s="22">
        <v>0</v>
      </c>
      <c r="V362" s="22">
        <v>0</v>
      </c>
      <c r="W362" s="22">
        <v>0</v>
      </c>
      <c r="X362" s="22">
        <v>0</v>
      </c>
      <c r="Y362" s="22">
        <v>0</v>
      </c>
      <c r="Z362" s="22">
        <f t="shared" si="62"/>
        <v>0</v>
      </c>
      <c r="AA362" s="24">
        <f t="shared" si="53"/>
        <v>0</v>
      </c>
      <c r="AB362" s="24">
        <f t="shared" si="54"/>
        <v>0</v>
      </c>
      <c r="AC362" s="24">
        <f t="shared" si="55"/>
        <v>0</v>
      </c>
      <c r="AD362" s="24">
        <f t="shared" si="56"/>
        <v>0</v>
      </c>
    </row>
    <row r="363" spans="1:30" ht="54" outlineLevel="2" x14ac:dyDescent="0.3">
      <c r="A363" s="18">
        <v>553</v>
      </c>
      <c r="B363" s="18" t="s">
        <v>280</v>
      </c>
      <c r="C363" s="18" t="s">
        <v>35</v>
      </c>
      <c r="D363" s="19" t="s">
        <v>66</v>
      </c>
      <c r="E363" s="18">
        <v>200</v>
      </c>
      <c r="F363" s="19"/>
      <c r="G363" s="19">
        <v>1112</v>
      </c>
      <c r="H363" s="20">
        <v>709800000</v>
      </c>
      <c r="I363" s="19">
        <v>0</v>
      </c>
      <c r="J363" s="25" t="s">
        <v>67</v>
      </c>
      <c r="K363" s="22">
        <v>0</v>
      </c>
      <c r="L363" s="22">
        <v>0</v>
      </c>
      <c r="M363" s="22">
        <v>0</v>
      </c>
      <c r="N363" s="22">
        <v>0</v>
      </c>
      <c r="O363" s="22">
        <v>709183</v>
      </c>
      <c r="P363" s="22">
        <v>0</v>
      </c>
      <c r="Q363" s="22">
        <f t="shared" si="61"/>
        <v>0</v>
      </c>
      <c r="R363" s="22">
        <v>0</v>
      </c>
      <c r="S363" s="22">
        <v>0</v>
      </c>
      <c r="T363" s="22">
        <v>0</v>
      </c>
      <c r="U363" s="22">
        <v>0</v>
      </c>
      <c r="V363" s="22">
        <v>0</v>
      </c>
      <c r="W363" s="22">
        <v>0</v>
      </c>
      <c r="X363" s="22">
        <v>0</v>
      </c>
      <c r="Y363" s="22">
        <v>0</v>
      </c>
      <c r="Z363" s="22">
        <f t="shared" si="62"/>
        <v>0</v>
      </c>
      <c r="AA363" s="24">
        <f t="shared" si="53"/>
        <v>0</v>
      </c>
      <c r="AB363" s="24">
        <f t="shared" si="54"/>
        <v>0</v>
      </c>
      <c r="AC363" s="24">
        <f t="shared" si="55"/>
        <v>0</v>
      </c>
      <c r="AD363" s="24">
        <f t="shared" si="56"/>
        <v>0</v>
      </c>
    </row>
    <row r="364" spans="1:30" ht="54" outlineLevel="2" x14ac:dyDescent="0.3">
      <c r="A364" s="18">
        <v>553</v>
      </c>
      <c r="B364" s="18" t="s">
        <v>282</v>
      </c>
      <c r="C364" s="18" t="s">
        <v>35</v>
      </c>
      <c r="D364" s="19" t="s">
        <v>66</v>
      </c>
      <c r="E364" s="18">
        <v>200</v>
      </c>
      <c r="F364" s="19"/>
      <c r="G364" s="19">
        <v>1112</v>
      </c>
      <c r="H364" s="20">
        <v>709800000</v>
      </c>
      <c r="I364" s="19">
        <v>0</v>
      </c>
      <c r="J364" s="25" t="s">
        <v>67</v>
      </c>
      <c r="K364" s="22">
        <v>0</v>
      </c>
      <c r="L364" s="22">
        <v>0</v>
      </c>
      <c r="M364" s="22">
        <v>0</v>
      </c>
      <c r="N364" s="22">
        <v>0</v>
      </c>
      <c r="O364" s="22">
        <v>10756531</v>
      </c>
      <c r="P364" s="22">
        <v>0</v>
      </c>
      <c r="Q364" s="22">
        <f t="shared" si="61"/>
        <v>0</v>
      </c>
      <c r="R364" s="22">
        <v>0</v>
      </c>
      <c r="S364" s="22">
        <v>0</v>
      </c>
      <c r="T364" s="22">
        <v>0</v>
      </c>
      <c r="U364" s="22">
        <v>0</v>
      </c>
      <c r="V364" s="22">
        <v>0</v>
      </c>
      <c r="W364" s="22">
        <v>0</v>
      </c>
      <c r="X364" s="22">
        <v>0</v>
      </c>
      <c r="Y364" s="22">
        <v>0</v>
      </c>
      <c r="Z364" s="22">
        <f t="shared" si="62"/>
        <v>0</v>
      </c>
      <c r="AA364" s="24">
        <f t="shared" si="53"/>
        <v>0</v>
      </c>
      <c r="AB364" s="24">
        <f t="shared" si="54"/>
        <v>0</v>
      </c>
      <c r="AC364" s="24">
        <f t="shared" si="55"/>
        <v>0</v>
      </c>
      <c r="AD364" s="24">
        <f t="shared" si="56"/>
        <v>0</v>
      </c>
    </row>
    <row r="365" spans="1:30" ht="54" outlineLevel="2" x14ac:dyDescent="0.3">
      <c r="A365" s="18">
        <v>553</v>
      </c>
      <c r="B365" s="18" t="s">
        <v>315</v>
      </c>
      <c r="C365" s="18" t="s">
        <v>35</v>
      </c>
      <c r="D365" s="19" t="s">
        <v>66</v>
      </c>
      <c r="E365" s="18">
        <v>200</v>
      </c>
      <c r="F365" s="19"/>
      <c r="G365" s="19">
        <v>1112</v>
      </c>
      <c r="H365" s="20">
        <v>709800000</v>
      </c>
      <c r="I365" s="19">
        <v>0</v>
      </c>
      <c r="J365" s="25" t="s">
        <v>318</v>
      </c>
      <c r="K365" s="22">
        <v>0</v>
      </c>
      <c r="L365" s="22">
        <v>0</v>
      </c>
      <c r="M365" s="22">
        <v>0</v>
      </c>
      <c r="N365" s="22">
        <v>0</v>
      </c>
      <c r="O365" s="22">
        <v>1688649</v>
      </c>
      <c r="P365" s="22">
        <v>0</v>
      </c>
      <c r="Q365" s="22">
        <f t="shared" si="61"/>
        <v>0</v>
      </c>
      <c r="R365" s="22">
        <v>0</v>
      </c>
      <c r="S365" s="22">
        <v>0</v>
      </c>
      <c r="T365" s="22">
        <v>0</v>
      </c>
      <c r="U365" s="22">
        <v>0</v>
      </c>
      <c r="V365" s="22">
        <v>0</v>
      </c>
      <c r="W365" s="22">
        <v>0</v>
      </c>
      <c r="X365" s="22">
        <v>0</v>
      </c>
      <c r="Y365" s="22">
        <v>0</v>
      </c>
      <c r="Z365" s="22">
        <f t="shared" si="62"/>
        <v>0</v>
      </c>
      <c r="AA365" s="24">
        <f t="shared" si="53"/>
        <v>0</v>
      </c>
      <c r="AB365" s="24">
        <f t="shared" si="54"/>
        <v>0</v>
      </c>
      <c r="AC365" s="24">
        <f t="shared" si="55"/>
        <v>0</v>
      </c>
      <c r="AD365" s="24">
        <f t="shared" si="56"/>
        <v>0</v>
      </c>
    </row>
    <row r="366" spans="1:30" ht="54" outlineLevel="2" x14ac:dyDescent="0.3">
      <c r="A366" s="18">
        <v>554</v>
      </c>
      <c r="B366" s="18" t="s">
        <v>34</v>
      </c>
      <c r="C366" s="18" t="s">
        <v>35</v>
      </c>
      <c r="D366" s="19" t="s">
        <v>66</v>
      </c>
      <c r="E366" s="18">
        <v>200</v>
      </c>
      <c r="F366" s="19"/>
      <c r="G366" s="19">
        <v>1112</v>
      </c>
      <c r="H366" s="20">
        <v>709800000</v>
      </c>
      <c r="I366" s="19">
        <v>0</v>
      </c>
      <c r="J366" s="25" t="s">
        <v>318</v>
      </c>
      <c r="K366" s="22">
        <v>0</v>
      </c>
      <c r="L366" s="22">
        <v>0</v>
      </c>
      <c r="M366" s="22">
        <v>0</v>
      </c>
      <c r="N366" s="22">
        <v>0</v>
      </c>
      <c r="O366" s="22">
        <v>406532</v>
      </c>
      <c r="P366" s="22">
        <v>0</v>
      </c>
      <c r="Q366" s="22">
        <f t="shared" si="61"/>
        <v>0</v>
      </c>
      <c r="R366" s="22">
        <v>0</v>
      </c>
      <c r="S366" s="22">
        <v>0</v>
      </c>
      <c r="T366" s="22">
        <v>0</v>
      </c>
      <c r="U366" s="22">
        <v>0</v>
      </c>
      <c r="V366" s="22">
        <v>0</v>
      </c>
      <c r="W366" s="22">
        <v>0</v>
      </c>
      <c r="X366" s="22">
        <v>0</v>
      </c>
      <c r="Y366" s="22">
        <v>0</v>
      </c>
      <c r="Z366" s="22">
        <f t="shared" si="62"/>
        <v>0</v>
      </c>
      <c r="AA366" s="24">
        <f t="shared" si="53"/>
        <v>0</v>
      </c>
      <c r="AB366" s="24">
        <f t="shared" si="54"/>
        <v>0</v>
      </c>
      <c r="AC366" s="24">
        <f t="shared" si="55"/>
        <v>0</v>
      </c>
      <c r="AD366" s="24">
        <f t="shared" si="56"/>
        <v>0</v>
      </c>
    </row>
    <row r="367" spans="1:30" ht="54" outlineLevel="2" x14ac:dyDescent="0.3">
      <c r="A367" s="18">
        <v>555</v>
      </c>
      <c r="B367" s="18" t="s">
        <v>34</v>
      </c>
      <c r="C367" s="18" t="s">
        <v>35</v>
      </c>
      <c r="D367" s="19" t="s">
        <v>66</v>
      </c>
      <c r="E367" s="18">
        <v>200</v>
      </c>
      <c r="F367" s="19"/>
      <c r="G367" s="19">
        <v>1112</v>
      </c>
      <c r="H367" s="20">
        <v>709800000</v>
      </c>
      <c r="I367" s="19">
        <v>0</v>
      </c>
      <c r="J367" s="25" t="s">
        <v>318</v>
      </c>
      <c r="K367" s="22">
        <v>0</v>
      </c>
      <c r="L367" s="22">
        <v>0</v>
      </c>
      <c r="M367" s="22">
        <v>0</v>
      </c>
      <c r="N367" s="22">
        <v>0</v>
      </c>
      <c r="O367" s="22">
        <v>5170167</v>
      </c>
      <c r="P367" s="22">
        <v>0</v>
      </c>
      <c r="Q367" s="22">
        <f t="shared" si="61"/>
        <v>0</v>
      </c>
      <c r="R367" s="22">
        <v>0</v>
      </c>
      <c r="S367" s="22">
        <v>0</v>
      </c>
      <c r="T367" s="22">
        <v>0</v>
      </c>
      <c r="U367" s="22">
        <v>0</v>
      </c>
      <c r="V367" s="22">
        <v>0</v>
      </c>
      <c r="W367" s="22">
        <v>0</v>
      </c>
      <c r="X367" s="22">
        <v>0</v>
      </c>
      <c r="Y367" s="22">
        <v>0</v>
      </c>
      <c r="Z367" s="22">
        <f t="shared" si="62"/>
        <v>0</v>
      </c>
      <c r="AA367" s="24">
        <f t="shared" si="53"/>
        <v>0</v>
      </c>
      <c r="AB367" s="24">
        <f t="shared" si="54"/>
        <v>0</v>
      </c>
      <c r="AC367" s="24">
        <f t="shared" si="55"/>
        <v>0</v>
      </c>
      <c r="AD367" s="24">
        <f t="shared" si="56"/>
        <v>0</v>
      </c>
    </row>
    <row r="368" spans="1:30" ht="54" outlineLevel="2" x14ac:dyDescent="0.3">
      <c r="A368" s="18">
        <v>556</v>
      </c>
      <c r="B368" s="18" t="s">
        <v>34</v>
      </c>
      <c r="C368" s="18" t="s">
        <v>35</v>
      </c>
      <c r="D368" s="19" t="s">
        <v>66</v>
      </c>
      <c r="E368" s="18">
        <v>200</v>
      </c>
      <c r="F368" s="19"/>
      <c r="G368" s="19">
        <v>1112</v>
      </c>
      <c r="H368" s="20">
        <v>709800000</v>
      </c>
      <c r="I368" s="19">
        <v>0</v>
      </c>
      <c r="J368" s="25" t="s">
        <v>318</v>
      </c>
      <c r="K368" s="22">
        <v>0</v>
      </c>
      <c r="L368" s="22">
        <v>0</v>
      </c>
      <c r="M368" s="22">
        <v>0</v>
      </c>
      <c r="N368" s="22">
        <v>0</v>
      </c>
      <c r="O368" s="22">
        <v>773953</v>
      </c>
      <c r="P368" s="22">
        <v>0</v>
      </c>
      <c r="Q368" s="22">
        <f t="shared" si="61"/>
        <v>0</v>
      </c>
      <c r="R368" s="22">
        <v>0</v>
      </c>
      <c r="S368" s="22">
        <v>0</v>
      </c>
      <c r="T368" s="22">
        <v>0</v>
      </c>
      <c r="U368" s="22">
        <v>0</v>
      </c>
      <c r="V368" s="22">
        <v>0</v>
      </c>
      <c r="W368" s="22">
        <v>0</v>
      </c>
      <c r="X368" s="22">
        <v>0</v>
      </c>
      <c r="Y368" s="22">
        <v>0</v>
      </c>
      <c r="Z368" s="22">
        <f t="shared" si="62"/>
        <v>0</v>
      </c>
      <c r="AA368" s="24">
        <f t="shared" ref="AA368:AA431" si="63">+IFERROR(U368/L368,0)</f>
        <v>0</v>
      </c>
      <c r="AB368" s="24">
        <f t="shared" ref="AB368:AB431" si="64">+IFERROR(U368/Q368,0)</f>
        <v>0</v>
      </c>
      <c r="AC368" s="24">
        <f t="shared" ref="AC368:AC431" si="65">+IFERROR((R368+S368+T368)/Q368,0)</f>
        <v>0</v>
      </c>
      <c r="AD368" s="24">
        <f t="shared" ref="AD368:AD431" si="66">+AB368+AC368</f>
        <v>0</v>
      </c>
    </row>
    <row r="369" spans="1:30" ht="54" outlineLevel="2" x14ac:dyDescent="0.3">
      <c r="A369" s="18">
        <v>557</v>
      </c>
      <c r="B369" s="18" t="s">
        <v>34</v>
      </c>
      <c r="C369" s="18" t="s">
        <v>35</v>
      </c>
      <c r="D369" s="19" t="s">
        <v>66</v>
      </c>
      <c r="E369" s="18">
        <v>200</v>
      </c>
      <c r="F369" s="19"/>
      <c r="G369" s="19">
        <v>1112</v>
      </c>
      <c r="H369" s="20">
        <v>709800000</v>
      </c>
      <c r="I369" s="19">
        <v>0</v>
      </c>
      <c r="J369" s="25" t="s">
        <v>318</v>
      </c>
      <c r="K369" s="22">
        <v>0</v>
      </c>
      <c r="L369" s="22">
        <v>0</v>
      </c>
      <c r="M369" s="22">
        <v>0</v>
      </c>
      <c r="N369" s="22">
        <v>0</v>
      </c>
      <c r="O369" s="22">
        <v>44491180</v>
      </c>
      <c r="P369" s="22">
        <v>0</v>
      </c>
      <c r="Q369" s="22">
        <f t="shared" si="61"/>
        <v>0</v>
      </c>
      <c r="R369" s="22">
        <v>0</v>
      </c>
      <c r="S369" s="22">
        <v>0</v>
      </c>
      <c r="T369" s="22">
        <v>0</v>
      </c>
      <c r="U369" s="22">
        <v>0</v>
      </c>
      <c r="V369" s="22">
        <v>0</v>
      </c>
      <c r="W369" s="22">
        <v>0</v>
      </c>
      <c r="X369" s="22">
        <v>0</v>
      </c>
      <c r="Y369" s="22">
        <v>0</v>
      </c>
      <c r="Z369" s="22">
        <f t="shared" si="62"/>
        <v>0</v>
      </c>
      <c r="AA369" s="24">
        <f t="shared" si="63"/>
        <v>0</v>
      </c>
      <c r="AB369" s="24">
        <f t="shared" si="64"/>
        <v>0</v>
      </c>
      <c r="AC369" s="24">
        <f t="shared" si="65"/>
        <v>0</v>
      </c>
      <c r="AD369" s="24">
        <f t="shared" si="66"/>
        <v>0</v>
      </c>
    </row>
    <row r="370" spans="1:30" ht="54" outlineLevel="2" x14ac:dyDescent="0.3">
      <c r="A370" s="18">
        <v>558</v>
      </c>
      <c r="B370" s="18" t="s">
        <v>34</v>
      </c>
      <c r="C370" s="18" t="s">
        <v>35</v>
      </c>
      <c r="D370" s="19" t="s">
        <v>66</v>
      </c>
      <c r="E370" s="18">
        <v>200</v>
      </c>
      <c r="F370" s="19"/>
      <c r="G370" s="19">
        <v>1112</v>
      </c>
      <c r="H370" s="20">
        <v>709600000</v>
      </c>
      <c r="I370" s="19">
        <v>0</v>
      </c>
      <c r="J370" s="25" t="s">
        <v>318</v>
      </c>
      <c r="K370" s="22">
        <v>0</v>
      </c>
      <c r="L370" s="22">
        <v>0</v>
      </c>
      <c r="M370" s="22">
        <v>0</v>
      </c>
      <c r="N370" s="22">
        <v>0</v>
      </c>
      <c r="O370" s="22">
        <v>36903</v>
      </c>
      <c r="P370" s="22">
        <v>0</v>
      </c>
      <c r="Q370" s="22">
        <f t="shared" si="61"/>
        <v>0</v>
      </c>
      <c r="R370" s="22">
        <v>0</v>
      </c>
      <c r="S370" s="22">
        <v>0</v>
      </c>
      <c r="T370" s="22">
        <v>0</v>
      </c>
      <c r="U370" s="22">
        <v>0</v>
      </c>
      <c r="V370" s="22">
        <v>0</v>
      </c>
      <c r="W370" s="22">
        <v>0</v>
      </c>
      <c r="X370" s="22">
        <v>0</v>
      </c>
      <c r="Y370" s="22">
        <v>0</v>
      </c>
      <c r="Z370" s="22">
        <f t="shared" si="62"/>
        <v>0</v>
      </c>
      <c r="AA370" s="24">
        <f t="shared" si="63"/>
        <v>0</v>
      </c>
      <c r="AB370" s="24">
        <f t="shared" si="64"/>
        <v>0</v>
      </c>
      <c r="AC370" s="24">
        <f t="shared" si="65"/>
        <v>0</v>
      </c>
      <c r="AD370" s="24">
        <f t="shared" si="66"/>
        <v>0</v>
      </c>
    </row>
    <row r="371" spans="1:30" ht="54" outlineLevel="2" x14ac:dyDescent="0.3">
      <c r="A371" s="18">
        <v>573</v>
      </c>
      <c r="B371" s="18" t="s">
        <v>280</v>
      </c>
      <c r="C371" s="18" t="s">
        <v>35</v>
      </c>
      <c r="D371" s="19" t="s">
        <v>66</v>
      </c>
      <c r="E371" s="18">
        <v>200</v>
      </c>
      <c r="F371" s="19"/>
      <c r="G371" s="19">
        <v>1112</v>
      </c>
      <c r="H371" s="20">
        <v>709100000</v>
      </c>
      <c r="I371" s="19">
        <v>0</v>
      </c>
      <c r="J371" s="25" t="s">
        <v>318</v>
      </c>
      <c r="K371" s="22">
        <v>0</v>
      </c>
      <c r="L371" s="22">
        <v>0</v>
      </c>
      <c r="M371" s="22">
        <v>0</v>
      </c>
      <c r="N371" s="22">
        <v>0</v>
      </c>
      <c r="O371" s="22">
        <v>1723440782</v>
      </c>
      <c r="P371" s="22">
        <v>0</v>
      </c>
      <c r="Q371" s="22">
        <f t="shared" si="61"/>
        <v>0</v>
      </c>
      <c r="R371" s="22">
        <v>0</v>
      </c>
      <c r="S371" s="22">
        <v>0</v>
      </c>
      <c r="T371" s="22">
        <v>0</v>
      </c>
      <c r="U371" s="22">
        <v>0</v>
      </c>
      <c r="V371" s="22">
        <v>0</v>
      </c>
      <c r="W371" s="22">
        <v>0</v>
      </c>
      <c r="X371" s="22">
        <v>0</v>
      </c>
      <c r="Y371" s="22">
        <v>0</v>
      </c>
      <c r="Z371" s="22">
        <f t="shared" si="62"/>
        <v>0</v>
      </c>
      <c r="AA371" s="24">
        <f t="shared" si="63"/>
        <v>0</v>
      </c>
      <c r="AB371" s="24">
        <f t="shared" si="64"/>
        <v>0</v>
      </c>
      <c r="AC371" s="24">
        <f t="shared" si="65"/>
        <v>0</v>
      </c>
      <c r="AD371" s="24">
        <f t="shared" si="66"/>
        <v>0</v>
      </c>
    </row>
    <row r="372" spans="1:30" s="31" customFormat="1" ht="54" outlineLevel="2" x14ac:dyDescent="0.3">
      <c r="A372" s="18">
        <v>573</v>
      </c>
      <c r="B372" s="18" t="s">
        <v>282</v>
      </c>
      <c r="C372" s="18" t="s">
        <v>35</v>
      </c>
      <c r="D372" s="19" t="s">
        <v>66</v>
      </c>
      <c r="E372" s="18">
        <v>200</v>
      </c>
      <c r="F372" s="19"/>
      <c r="G372" s="19">
        <v>1112</v>
      </c>
      <c r="H372" s="20">
        <v>709200000</v>
      </c>
      <c r="I372" s="19">
        <v>0</v>
      </c>
      <c r="J372" s="25" t="s">
        <v>318</v>
      </c>
      <c r="K372" s="22">
        <v>0</v>
      </c>
      <c r="L372" s="22">
        <v>0</v>
      </c>
      <c r="M372" s="22">
        <v>0</v>
      </c>
      <c r="N372" s="22">
        <v>0</v>
      </c>
      <c r="O372" s="22">
        <v>1157151611</v>
      </c>
      <c r="P372" s="22">
        <v>0</v>
      </c>
      <c r="Q372" s="22">
        <f t="shared" si="61"/>
        <v>0</v>
      </c>
      <c r="R372" s="22">
        <v>0</v>
      </c>
      <c r="S372" s="22">
        <v>0</v>
      </c>
      <c r="T372" s="22">
        <v>0</v>
      </c>
      <c r="U372" s="22">
        <v>0</v>
      </c>
      <c r="V372" s="22">
        <v>0</v>
      </c>
      <c r="W372" s="22">
        <v>0</v>
      </c>
      <c r="X372" s="22">
        <v>0</v>
      </c>
      <c r="Y372" s="22">
        <v>0</v>
      </c>
      <c r="Z372" s="22">
        <f t="shared" si="62"/>
        <v>0</v>
      </c>
      <c r="AA372" s="24">
        <f t="shared" si="63"/>
        <v>0</v>
      </c>
      <c r="AB372" s="24">
        <f t="shared" si="64"/>
        <v>0</v>
      </c>
      <c r="AC372" s="24">
        <f t="shared" si="65"/>
        <v>0</v>
      </c>
      <c r="AD372" s="24">
        <f t="shared" si="66"/>
        <v>0</v>
      </c>
    </row>
    <row r="373" spans="1:30" ht="54" outlineLevel="2" x14ac:dyDescent="0.3">
      <c r="A373" s="18">
        <v>573</v>
      </c>
      <c r="B373" s="18" t="s">
        <v>315</v>
      </c>
      <c r="C373" s="18" t="s">
        <v>35</v>
      </c>
      <c r="D373" s="19" t="s">
        <v>66</v>
      </c>
      <c r="E373" s="18">
        <v>200</v>
      </c>
      <c r="F373" s="19"/>
      <c r="G373" s="19">
        <v>1112</v>
      </c>
      <c r="H373" s="20">
        <v>709300000</v>
      </c>
      <c r="I373" s="19">
        <v>0</v>
      </c>
      <c r="J373" s="25" t="s">
        <v>318</v>
      </c>
      <c r="K373" s="22">
        <v>0</v>
      </c>
      <c r="L373" s="22">
        <v>0</v>
      </c>
      <c r="M373" s="22">
        <v>0</v>
      </c>
      <c r="N373" s="22">
        <v>0</v>
      </c>
      <c r="O373" s="22">
        <v>677637678</v>
      </c>
      <c r="P373" s="22">
        <v>0</v>
      </c>
      <c r="Q373" s="22">
        <f t="shared" si="61"/>
        <v>0</v>
      </c>
      <c r="R373" s="22">
        <v>0</v>
      </c>
      <c r="S373" s="22">
        <v>0</v>
      </c>
      <c r="T373" s="22">
        <v>0</v>
      </c>
      <c r="U373" s="22">
        <v>0</v>
      </c>
      <c r="V373" s="22">
        <v>0</v>
      </c>
      <c r="W373" s="22">
        <v>0</v>
      </c>
      <c r="X373" s="22">
        <v>0</v>
      </c>
      <c r="Y373" s="22">
        <v>0</v>
      </c>
      <c r="Z373" s="22">
        <f t="shared" si="62"/>
        <v>0</v>
      </c>
      <c r="AA373" s="24">
        <f t="shared" si="63"/>
        <v>0</v>
      </c>
      <c r="AB373" s="24">
        <f t="shared" si="64"/>
        <v>0</v>
      </c>
      <c r="AC373" s="24">
        <f t="shared" si="65"/>
        <v>0</v>
      </c>
      <c r="AD373" s="24">
        <f t="shared" si="66"/>
        <v>0</v>
      </c>
    </row>
    <row r="374" spans="1:30" ht="54" outlineLevel="2" x14ac:dyDescent="0.35">
      <c r="A374" s="18">
        <v>573</v>
      </c>
      <c r="B374" s="18" t="s">
        <v>451</v>
      </c>
      <c r="C374" s="18" t="s">
        <v>35</v>
      </c>
      <c r="D374" s="19" t="s">
        <v>66</v>
      </c>
      <c r="E374" s="18">
        <v>200</v>
      </c>
      <c r="F374" s="19"/>
      <c r="G374" s="19">
        <v>1112</v>
      </c>
      <c r="H374" s="20">
        <v>709500000</v>
      </c>
      <c r="I374" s="19">
        <v>0</v>
      </c>
      <c r="J374" s="25" t="s">
        <v>318</v>
      </c>
      <c r="K374" s="22">
        <v>0</v>
      </c>
      <c r="L374" s="22">
        <v>0</v>
      </c>
      <c r="M374" s="22">
        <v>0</v>
      </c>
      <c r="N374" s="22">
        <v>0</v>
      </c>
      <c r="O374" s="22">
        <v>571298052</v>
      </c>
      <c r="P374" s="22">
        <v>0</v>
      </c>
      <c r="Q374" s="22">
        <f t="shared" si="61"/>
        <v>0</v>
      </c>
      <c r="R374" s="27">
        <v>0</v>
      </c>
      <c r="S374" s="22">
        <v>0</v>
      </c>
      <c r="T374" s="27">
        <v>0</v>
      </c>
      <c r="U374" s="22">
        <v>0</v>
      </c>
      <c r="V374" s="22">
        <v>0</v>
      </c>
      <c r="W374" s="22">
        <v>0</v>
      </c>
      <c r="X374" s="22">
        <v>0</v>
      </c>
      <c r="Y374" s="22">
        <v>0</v>
      </c>
      <c r="Z374" s="22">
        <f t="shared" si="62"/>
        <v>0</v>
      </c>
      <c r="AA374" s="24">
        <f t="shared" si="63"/>
        <v>0</v>
      </c>
      <c r="AB374" s="24">
        <f t="shared" si="64"/>
        <v>0</v>
      </c>
      <c r="AC374" s="24">
        <f t="shared" si="65"/>
        <v>0</v>
      </c>
      <c r="AD374" s="24">
        <f t="shared" si="66"/>
        <v>0</v>
      </c>
    </row>
    <row r="375" spans="1:30" ht="54" outlineLevel="2" x14ac:dyDescent="0.3">
      <c r="A375" s="18">
        <v>573</v>
      </c>
      <c r="B375" s="18" t="s">
        <v>466</v>
      </c>
      <c r="C375" s="18" t="s">
        <v>35</v>
      </c>
      <c r="D375" s="19" t="s">
        <v>66</v>
      </c>
      <c r="E375" s="18">
        <v>200</v>
      </c>
      <c r="F375" s="19"/>
      <c r="G375" s="19">
        <v>1112</v>
      </c>
      <c r="H375" s="20">
        <v>709500000</v>
      </c>
      <c r="I375" s="19">
        <v>0</v>
      </c>
      <c r="J375" s="25" t="s">
        <v>318</v>
      </c>
      <c r="K375" s="22">
        <v>0</v>
      </c>
      <c r="L375" s="22">
        <v>0</v>
      </c>
      <c r="M375" s="22">
        <v>0</v>
      </c>
      <c r="N375" s="22">
        <v>0</v>
      </c>
      <c r="O375" s="22">
        <v>284147587</v>
      </c>
      <c r="P375" s="22">
        <v>0</v>
      </c>
      <c r="Q375" s="22">
        <f t="shared" si="61"/>
        <v>0</v>
      </c>
      <c r="R375" s="22">
        <v>0</v>
      </c>
      <c r="S375" s="22">
        <v>0</v>
      </c>
      <c r="T375" s="22">
        <v>0</v>
      </c>
      <c r="U375" s="22">
        <v>0</v>
      </c>
      <c r="V375" s="22">
        <v>0</v>
      </c>
      <c r="W375" s="22">
        <v>0</v>
      </c>
      <c r="X375" s="22">
        <v>0</v>
      </c>
      <c r="Y375" s="22">
        <v>0</v>
      </c>
      <c r="Z375" s="22">
        <f t="shared" si="62"/>
        <v>0</v>
      </c>
      <c r="AA375" s="24">
        <f t="shared" si="63"/>
        <v>0</v>
      </c>
      <c r="AB375" s="24">
        <f t="shared" si="64"/>
        <v>0</v>
      </c>
      <c r="AC375" s="24">
        <f t="shared" si="65"/>
        <v>0</v>
      </c>
      <c r="AD375" s="24">
        <f t="shared" si="66"/>
        <v>0</v>
      </c>
    </row>
    <row r="376" spans="1:30" ht="54" outlineLevel="2" x14ac:dyDescent="0.3">
      <c r="A376" s="18">
        <v>550</v>
      </c>
      <c r="B376" s="18" t="s">
        <v>34</v>
      </c>
      <c r="C376" s="18" t="s">
        <v>35</v>
      </c>
      <c r="D376" s="19" t="s">
        <v>66</v>
      </c>
      <c r="E376" s="18" t="s">
        <v>58</v>
      </c>
      <c r="F376" s="18" t="s">
        <v>38</v>
      </c>
      <c r="G376" s="18">
        <v>1112</v>
      </c>
      <c r="H376" s="20">
        <v>709800000</v>
      </c>
      <c r="I376" s="18">
        <v>0</v>
      </c>
      <c r="J376" s="25" t="s">
        <v>68</v>
      </c>
      <c r="K376" s="22">
        <v>203536196</v>
      </c>
      <c r="L376" s="22">
        <v>203536196</v>
      </c>
      <c r="M376" s="22">
        <v>0</v>
      </c>
      <c r="N376" s="22">
        <v>0</v>
      </c>
      <c r="O376" s="22">
        <v>0</v>
      </c>
      <c r="P376" s="22">
        <v>0</v>
      </c>
      <c r="Q376" s="22">
        <f t="shared" si="61"/>
        <v>203536196</v>
      </c>
      <c r="R376" s="22">
        <v>0</v>
      </c>
      <c r="S376" s="22">
        <v>92442166</v>
      </c>
      <c r="T376" s="22">
        <v>0</v>
      </c>
      <c r="U376" s="22">
        <v>110010278</v>
      </c>
      <c r="V376" s="22">
        <v>110010278</v>
      </c>
      <c r="W376" s="22">
        <v>0</v>
      </c>
      <c r="X376" s="22">
        <v>1083752</v>
      </c>
      <c r="Y376" s="22">
        <v>0</v>
      </c>
      <c r="Z376" s="22">
        <f t="shared" si="62"/>
        <v>1083752</v>
      </c>
      <c r="AA376" s="24">
        <f t="shared" si="63"/>
        <v>0.5404949103008686</v>
      </c>
      <c r="AB376" s="24">
        <f t="shared" si="64"/>
        <v>0.5404949103008686</v>
      </c>
      <c r="AC376" s="24">
        <f t="shared" si="65"/>
        <v>0.45418047412068169</v>
      </c>
      <c r="AD376" s="24">
        <f t="shared" si="66"/>
        <v>0.99467538442155035</v>
      </c>
    </row>
    <row r="377" spans="1:30" ht="54" outlineLevel="2" x14ac:dyDescent="0.3">
      <c r="A377" s="18">
        <v>551</v>
      </c>
      <c r="B377" s="18" t="s">
        <v>34</v>
      </c>
      <c r="C377" s="18" t="s">
        <v>35</v>
      </c>
      <c r="D377" s="19" t="s">
        <v>66</v>
      </c>
      <c r="E377" s="18" t="s">
        <v>58</v>
      </c>
      <c r="F377" s="18" t="s">
        <v>38</v>
      </c>
      <c r="G377" s="18">
        <v>1112</v>
      </c>
      <c r="H377" s="20">
        <v>709800000</v>
      </c>
      <c r="I377" s="18">
        <v>0</v>
      </c>
      <c r="J377" s="25" t="s">
        <v>68</v>
      </c>
      <c r="K377" s="22">
        <v>288898760</v>
      </c>
      <c r="L377" s="22">
        <v>288898760</v>
      </c>
      <c r="M377" s="22">
        <v>0</v>
      </c>
      <c r="N377" s="22">
        <v>0</v>
      </c>
      <c r="O377" s="22">
        <v>0</v>
      </c>
      <c r="P377" s="22">
        <v>0</v>
      </c>
      <c r="Q377" s="22">
        <f t="shared" si="61"/>
        <v>288898760</v>
      </c>
      <c r="R377" s="22">
        <v>0</v>
      </c>
      <c r="S377" s="22">
        <v>125108780</v>
      </c>
      <c r="T377" s="29">
        <v>0</v>
      </c>
      <c r="U377" s="22">
        <v>162281954</v>
      </c>
      <c r="V377" s="22">
        <v>162281954</v>
      </c>
      <c r="W377" s="22">
        <v>0</v>
      </c>
      <c r="X377" s="22">
        <v>1508026</v>
      </c>
      <c r="Y377" s="22">
        <v>0</v>
      </c>
      <c r="Z377" s="22">
        <f t="shared" si="62"/>
        <v>1508026</v>
      </c>
      <c r="AA377" s="24">
        <f t="shared" si="63"/>
        <v>0.56172603163821122</v>
      </c>
      <c r="AB377" s="24">
        <f t="shared" si="64"/>
        <v>0.56172603163821122</v>
      </c>
      <c r="AC377" s="24">
        <f t="shared" si="65"/>
        <v>0.43305405672215413</v>
      </c>
      <c r="AD377" s="24">
        <f t="shared" si="66"/>
        <v>0.99478008836036536</v>
      </c>
    </row>
    <row r="378" spans="1:30" ht="54" outlineLevel="2" x14ac:dyDescent="0.35">
      <c r="A378" s="18">
        <v>553</v>
      </c>
      <c r="B378" s="18" t="s">
        <v>280</v>
      </c>
      <c r="C378" s="18" t="s">
        <v>35</v>
      </c>
      <c r="D378" s="19" t="s">
        <v>66</v>
      </c>
      <c r="E378" s="18" t="s">
        <v>58</v>
      </c>
      <c r="F378" s="18" t="s">
        <v>38</v>
      </c>
      <c r="G378" s="18">
        <v>1112</v>
      </c>
      <c r="H378" s="20">
        <v>709800000</v>
      </c>
      <c r="I378" s="18">
        <v>0</v>
      </c>
      <c r="J378" s="25" t="s">
        <v>68</v>
      </c>
      <c r="K378" s="22">
        <v>8655915</v>
      </c>
      <c r="L378" s="22">
        <v>8655915</v>
      </c>
      <c r="M378" s="22">
        <v>0</v>
      </c>
      <c r="N378" s="22">
        <v>0</v>
      </c>
      <c r="O378" s="22">
        <v>0</v>
      </c>
      <c r="P378" s="22">
        <v>1000000</v>
      </c>
      <c r="Q378" s="22">
        <f t="shared" si="61"/>
        <v>9655915</v>
      </c>
      <c r="R378" s="27">
        <v>0</v>
      </c>
      <c r="S378" s="22">
        <v>3725212</v>
      </c>
      <c r="T378" s="27">
        <v>0</v>
      </c>
      <c r="U378" s="22">
        <v>4930703</v>
      </c>
      <c r="V378" s="22">
        <v>4930703</v>
      </c>
      <c r="W378" s="22">
        <v>0</v>
      </c>
      <c r="X378" s="22">
        <v>0</v>
      </c>
      <c r="Y378" s="22">
        <v>0</v>
      </c>
      <c r="Z378" s="22">
        <f t="shared" si="62"/>
        <v>1000000</v>
      </c>
      <c r="AA378" s="24">
        <f t="shared" si="63"/>
        <v>0.56963394395624267</v>
      </c>
      <c r="AB378" s="24">
        <f t="shared" si="64"/>
        <v>0.51064067983199934</v>
      </c>
      <c r="AC378" s="24">
        <f t="shared" si="65"/>
        <v>0.38579585673651851</v>
      </c>
      <c r="AD378" s="24">
        <f t="shared" si="66"/>
        <v>0.89643653656851785</v>
      </c>
    </row>
    <row r="379" spans="1:30" ht="54" outlineLevel="2" x14ac:dyDescent="0.35">
      <c r="A379" s="18">
        <v>553</v>
      </c>
      <c r="B379" s="18" t="s">
        <v>282</v>
      </c>
      <c r="C379" s="18" t="s">
        <v>35</v>
      </c>
      <c r="D379" s="19" t="s">
        <v>66</v>
      </c>
      <c r="E379" s="18" t="s">
        <v>58</v>
      </c>
      <c r="F379" s="18" t="s">
        <v>38</v>
      </c>
      <c r="G379" s="18">
        <v>1112</v>
      </c>
      <c r="H379" s="20">
        <v>709800000</v>
      </c>
      <c r="I379" s="18">
        <v>0</v>
      </c>
      <c r="J379" s="25" t="s">
        <v>68</v>
      </c>
      <c r="K379" s="22">
        <v>158582459</v>
      </c>
      <c r="L379" s="22">
        <v>158582459</v>
      </c>
      <c r="M379" s="22">
        <v>0</v>
      </c>
      <c r="N379" s="22">
        <v>0</v>
      </c>
      <c r="O379" s="22">
        <v>0</v>
      </c>
      <c r="P379" s="22">
        <v>0</v>
      </c>
      <c r="Q379" s="22">
        <f t="shared" si="61"/>
        <v>158582459</v>
      </c>
      <c r="R379" s="27">
        <v>0</v>
      </c>
      <c r="S379" s="22">
        <v>71088002</v>
      </c>
      <c r="T379" s="27">
        <v>0</v>
      </c>
      <c r="U379" s="22">
        <v>87419132</v>
      </c>
      <c r="V379" s="22">
        <v>87419132</v>
      </c>
      <c r="W379" s="22">
        <v>0</v>
      </c>
      <c r="X379" s="22">
        <v>75325</v>
      </c>
      <c r="Y379" s="22">
        <v>0</v>
      </c>
      <c r="Z379" s="22">
        <f t="shared" si="62"/>
        <v>75325</v>
      </c>
      <c r="AA379" s="24">
        <f t="shared" si="63"/>
        <v>0.55125347753625131</v>
      </c>
      <c r="AB379" s="24">
        <f t="shared" si="64"/>
        <v>0.55125347753625131</v>
      </c>
      <c r="AC379" s="24">
        <f t="shared" si="65"/>
        <v>0.44827153298209355</v>
      </c>
      <c r="AD379" s="24">
        <f t="shared" si="66"/>
        <v>0.99952501051834486</v>
      </c>
    </row>
    <row r="380" spans="1:30" ht="54" outlineLevel="2" x14ac:dyDescent="0.35">
      <c r="A380" s="18">
        <v>553</v>
      </c>
      <c r="B380" s="18" t="s">
        <v>315</v>
      </c>
      <c r="C380" s="18" t="s">
        <v>35</v>
      </c>
      <c r="D380" s="19" t="s">
        <v>66</v>
      </c>
      <c r="E380" s="18" t="s">
        <v>58</v>
      </c>
      <c r="F380" s="18" t="s">
        <v>38</v>
      </c>
      <c r="G380" s="18">
        <v>1112</v>
      </c>
      <c r="H380" s="20">
        <v>709800000</v>
      </c>
      <c r="I380" s="18">
        <v>0</v>
      </c>
      <c r="J380" s="25" t="s">
        <v>68</v>
      </c>
      <c r="K380" s="22">
        <v>30837104</v>
      </c>
      <c r="L380" s="22">
        <v>30837104</v>
      </c>
      <c r="M380" s="22">
        <v>1000000</v>
      </c>
      <c r="N380" s="22">
        <v>0</v>
      </c>
      <c r="O380" s="22">
        <v>0</v>
      </c>
      <c r="P380" s="22">
        <v>0</v>
      </c>
      <c r="Q380" s="22">
        <f t="shared" si="61"/>
        <v>30837104</v>
      </c>
      <c r="R380" s="27">
        <v>0</v>
      </c>
      <c r="S380" s="22">
        <v>13356175</v>
      </c>
      <c r="T380" s="27">
        <v>0</v>
      </c>
      <c r="U380" s="22">
        <v>17480929</v>
      </c>
      <c r="V380" s="22">
        <v>17480929</v>
      </c>
      <c r="W380" s="22">
        <v>0</v>
      </c>
      <c r="X380" s="22">
        <v>0</v>
      </c>
      <c r="Y380" s="22">
        <v>0</v>
      </c>
      <c r="Z380" s="22">
        <f t="shared" si="62"/>
        <v>0</v>
      </c>
      <c r="AA380" s="24">
        <f t="shared" si="63"/>
        <v>0.56687972385474328</v>
      </c>
      <c r="AB380" s="24">
        <f t="shared" si="64"/>
        <v>0.56687972385474328</v>
      </c>
      <c r="AC380" s="24">
        <f t="shared" si="65"/>
        <v>0.43312027614525672</v>
      </c>
      <c r="AD380" s="24">
        <f t="shared" si="66"/>
        <v>1</v>
      </c>
    </row>
    <row r="381" spans="1:30" ht="54" outlineLevel="2" x14ac:dyDescent="0.35">
      <c r="A381" s="18">
        <v>554</v>
      </c>
      <c r="B381" s="18" t="s">
        <v>34</v>
      </c>
      <c r="C381" s="18" t="s">
        <v>35</v>
      </c>
      <c r="D381" s="19" t="s">
        <v>66</v>
      </c>
      <c r="E381" s="18" t="s">
        <v>58</v>
      </c>
      <c r="F381" s="18" t="s">
        <v>38</v>
      </c>
      <c r="G381" s="18">
        <v>1112</v>
      </c>
      <c r="H381" s="20">
        <v>709800000</v>
      </c>
      <c r="I381" s="18">
        <v>0</v>
      </c>
      <c r="J381" s="25" t="s">
        <v>68</v>
      </c>
      <c r="K381" s="22">
        <v>54944975</v>
      </c>
      <c r="L381" s="22">
        <v>54944975</v>
      </c>
      <c r="M381" s="22">
        <v>0</v>
      </c>
      <c r="N381" s="22">
        <v>0</v>
      </c>
      <c r="O381" s="22">
        <v>0</v>
      </c>
      <c r="P381" s="22">
        <v>0</v>
      </c>
      <c r="Q381" s="22">
        <f t="shared" si="61"/>
        <v>54944975</v>
      </c>
      <c r="R381" s="27">
        <v>0</v>
      </c>
      <c r="S381" s="22">
        <v>28351285</v>
      </c>
      <c r="T381" s="59">
        <v>0</v>
      </c>
      <c r="U381" s="22">
        <v>24595558</v>
      </c>
      <c r="V381" s="22">
        <v>24595558</v>
      </c>
      <c r="W381" s="22">
        <v>0</v>
      </c>
      <c r="X381" s="22">
        <v>1998132</v>
      </c>
      <c r="Y381" s="22">
        <v>0</v>
      </c>
      <c r="Z381" s="22">
        <f t="shared" si="62"/>
        <v>1998132</v>
      </c>
      <c r="AA381" s="24">
        <f t="shared" si="63"/>
        <v>0.44763980691591904</v>
      </c>
      <c r="AB381" s="24">
        <f t="shared" si="64"/>
        <v>0.44763980691591904</v>
      </c>
      <c r="AC381" s="24">
        <f t="shared" si="65"/>
        <v>0.51599413777147041</v>
      </c>
      <c r="AD381" s="24">
        <f t="shared" si="66"/>
        <v>0.96363394468738939</v>
      </c>
    </row>
    <row r="382" spans="1:30" ht="54" outlineLevel="2" x14ac:dyDescent="0.35">
      <c r="A382" s="18">
        <v>555</v>
      </c>
      <c r="B382" s="18" t="s">
        <v>34</v>
      </c>
      <c r="C382" s="18" t="s">
        <v>35</v>
      </c>
      <c r="D382" s="19" t="s">
        <v>66</v>
      </c>
      <c r="E382" s="18" t="s">
        <v>58</v>
      </c>
      <c r="F382" s="18" t="s">
        <v>38</v>
      </c>
      <c r="G382" s="18">
        <v>1112</v>
      </c>
      <c r="H382" s="20">
        <v>709800000</v>
      </c>
      <c r="I382" s="18">
        <v>0</v>
      </c>
      <c r="J382" s="25" t="s">
        <v>68</v>
      </c>
      <c r="K382" s="22">
        <v>154208041</v>
      </c>
      <c r="L382" s="22">
        <v>154208041</v>
      </c>
      <c r="M382" s="22">
        <v>0</v>
      </c>
      <c r="N382" s="22">
        <v>0</v>
      </c>
      <c r="O382" s="22">
        <v>0</v>
      </c>
      <c r="P382" s="22">
        <v>0</v>
      </c>
      <c r="Q382" s="22">
        <f t="shared" si="61"/>
        <v>154208041</v>
      </c>
      <c r="R382" s="27">
        <v>0</v>
      </c>
      <c r="S382" s="22">
        <v>69317613</v>
      </c>
      <c r="T382" s="27">
        <v>0</v>
      </c>
      <c r="U382" s="22">
        <v>84737256</v>
      </c>
      <c r="V382" s="22">
        <v>84737256</v>
      </c>
      <c r="W382" s="22">
        <v>0</v>
      </c>
      <c r="X382" s="22">
        <v>153172</v>
      </c>
      <c r="Y382" s="22">
        <v>0</v>
      </c>
      <c r="Z382" s="22">
        <f t="shared" si="62"/>
        <v>153172</v>
      </c>
      <c r="AA382" s="24">
        <f t="shared" si="63"/>
        <v>0.54949959451206565</v>
      </c>
      <c r="AB382" s="24">
        <f t="shared" si="64"/>
        <v>0.54949959451206565</v>
      </c>
      <c r="AC382" s="24">
        <f t="shared" si="65"/>
        <v>0.44950712395081915</v>
      </c>
      <c r="AD382" s="24">
        <f t="shared" si="66"/>
        <v>0.9990067184628848</v>
      </c>
    </row>
    <row r="383" spans="1:30" ht="54" outlineLevel="2" x14ac:dyDescent="0.35">
      <c r="A383" s="18">
        <v>556</v>
      </c>
      <c r="B383" s="18" t="s">
        <v>34</v>
      </c>
      <c r="C383" s="18" t="s">
        <v>35</v>
      </c>
      <c r="D383" s="19" t="s">
        <v>66</v>
      </c>
      <c r="E383" s="18" t="s">
        <v>58</v>
      </c>
      <c r="F383" s="18" t="s">
        <v>38</v>
      </c>
      <c r="G383" s="18">
        <v>1112</v>
      </c>
      <c r="H383" s="20">
        <v>709800000</v>
      </c>
      <c r="I383" s="18">
        <v>0</v>
      </c>
      <c r="J383" s="25" t="s">
        <v>68</v>
      </c>
      <c r="K383" s="22">
        <v>36519883</v>
      </c>
      <c r="L383" s="22">
        <v>36519883</v>
      </c>
      <c r="M383" s="22">
        <v>0</v>
      </c>
      <c r="N383" s="22">
        <v>0</v>
      </c>
      <c r="O383" s="22">
        <v>0</v>
      </c>
      <c r="P383" s="22">
        <v>0</v>
      </c>
      <c r="Q383" s="22">
        <f t="shared" si="61"/>
        <v>36519883</v>
      </c>
      <c r="R383" s="27">
        <v>0</v>
      </c>
      <c r="S383" s="22">
        <v>17311298</v>
      </c>
      <c r="T383" s="27">
        <v>0</v>
      </c>
      <c r="U383" s="22">
        <v>19208585</v>
      </c>
      <c r="V383" s="22">
        <v>19208585</v>
      </c>
      <c r="W383" s="22">
        <v>0</v>
      </c>
      <c r="X383" s="22">
        <v>0</v>
      </c>
      <c r="Y383" s="22">
        <v>0</v>
      </c>
      <c r="Z383" s="22">
        <f t="shared" si="62"/>
        <v>0</v>
      </c>
      <c r="AA383" s="24">
        <f t="shared" si="63"/>
        <v>0.52597608267255402</v>
      </c>
      <c r="AB383" s="24">
        <f t="shared" si="64"/>
        <v>0.52597608267255402</v>
      </c>
      <c r="AC383" s="24">
        <f t="shared" si="65"/>
        <v>0.47402391732744598</v>
      </c>
      <c r="AD383" s="24">
        <f t="shared" si="66"/>
        <v>1</v>
      </c>
    </row>
    <row r="384" spans="1:30" ht="54" outlineLevel="2" x14ac:dyDescent="0.35">
      <c r="A384" s="18">
        <v>557</v>
      </c>
      <c r="B384" s="18" t="s">
        <v>34</v>
      </c>
      <c r="C384" s="18" t="s">
        <v>35</v>
      </c>
      <c r="D384" s="19" t="s">
        <v>66</v>
      </c>
      <c r="E384" s="18" t="s">
        <v>58</v>
      </c>
      <c r="F384" s="18" t="s">
        <v>38</v>
      </c>
      <c r="G384" s="18">
        <v>1112</v>
      </c>
      <c r="H384" s="20">
        <v>709800000</v>
      </c>
      <c r="I384" s="18">
        <v>0</v>
      </c>
      <c r="J384" s="25" t="s">
        <v>68</v>
      </c>
      <c r="K384" s="22">
        <v>677621977</v>
      </c>
      <c r="L384" s="22">
        <v>677621977</v>
      </c>
      <c r="M384" s="22">
        <v>0</v>
      </c>
      <c r="N384" s="22">
        <v>0</v>
      </c>
      <c r="O384" s="22">
        <v>0</v>
      </c>
      <c r="P384" s="22">
        <v>0</v>
      </c>
      <c r="Q384" s="22">
        <f t="shared" si="61"/>
        <v>677621977</v>
      </c>
      <c r="R384" s="27">
        <v>0</v>
      </c>
      <c r="S384" s="22">
        <v>297691065</v>
      </c>
      <c r="T384" s="27">
        <v>0</v>
      </c>
      <c r="U384" s="22">
        <v>379615898</v>
      </c>
      <c r="V384" s="22">
        <v>379615898</v>
      </c>
      <c r="W384" s="22">
        <v>0</v>
      </c>
      <c r="X384" s="22">
        <v>315014</v>
      </c>
      <c r="Y384" s="22">
        <v>0</v>
      </c>
      <c r="Z384" s="22">
        <f t="shared" si="62"/>
        <v>315014</v>
      </c>
      <c r="AA384" s="24">
        <f t="shared" si="63"/>
        <v>0.56021780710338442</v>
      </c>
      <c r="AB384" s="24">
        <f t="shared" si="64"/>
        <v>0.56021780710338442</v>
      </c>
      <c r="AC384" s="24">
        <f t="shared" si="65"/>
        <v>0.43931731128018003</v>
      </c>
      <c r="AD384" s="24">
        <f t="shared" si="66"/>
        <v>0.99953511838356446</v>
      </c>
    </row>
    <row r="385" spans="1:30" ht="54" outlineLevel="2" x14ac:dyDescent="0.35">
      <c r="A385" s="18">
        <v>558</v>
      </c>
      <c r="B385" s="18" t="s">
        <v>34</v>
      </c>
      <c r="C385" s="18" t="s">
        <v>35</v>
      </c>
      <c r="D385" s="19" t="s">
        <v>66</v>
      </c>
      <c r="E385" s="18" t="s">
        <v>58</v>
      </c>
      <c r="F385" s="18" t="s">
        <v>38</v>
      </c>
      <c r="G385" s="18">
        <v>1112</v>
      </c>
      <c r="H385" s="20">
        <v>709600000</v>
      </c>
      <c r="I385" s="18">
        <v>0</v>
      </c>
      <c r="J385" s="25" t="s">
        <v>68</v>
      </c>
      <c r="K385" s="22">
        <v>35860891</v>
      </c>
      <c r="L385" s="22">
        <v>35860891</v>
      </c>
      <c r="M385" s="22">
        <v>0</v>
      </c>
      <c r="N385" s="22">
        <v>0</v>
      </c>
      <c r="O385" s="22">
        <v>0</v>
      </c>
      <c r="P385" s="22">
        <v>0</v>
      </c>
      <c r="Q385" s="22">
        <f t="shared" si="61"/>
        <v>35860891</v>
      </c>
      <c r="R385" s="27">
        <v>0</v>
      </c>
      <c r="S385" s="22">
        <v>20594719</v>
      </c>
      <c r="T385" s="27">
        <v>0</v>
      </c>
      <c r="U385" s="22">
        <v>15079861</v>
      </c>
      <c r="V385" s="22">
        <v>15079861</v>
      </c>
      <c r="W385" s="22">
        <v>0</v>
      </c>
      <c r="X385" s="22">
        <v>186311</v>
      </c>
      <c r="Y385" s="22">
        <v>0</v>
      </c>
      <c r="Z385" s="22">
        <f t="shared" si="62"/>
        <v>186311</v>
      </c>
      <c r="AA385" s="24">
        <f t="shared" si="63"/>
        <v>0.42050993657686864</v>
      </c>
      <c r="AB385" s="24">
        <f t="shared" si="64"/>
        <v>0.42050993657686864</v>
      </c>
      <c r="AC385" s="24">
        <f t="shared" si="65"/>
        <v>0.57429468219292157</v>
      </c>
      <c r="AD385" s="24">
        <f t="shared" si="66"/>
        <v>0.99480461876979021</v>
      </c>
    </row>
    <row r="386" spans="1:30" ht="54" outlineLevel="2" x14ac:dyDescent="0.35">
      <c r="A386" s="18">
        <v>573</v>
      </c>
      <c r="B386" s="18" t="s">
        <v>280</v>
      </c>
      <c r="C386" s="18" t="s">
        <v>35</v>
      </c>
      <c r="D386" s="19" t="s">
        <v>66</v>
      </c>
      <c r="E386" s="18" t="s">
        <v>58</v>
      </c>
      <c r="F386" s="18" t="s">
        <v>38</v>
      </c>
      <c r="G386" s="18">
        <v>1112</v>
      </c>
      <c r="H386" s="20">
        <v>709100000</v>
      </c>
      <c r="I386" s="18">
        <v>0</v>
      </c>
      <c r="J386" s="25" t="s">
        <v>68</v>
      </c>
      <c r="K386" s="22">
        <v>15727419678</v>
      </c>
      <c r="L386" s="22">
        <v>15727419678</v>
      </c>
      <c r="M386" s="22">
        <v>0</v>
      </c>
      <c r="N386" s="22">
        <v>0</v>
      </c>
      <c r="O386" s="22">
        <v>0</v>
      </c>
      <c r="P386" s="22">
        <v>0</v>
      </c>
      <c r="Q386" s="22">
        <f t="shared" si="61"/>
        <v>15727419678</v>
      </c>
      <c r="R386" s="27">
        <v>0</v>
      </c>
      <c r="S386" s="22">
        <v>6737465564</v>
      </c>
      <c r="T386" s="27">
        <v>0</v>
      </c>
      <c r="U386" s="22">
        <v>8989954114</v>
      </c>
      <c r="V386" s="22">
        <v>8989954114</v>
      </c>
      <c r="W386" s="22">
        <v>0</v>
      </c>
      <c r="X386" s="22">
        <v>0</v>
      </c>
      <c r="Y386" s="22">
        <v>0</v>
      </c>
      <c r="Z386" s="22">
        <f t="shared" si="62"/>
        <v>0</v>
      </c>
      <c r="AA386" s="24">
        <f t="shared" si="63"/>
        <v>0.57161023855524284</v>
      </c>
      <c r="AB386" s="24">
        <f t="shared" si="64"/>
        <v>0.57161023855524284</v>
      </c>
      <c r="AC386" s="24">
        <f t="shared" si="65"/>
        <v>0.42838976144475721</v>
      </c>
      <c r="AD386" s="24">
        <f t="shared" si="66"/>
        <v>1</v>
      </c>
    </row>
    <row r="387" spans="1:30" ht="57.75" customHeight="1" outlineLevel="2" x14ac:dyDescent="0.35">
      <c r="A387" s="18">
        <v>573</v>
      </c>
      <c r="B387" s="18" t="s">
        <v>282</v>
      </c>
      <c r="C387" s="18" t="s">
        <v>35</v>
      </c>
      <c r="D387" s="19" t="s">
        <v>66</v>
      </c>
      <c r="E387" s="18" t="s">
        <v>58</v>
      </c>
      <c r="F387" s="18" t="s">
        <v>38</v>
      </c>
      <c r="G387" s="18">
        <v>1112</v>
      </c>
      <c r="H387" s="20">
        <v>709200000</v>
      </c>
      <c r="I387" s="18">
        <v>0</v>
      </c>
      <c r="J387" s="25" t="s">
        <v>68</v>
      </c>
      <c r="K387" s="22">
        <v>7537875580</v>
      </c>
      <c r="L387" s="22">
        <v>7537875580</v>
      </c>
      <c r="M387" s="22">
        <v>-224953.56</v>
      </c>
      <c r="N387" s="22">
        <v>0</v>
      </c>
      <c r="O387" s="22">
        <v>0</v>
      </c>
      <c r="P387" s="22">
        <v>0</v>
      </c>
      <c r="Q387" s="22">
        <f t="shared" si="61"/>
        <v>7537875580</v>
      </c>
      <c r="R387" s="27">
        <v>0</v>
      </c>
      <c r="S387" s="22">
        <v>3070070399.4400001</v>
      </c>
      <c r="T387" s="27">
        <v>0</v>
      </c>
      <c r="U387" s="22">
        <v>4467580227</v>
      </c>
      <c r="V387" s="22">
        <v>4467580227</v>
      </c>
      <c r="W387" s="22">
        <v>0</v>
      </c>
      <c r="X387" s="22">
        <v>224953.56</v>
      </c>
      <c r="Y387" s="22">
        <v>0</v>
      </c>
      <c r="Z387" s="22">
        <f t="shared" si="62"/>
        <v>224953.55999946594</v>
      </c>
      <c r="AA387" s="24">
        <f t="shared" si="63"/>
        <v>0.59268426224143111</v>
      </c>
      <c r="AB387" s="24">
        <f t="shared" si="64"/>
        <v>0.59268426224143111</v>
      </c>
      <c r="AC387" s="24">
        <f t="shared" si="65"/>
        <v>0.40728589466052184</v>
      </c>
      <c r="AD387" s="24">
        <f t="shared" si="66"/>
        <v>0.99997015690195301</v>
      </c>
    </row>
    <row r="388" spans="1:30" ht="50.25" customHeight="1" outlineLevel="2" x14ac:dyDescent="0.3">
      <c r="A388" s="18">
        <v>573</v>
      </c>
      <c r="B388" s="18" t="s">
        <v>315</v>
      </c>
      <c r="C388" s="18" t="s">
        <v>35</v>
      </c>
      <c r="D388" s="19" t="s">
        <v>66</v>
      </c>
      <c r="E388" s="18" t="s">
        <v>58</v>
      </c>
      <c r="F388" s="18" t="s">
        <v>38</v>
      </c>
      <c r="G388" s="18">
        <v>1112</v>
      </c>
      <c r="H388" s="20">
        <v>709300000</v>
      </c>
      <c r="I388" s="18">
        <v>0</v>
      </c>
      <c r="J388" s="25" t="s">
        <v>68</v>
      </c>
      <c r="K388" s="22">
        <v>4583079125</v>
      </c>
      <c r="L388" s="22">
        <v>4583079125</v>
      </c>
      <c r="M388" s="22">
        <v>0</v>
      </c>
      <c r="N388" s="22">
        <v>0</v>
      </c>
      <c r="O388" s="22">
        <v>0</v>
      </c>
      <c r="P388" s="22">
        <v>0</v>
      </c>
      <c r="Q388" s="22">
        <f t="shared" si="61"/>
        <v>4583079125</v>
      </c>
      <c r="R388" s="22">
        <v>0</v>
      </c>
      <c r="S388" s="22">
        <v>1874260302</v>
      </c>
      <c r="T388" s="58">
        <v>0</v>
      </c>
      <c r="U388" s="22">
        <v>2708818823</v>
      </c>
      <c r="V388" s="22">
        <v>2708818823</v>
      </c>
      <c r="W388" s="22">
        <v>0</v>
      </c>
      <c r="X388" s="22">
        <v>0</v>
      </c>
      <c r="Y388" s="22">
        <v>0</v>
      </c>
      <c r="Z388" s="22">
        <f t="shared" si="62"/>
        <v>0</v>
      </c>
      <c r="AA388" s="24">
        <f t="shared" si="63"/>
        <v>0.59104779758739168</v>
      </c>
      <c r="AB388" s="24">
        <f t="shared" si="64"/>
        <v>0.59104779758739168</v>
      </c>
      <c r="AC388" s="24">
        <f t="shared" si="65"/>
        <v>0.40895220241260838</v>
      </c>
      <c r="AD388" s="24">
        <f t="shared" si="66"/>
        <v>1</v>
      </c>
    </row>
    <row r="389" spans="1:30" ht="54" outlineLevel="2" x14ac:dyDescent="0.35">
      <c r="A389" s="18">
        <v>573</v>
      </c>
      <c r="B389" s="18" t="s">
        <v>451</v>
      </c>
      <c r="C389" s="18" t="s">
        <v>35</v>
      </c>
      <c r="D389" s="19" t="s">
        <v>66</v>
      </c>
      <c r="E389" s="18" t="s">
        <v>58</v>
      </c>
      <c r="F389" s="18" t="s">
        <v>38</v>
      </c>
      <c r="G389" s="18">
        <v>1112</v>
      </c>
      <c r="H389" s="20">
        <v>709500000</v>
      </c>
      <c r="I389" s="18">
        <v>0</v>
      </c>
      <c r="J389" s="25" t="s">
        <v>68</v>
      </c>
      <c r="K389" s="22">
        <v>3277836422</v>
      </c>
      <c r="L389" s="22">
        <v>3277836422</v>
      </c>
      <c r="M389" s="22">
        <v>955255.8600000001</v>
      </c>
      <c r="N389" s="22">
        <v>0</v>
      </c>
      <c r="O389" s="22">
        <v>0</v>
      </c>
      <c r="P389" s="22">
        <v>0</v>
      </c>
      <c r="Q389" s="22">
        <f t="shared" si="61"/>
        <v>3277836422</v>
      </c>
      <c r="R389" s="27">
        <v>0</v>
      </c>
      <c r="S389" s="22">
        <v>1298121843</v>
      </c>
      <c r="T389" s="27">
        <v>0</v>
      </c>
      <c r="U389" s="22">
        <v>1979714579</v>
      </c>
      <c r="V389" s="22">
        <v>1979714579</v>
      </c>
      <c r="W389" s="22">
        <v>0</v>
      </c>
      <c r="X389" s="22">
        <v>0</v>
      </c>
      <c r="Y389" s="22">
        <v>0</v>
      </c>
      <c r="Z389" s="22">
        <f t="shared" si="62"/>
        <v>0</v>
      </c>
      <c r="AA389" s="24">
        <f t="shared" si="63"/>
        <v>0.60396991311484061</v>
      </c>
      <c r="AB389" s="24">
        <f t="shared" si="64"/>
        <v>0.60396991311484061</v>
      </c>
      <c r="AC389" s="24">
        <f t="shared" si="65"/>
        <v>0.39603008688515939</v>
      </c>
      <c r="AD389" s="24">
        <f t="shared" si="66"/>
        <v>1</v>
      </c>
    </row>
    <row r="390" spans="1:30" ht="54" outlineLevel="2" x14ac:dyDescent="0.35">
      <c r="A390" s="18">
        <v>573</v>
      </c>
      <c r="B390" s="18" t="s">
        <v>466</v>
      </c>
      <c r="C390" s="18" t="s">
        <v>35</v>
      </c>
      <c r="D390" s="19" t="s">
        <v>66</v>
      </c>
      <c r="E390" s="18" t="s">
        <v>58</v>
      </c>
      <c r="F390" s="18" t="s">
        <v>38</v>
      </c>
      <c r="G390" s="18">
        <v>1112</v>
      </c>
      <c r="H390" s="20">
        <v>709500000</v>
      </c>
      <c r="I390" s="18">
        <v>0</v>
      </c>
      <c r="J390" s="25" t="s">
        <v>68</v>
      </c>
      <c r="K390" s="22">
        <v>2080697446</v>
      </c>
      <c r="L390" s="22">
        <v>2080697446</v>
      </c>
      <c r="M390" s="22">
        <v>-730302.3</v>
      </c>
      <c r="N390" s="22">
        <v>0</v>
      </c>
      <c r="O390" s="22">
        <v>0</v>
      </c>
      <c r="P390" s="22">
        <v>0</v>
      </c>
      <c r="Q390" s="22">
        <f t="shared" si="61"/>
        <v>2080697446</v>
      </c>
      <c r="R390" s="27">
        <v>0</v>
      </c>
      <c r="S390" s="22">
        <v>894720281.70000005</v>
      </c>
      <c r="T390" s="58">
        <v>0</v>
      </c>
      <c r="U390" s="22">
        <v>1185246862</v>
      </c>
      <c r="V390" s="22">
        <v>1185246862</v>
      </c>
      <c r="W390" s="22">
        <v>0</v>
      </c>
      <c r="X390" s="22">
        <v>730302.3</v>
      </c>
      <c r="Y390" s="22">
        <v>0</v>
      </c>
      <c r="Z390" s="22">
        <f t="shared" si="62"/>
        <v>730302.29999995232</v>
      </c>
      <c r="AA390" s="24">
        <f t="shared" si="63"/>
        <v>0.56963921606120915</v>
      </c>
      <c r="AB390" s="24">
        <f t="shared" si="64"/>
        <v>0.56963921606120915</v>
      </c>
      <c r="AC390" s="24">
        <f t="shared" si="65"/>
        <v>0.43000979475417689</v>
      </c>
      <c r="AD390" s="24">
        <f t="shared" si="66"/>
        <v>0.99964901081538604</v>
      </c>
    </row>
    <row r="391" spans="1:30" outlineLevel="1" x14ac:dyDescent="0.3">
      <c r="A391" s="40"/>
      <c r="B391" s="40"/>
      <c r="C391" s="40"/>
      <c r="D391" s="40" t="s">
        <v>490</v>
      </c>
      <c r="E391" s="40"/>
      <c r="F391" s="41"/>
      <c r="G391" s="41"/>
      <c r="H391" s="42"/>
      <c r="I391" s="41"/>
      <c r="J391" s="43"/>
      <c r="K391" s="44">
        <f t="shared" ref="K391:Z391" si="67">SUBTOTAL(9,K361:K390)</f>
        <v>34856574452</v>
      </c>
      <c r="L391" s="44">
        <f t="shared" si="67"/>
        <v>34856574452</v>
      </c>
      <c r="M391" s="44">
        <f t="shared" si="67"/>
        <v>1000000</v>
      </c>
      <c r="N391" s="44">
        <f t="shared" si="67"/>
        <v>0</v>
      </c>
      <c r="O391" s="44">
        <f t="shared" si="67"/>
        <v>4512891265</v>
      </c>
      <c r="P391" s="44">
        <f t="shared" si="67"/>
        <v>1000000</v>
      </c>
      <c r="Q391" s="44">
        <f t="shared" si="67"/>
        <v>34857574452</v>
      </c>
      <c r="R391" s="44">
        <f t="shared" si="67"/>
        <v>0</v>
      </c>
      <c r="S391" s="44">
        <f t="shared" si="67"/>
        <v>14613624705.140001</v>
      </c>
      <c r="T391" s="44">
        <f t="shared" si="67"/>
        <v>0</v>
      </c>
      <c r="U391" s="44">
        <f t="shared" si="67"/>
        <v>20236674759</v>
      </c>
      <c r="V391" s="44">
        <f t="shared" si="67"/>
        <v>20236674759</v>
      </c>
      <c r="W391" s="44">
        <f t="shared" si="67"/>
        <v>0</v>
      </c>
      <c r="X391" s="44">
        <f t="shared" si="67"/>
        <v>6274987.8599999994</v>
      </c>
      <c r="Y391" s="44">
        <f t="shared" si="67"/>
        <v>0</v>
      </c>
      <c r="Z391" s="44">
        <f t="shared" si="67"/>
        <v>7274987.8599994183</v>
      </c>
      <c r="AA391" s="45">
        <f t="shared" si="63"/>
        <v>0.58056980862727492</v>
      </c>
      <c r="AB391" s="45">
        <f t="shared" si="64"/>
        <v>0.58055315314226896</v>
      </c>
      <c r="AC391" s="45">
        <f t="shared" si="65"/>
        <v>0.41923814077377736</v>
      </c>
      <c r="AD391" s="45">
        <f t="shared" si="66"/>
        <v>0.99979129391604626</v>
      </c>
    </row>
    <row r="392" spans="1:30" ht="54" outlineLevel="2" x14ac:dyDescent="0.3">
      <c r="A392" s="18">
        <v>550</v>
      </c>
      <c r="B392" s="18" t="s">
        <v>34</v>
      </c>
      <c r="C392" s="18" t="s">
        <v>35</v>
      </c>
      <c r="D392" s="19" t="s">
        <v>69</v>
      </c>
      <c r="E392" s="18">
        <v>200</v>
      </c>
      <c r="F392" s="19"/>
      <c r="G392" s="19">
        <v>1112</v>
      </c>
      <c r="H392" s="20">
        <v>709800000</v>
      </c>
      <c r="I392" s="19">
        <v>0</v>
      </c>
      <c r="J392" s="25" t="s">
        <v>70</v>
      </c>
      <c r="K392" s="22">
        <v>0</v>
      </c>
      <c r="L392" s="22">
        <v>0</v>
      </c>
      <c r="M392" s="22">
        <v>0</v>
      </c>
      <c r="N392" s="22">
        <v>0</v>
      </c>
      <c r="O392" s="22">
        <v>7248835</v>
      </c>
      <c r="P392" s="22">
        <v>0</v>
      </c>
      <c r="Q392" s="22">
        <f t="shared" ref="Q392:Q421" si="68">+L392+P392</f>
        <v>0</v>
      </c>
      <c r="R392" s="22">
        <v>0</v>
      </c>
      <c r="S392" s="22">
        <v>0</v>
      </c>
      <c r="T392" s="22">
        <v>0</v>
      </c>
      <c r="U392" s="22">
        <v>0</v>
      </c>
      <c r="V392" s="22">
        <v>0</v>
      </c>
      <c r="W392" s="22">
        <v>0</v>
      </c>
      <c r="X392" s="22">
        <v>0</v>
      </c>
      <c r="Y392" s="22">
        <v>0</v>
      </c>
      <c r="Z392" s="22">
        <f t="shared" ref="Z392:Z421" si="69">+Q392-R392-S392-T392-U392-Y392</f>
        <v>0</v>
      </c>
      <c r="AA392" s="24">
        <f t="shared" si="63"/>
        <v>0</v>
      </c>
      <c r="AB392" s="24">
        <f t="shared" si="64"/>
        <v>0</v>
      </c>
      <c r="AC392" s="24">
        <f t="shared" si="65"/>
        <v>0</v>
      </c>
      <c r="AD392" s="24">
        <f t="shared" si="66"/>
        <v>0</v>
      </c>
    </row>
    <row r="393" spans="1:30" ht="54" outlineLevel="2" x14ac:dyDescent="0.3">
      <c r="A393" s="18">
        <v>551</v>
      </c>
      <c r="B393" s="18" t="s">
        <v>34</v>
      </c>
      <c r="C393" s="18" t="s">
        <v>35</v>
      </c>
      <c r="D393" s="19" t="s">
        <v>69</v>
      </c>
      <c r="E393" s="18">
        <v>200</v>
      </c>
      <c r="F393" s="19"/>
      <c r="G393" s="19">
        <v>1112</v>
      </c>
      <c r="H393" s="20">
        <v>709800000</v>
      </c>
      <c r="I393" s="19">
        <v>0</v>
      </c>
      <c r="J393" s="25" t="s">
        <v>70</v>
      </c>
      <c r="K393" s="22">
        <v>0</v>
      </c>
      <c r="L393" s="22">
        <v>0</v>
      </c>
      <c r="M393" s="22">
        <v>0</v>
      </c>
      <c r="N393" s="22">
        <v>0</v>
      </c>
      <c r="O393" s="22">
        <v>11192394</v>
      </c>
      <c r="P393" s="22">
        <v>0</v>
      </c>
      <c r="Q393" s="22">
        <f t="shared" si="68"/>
        <v>0</v>
      </c>
      <c r="R393" s="22">
        <v>0</v>
      </c>
      <c r="S393" s="22">
        <v>0</v>
      </c>
      <c r="T393" s="58">
        <v>0</v>
      </c>
      <c r="U393" s="22">
        <v>0</v>
      </c>
      <c r="V393" s="22">
        <v>0</v>
      </c>
      <c r="W393" s="22">
        <v>0</v>
      </c>
      <c r="X393" s="22">
        <v>0</v>
      </c>
      <c r="Y393" s="22">
        <v>0</v>
      </c>
      <c r="Z393" s="22">
        <f t="shared" si="69"/>
        <v>0</v>
      </c>
      <c r="AA393" s="24">
        <f t="shared" si="63"/>
        <v>0</v>
      </c>
      <c r="AB393" s="24">
        <f t="shared" si="64"/>
        <v>0</v>
      </c>
      <c r="AC393" s="24">
        <f t="shared" si="65"/>
        <v>0</v>
      </c>
      <c r="AD393" s="24">
        <f t="shared" si="66"/>
        <v>0</v>
      </c>
    </row>
    <row r="394" spans="1:30" ht="54" outlineLevel="2" x14ac:dyDescent="0.3">
      <c r="A394" s="18">
        <v>553</v>
      </c>
      <c r="B394" s="18" t="s">
        <v>280</v>
      </c>
      <c r="C394" s="18" t="s">
        <v>35</v>
      </c>
      <c r="D394" s="19" t="s">
        <v>69</v>
      </c>
      <c r="E394" s="18">
        <v>200</v>
      </c>
      <c r="F394" s="19"/>
      <c r="G394" s="19">
        <v>1112</v>
      </c>
      <c r="H394" s="20">
        <v>709800000</v>
      </c>
      <c r="I394" s="19">
        <v>0</v>
      </c>
      <c r="J394" s="25" t="s">
        <v>70</v>
      </c>
      <c r="K394" s="22">
        <v>0</v>
      </c>
      <c r="L394" s="22">
        <v>0</v>
      </c>
      <c r="M394" s="22">
        <v>0</v>
      </c>
      <c r="N394" s="22">
        <v>0</v>
      </c>
      <c r="O394" s="22">
        <v>4592</v>
      </c>
      <c r="P394" s="22">
        <v>0</v>
      </c>
      <c r="Q394" s="22">
        <f t="shared" si="68"/>
        <v>0</v>
      </c>
      <c r="R394" s="22">
        <v>0</v>
      </c>
      <c r="S394" s="22">
        <v>0</v>
      </c>
      <c r="T394" s="22">
        <v>0</v>
      </c>
      <c r="U394" s="22">
        <v>0</v>
      </c>
      <c r="V394" s="22">
        <v>0</v>
      </c>
      <c r="W394" s="22">
        <v>0</v>
      </c>
      <c r="X394" s="22">
        <v>0</v>
      </c>
      <c r="Y394" s="22">
        <v>0</v>
      </c>
      <c r="Z394" s="22">
        <f t="shared" si="69"/>
        <v>0</v>
      </c>
      <c r="AA394" s="24">
        <f t="shared" si="63"/>
        <v>0</v>
      </c>
      <c r="AB394" s="24">
        <f t="shared" si="64"/>
        <v>0</v>
      </c>
      <c r="AC394" s="24">
        <f t="shared" si="65"/>
        <v>0</v>
      </c>
      <c r="AD394" s="24">
        <f t="shared" si="66"/>
        <v>0</v>
      </c>
    </row>
    <row r="395" spans="1:30" ht="54" outlineLevel="2" x14ac:dyDescent="0.3">
      <c r="A395" s="18">
        <v>553</v>
      </c>
      <c r="B395" s="18" t="s">
        <v>282</v>
      </c>
      <c r="C395" s="18" t="s">
        <v>35</v>
      </c>
      <c r="D395" s="19" t="s">
        <v>69</v>
      </c>
      <c r="E395" s="18">
        <v>200</v>
      </c>
      <c r="F395" s="19"/>
      <c r="G395" s="19">
        <v>1112</v>
      </c>
      <c r="H395" s="20">
        <v>709800000</v>
      </c>
      <c r="I395" s="19">
        <v>0</v>
      </c>
      <c r="J395" s="25" t="s">
        <v>283</v>
      </c>
      <c r="K395" s="22">
        <v>0</v>
      </c>
      <c r="L395" s="22">
        <v>0</v>
      </c>
      <c r="M395" s="22">
        <v>0</v>
      </c>
      <c r="N395" s="22">
        <v>0</v>
      </c>
      <c r="O395" s="22">
        <v>6128266</v>
      </c>
      <c r="P395" s="22">
        <v>0</v>
      </c>
      <c r="Q395" s="22">
        <f t="shared" si="68"/>
        <v>0</v>
      </c>
      <c r="R395" s="22">
        <v>0</v>
      </c>
      <c r="S395" s="22">
        <v>0</v>
      </c>
      <c r="T395" s="22">
        <v>0</v>
      </c>
      <c r="U395" s="22">
        <v>0</v>
      </c>
      <c r="V395" s="22">
        <v>0</v>
      </c>
      <c r="W395" s="22">
        <v>0</v>
      </c>
      <c r="X395" s="22">
        <v>0</v>
      </c>
      <c r="Y395" s="22">
        <v>0</v>
      </c>
      <c r="Z395" s="22">
        <f t="shared" si="69"/>
        <v>0</v>
      </c>
      <c r="AA395" s="24">
        <f t="shared" si="63"/>
        <v>0</v>
      </c>
      <c r="AB395" s="24">
        <f t="shared" si="64"/>
        <v>0</v>
      </c>
      <c r="AC395" s="24">
        <f t="shared" si="65"/>
        <v>0</v>
      </c>
      <c r="AD395" s="24">
        <f t="shared" si="66"/>
        <v>0</v>
      </c>
    </row>
    <row r="396" spans="1:30" ht="54" outlineLevel="2" x14ac:dyDescent="0.3">
      <c r="A396" s="18">
        <v>553</v>
      </c>
      <c r="B396" s="18" t="s">
        <v>315</v>
      </c>
      <c r="C396" s="18" t="s">
        <v>35</v>
      </c>
      <c r="D396" s="19" t="s">
        <v>69</v>
      </c>
      <c r="E396" s="18">
        <v>200</v>
      </c>
      <c r="F396" s="19"/>
      <c r="G396" s="19">
        <v>1112</v>
      </c>
      <c r="H396" s="20">
        <v>709800000</v>
      </c>
      <c r="I396" s="19">
        <v>0</v>
      </c>
      <c r="J396" s="25" t="s">
        <v>283</v>
      </c>
      <c r="K396" s="22">
        <v>0</v>
      </c>
      <c r="L396" s="22">
        <v>0</v>
      </c>
      <c r="M396" s="22">
        <v>0</v>
      </c>
      <c r="N396" s="22">
        <v>0</v>
      </c>
      <c r="O396" s="22">
        <v>944325</v>
      </c>
      <c r="P396" s="22">
        <v>0</v>
      </c>
      <c r="Q396" s="22">
        <f t="shared" si="68"/>
        <v>0</v>
      </c>
      <c r="R396" s="22">
        <v>0</v>
      </c>
      <c r="S396" s="22">
        <v>0</v>
      </c>
      <c r="T396" s="22">
        <v>0</v>
      </c>
      <c r="U396" s="22">
        <v>0</v>
      </c>
      <c r="V396" s="22">
        <v>0</v>
      </c>
      <c r="W396" s="22">
        <v>0</v>
      </c>
      <c r="X396" s="22">
        <v>0</v>
      </c>
      <c r="Y396" s="22">
        <v>0</v>
      </c>
      <c r="Z396" s="22">
        <f t="shared" si="69"/>
        <v>0</v>
      </c>
      <c r="AA396" s="24">
        <f t="shared" si="63"/>
        <v>0</v>
      </c>
      <c r="AB396" s="24">
        <f t="shared" si="64"/>
        <v>0</v>
      </c>
      <c r="AC396" s="24">
        <f t="shared" si="65"/>
        <v>0</v>
      </c>
      <c r="AD396" s="24">
        <f t="shared" si="66"/>
        <v>0</v>
      </c>
    </row>
    <row r="397" spans="1:30" ht="54" outlineLevel="2" x14ac:dyDescent="0.3">
      <c r="A397" s="18">
        <v>554</v>
      </c>
      <c r="B397" s="18" t="s">
        <v>34</v>
      </c>
      <c r="C397" s="18" t="s">
        <v>35</v>
      </c>
      <c r="D397" s="19" t="s">
        <v>69</v>
      </c>
      <c r="E397" s="18">
        <v>200</v>
      </c>
      <c r="F397" s="19"/>
      <c r="G397" s="19">
        <v>1112</v>
      </c>
      <c r="H397" s="20">
        <v>709800000</v>
      </c>
      <c r="I397" s="19">
        <v>0</v>
      </c>
      <c r="J397" s="25" t="s">
        <v>283</v>
      </c>
      <c r="K397" s="22">
        <v>0</v>
      </c>
      <c r="L397" s="22">
        <v>0</v>
      </c>
      <c r="M397" s="22">
        <v>0</v>
      </c>
      <c r="N397" s="22">
        <v>0</v>
      </c>
      <c r="O397" s="22">
        <v>203267</v>
      </c>
      <c r="P397" s="22">
        <v>0</v>
      </c>
      <c r="Q397" s="22">
        <f t="shared" si="68"/>
        <v>0</v>
      </c>
      <c r="R397" s="22">
        <v>0</v>
      </c>
      <c r="S397" s="22">
        <v>0</v>
      </c>
      <c r="T397" s="22">
        <v>0</v>
      </c>
      <c r="U397" s="22">
        <v>0</v>
      </c>
      <c r="V397" s="22">
        <v>0</v>
      </c>
      <c r="W397" s="22">
        <v>0</v>
      </c>
      <c r="X397" s="22">
        <v>0</v>
      </c>
      <c r="Y397" s="22">
        <v>0</v>
      </c>
      <c r="Z397" s="22">
        <f t="shared" si="69"/>
        <v>0</v>
      </c>
      <c r="AA397" s="24">
        <f t="shared" si="63"/>
        <v>0</v>
      </c>
      <c r="AB397" s="24">
        <f t="shared" si="64"/>
        <v>0</v>
      </c>
      <c r="AC397" s="24">
        <f t="shared" si="65"/>
        <v>0</v>
      </c>
      <c r="AD397" s="24">
        <f t="shared" si="66"/>
        <v>0</v>
      </c>
    </row>
    <row r="398" spans="1:30" ht="54" outlineLevel="2" x14ac:dyDescent="0.3">
      <c r="A398" s="18">
        <v>555</v>
      </c>
      <c r="B398" s="18" t="s">
        <v>34</v>
      </c>
      <c r="C398" s="18" t="s">
        <v>35</v>
      </c>
      <c r="D398" s="19" t="s">
        <v>69</v>
      </c>
      <c r="E398" s="18">
        <v>200</v>
      </c>
      <c r="F398" s="19"/>
      <c r="G398" s="19">
        <v>1112</v>
      </c>
      <c r="H398" s="20">
        <v>709800000</v>
      </c>
      <c r="I398" s="19">
        <v>0</v>
      </c>
      <c r="J398" s="25" t="s">
        <v>283</v>
      </c>
      <c r="K398" s="22">
        <v>0</v>
      </c>
      <c r="L398" s="22">
        <v>0</v>
      </c>
      <c r="M398" s="22">
        <v>0</v>
      </c>
      <c r="N398" s="22">
        <v>0</v>
      </c>
      <c r="O398" s="22">
        <v>2735083</v>
      </c>
      <c r="P398" s="22">
        <v>0</v>
      </c>
      <c r="Q398" s="22">
        <f t="shared" si="68"/>
        <v>0</v>
      </c>
      <c r="R398" s="22">
        <v>0</v>
      </c>
      <c r="S398" s="22">
        <v>0</v>
      </c>
      <c r="T398" s="22">
        <v>0</v>
      </c>
      <c r="U398" s="22">
        <v>0</v>
      </c>
      <c r="V398" s="22">
        <v>0</v>
      </c>
      <c r="W398" s="22">
        <v>0</v>
      </c>
      <c r="X398" s="22">
        <v>0</v>
      </c>
      <c r="Y398" s="22">
        <v>0</v>
      </c>
      <c r="Z398" s="22">
        <f t="shared" si="69"/>
        <v>0</v>
      </c>
      <c r="AA398" s="24">
        <f t="shared" si="63"/>
        <v>0</v>
      </c>
      <c r="AB398" s="24">
        <f t="shared" si="64"/>
        <v>0</v>
      </c>
      <c r="AC398" s="24">
        <f t="shared" si="65"/>
        <v>0</v>
      </c>
      <c r="AD398" s="24">
        <f t="shared" si="66"/>
        <v>0</v>
      </c>
    </row>
    <row r="399" spans="1:30" ht="54" outlineLevel="2" x14ac:dyDescent="0.3">
      <c r="A399" s="18">
        <v>556</v>
      </c>
      <c r="B399" s="18" t="s">
        <v>34</v>
      </c>
      <c r="C399" s="18" t="s">
        <v>35</v>
      </c>
      <c r="D399" s="19" t="s">
        <v>69</v>
      </c>
      <c r="E399" s="18">
        <v>200</v>
      </c>
      <c r="F399" s="19"/>
      <c r="G399" s="19">
        <v>1112</v>
      </c>
      <c r="H399" s="20">
        <v>709800000</v>
      </c>
      <c r="I399" s="19">
        <v>0</v>
      </c>
      <c r="J399" s="25" t="s">
        <v>283</v>
      </c>
      <c r="K399" s="22">
        <v>0</v>
      </c>
      <c r="L399" s="22">
        <v>0</v>
      </c>
      <c r="M399" s="22">
        <v>0</v>
      </c>
      <c r="N399" s="22">
        <v>0</v>
      </c>
      <c r="O399" s="22">
        <v>486977</v>
      </c>
      <c r="P399" s="22">
        <v>0</v>
      </c>
      <c r="Q399" s="22">
        <f t="shared" si="68"/>
        <v>0</v>
      </c>
      <c r="R399" s="22">
        <v>0</v>
      </c>
      <c r="S399" s="22">
        <v>0</v>
      </c>
      <c r="T399" s="22">
        <v>0</v>
      </c>
      <c r="U399" s="22">
        <v>0</v>
      </c>
      <c r="V399" s="22">
        <v>0</v>
      </c>
      <c r="W399" s="22">
        <v>0</v>
      </c>
      <c r="X399" s="22">
        <v>0</v>
      </c>
      <c r="Y399" s="22">
        <v>0</v>
      </c>
      <c r="Z399" s="22">
        <f t="shared" si="69"/>
        <v>0</v>
      </c>
      <c r="AA399" s="24">
        <f t="shared" si="63"/>
        <v>0</v>
      </c>
      <c r="AB399" s="24">
        <f t="shared" si="64"/>
        <v>0</v>
      </c>
      <c r="AC399" s="24">
        <f t="shared" si="65"/>
        <v>0</v>
      </c>
      <c r="AD399" s="24">
        <f t="shared" si="66"/>
        <v>0</v>
      </c>
    </row>
    <row r="400" spans="1:30" ht="54" outlineLevel="2" x14ac:dyDescent="0.3">
      <c r="A400" s="18">
        <v>557</v>
      </c>
      <c r="B400" s="18" t="s">
        <v>34</v>
      </c>
      <c r="C400" s="18" t="s">
        <v>35</v>
      </c>
      <c r="D400" s="19" t="s">
        <v>69</v>
      </c>
      <c r="E400" s="18">
        <v>200</v>
      </c>
      <c r="F400" s="19"/>
      <c r="G400" s="19">
        <v>1112</v>
      </c>
      <c r="H400" s="20">
        <v>709800000</v>
      </c>
      <c r="I400" s="19">
        <v>0</v>
      </c>
      <c r="J400" s="25" t="s">
        <v>283</v>
      </c>
      <c r="K400" s="22">
        <v>0</v>
      </c>
      <c r="L400" s="22">
        <v>0</v>
      </c>
      <c r="M400" s="22">
        <v>0</v>
      </c>
      <c r="N400" s="22">
        <v>0</v>
      </c>
      <c r="O400" s="22">
        <v>29245590</v>
      </c>
      <c r="P400" s="22">
        <v>0</v>
      </c>
      <c r="Q400" s="22">
        <f t="shared" si="68"/>
        <v>0</v>
      </c>
      <c r="R400" s="22">
        <v>0</v>
      </c>
      <c r="S400" s="22">
        <v>0</v>
      </c>
      <c r="T400" s="22">
        <v>0</v>
      </c>
      <c r="U400" s="22">
        <v>0</v>
      </c>
      <c r="V400" s="22">
        <v>0</v>
      </c>
      <c r="W400" s="22">
        <v>0</v>
      </c>
      <c r="X400" s="22">
        <v>0</v>
      </c>
      <c r="Y400" s="22">
        <v>0</v>
      </c>
      <c r="Z400" s="22">
        <f t="shared" si="69"/>
        <v>0</v>
      </c>
      <c r="AA400" s="24">
        <f t="shared" si="63"/>
        <v>0</v>
      </c>
      <c r="AB400" s="24">
        <f t="shared" si="64"/>
        <v>0</v>
      </c>
      <c r="AC400" s="24">
        <f t="shared" si="65"/>
        <v>0</v>
      </c>
      <c r="AD400" s="24">
        <f t="shared" si="66"/>
        <v>0</v>
      </c>
    </row>
    <row r="401" spans="1:30" ht="54" outlineLevel="2" x14ac:dyDescent="0.3">
      <c r="A401" s="18">
        <v>558</v>
      </c>
      <c r="B401" s="18" t="s">
        <v>34</v>
      </c>
      <c r="C401" s="18" t="s">
        <v>35</v>
      </c>
      <c r="D401" s="19" t="s">
        <v>69</v>
      </c>
      <c r="E401" s="18">
        <v>200</v>
      </c>
      <c r="F401" s="19"/>
      <c r="G401" s="19">
        <v>1112</v>
      </c>
      <c r="H401" s="20">
        <v>709600000</v>
      </c>
      <c r="I401" s="19">
        <v>0</v>
      </c>
      <c r="J401" s="25" t="s">
        <v>283</v>
      </c>
      <c r="K401" s="22">
        <v>0</v>
      </c>
      <c r="L401" s="22">
        <v>0</v>
      </c>
      <c r="M401" s="22">
        <v>0</v>
      </c>
      <c r="N401" s="22">
        <v>0</v>
      </c>
      <c r="O401" s="22">
        <v>18452</v>
      </c>
      <c r="P401" s="22">
        <v>0</v>
      </c>
      <c r="Q401" s="22">
        <f t="shared" si="68"/>
        <v>0</v>
      </c>
      <c r="R401" s="22">
        <v>0</v>
      </c>
      <c r="S401" s="22">
        <v>0</v>
      </c>
      <c r="T401" s="22">
        <v>0</v>
      </c>
      <c r="U401" s="22">
        <v>0</v>
      </c>
      <c r="V401" s="22">
        <v>0</v>
      </c>
      <c r="W401" s="22">
        <v>0</v>
      </c>
      <c r="X401" s="22">
        <v>0</v>
      </c>
      <c r="Y401" s="22">
        <v>0</v>
      </c>
      <c r="Z401" s="22">
        <f t="shared" si="69"/>
        <v>0</v>
      </c>
      <c r="AA401" s="24">
        <f t="shared" si="63"/>
        <v>0</v>
      </c>
      <c r="AB401" s="24">
        <f t="shared" si="64"/>
        <v>0</v>
      </c>
      <c r="AC401" s="24">
        <f t="shared" si="65"/>
        <v>0</v>
      </c>
      <c r="AD401" s="24">
        <f t="shared" si="66"/>
        <v>0</v>
      </c>
    </row>
    <row r="402" spans="1:30" ht="54" outlineLevel="2" x14ac:dyDescent="0.3">
      <c r="A402" s="18">
        <v>573</v>
      </c>
      <c r="B402" s="18" t="s">
        <v>280</v>
      </c>
      <c r="C402" s="18" t="s">
        <v>35</v>
      </c>
      <c r="D402" s="19" t="s">
        <v>69</v>
      </c>
      <c r="E402" s="18">
        <v>200</v>
      </c>
      <c r="F402" s="19"/>
      <c r="G402" s="19">
        <v>1112</v>
      </c>
      <c r="H402" s="20">
        <v>709100000</v>
      </c>
      <c r="I402" s="19">
        <v>0</v>
      </c>
      <c r="J402" s="25" t="s">
        <v>283</v>
      </c>
      <c r="K402" s="22">
        <v>0</v>
      </c>
      <c r="L402" s="22">
        <v>0</v>
      </c>
      <c r="M402" s="22">
        <v>0</v>
      </c>
      <c r="N402" s="22">
        <v>0</v>
      </c>
      <c r="O402" s="22">
        <v>896773256</v>
      </c>
      <c r="P402" s="22">
        <v>0</v>
      </c>
      <c r="Q402" s="22">
        <f t="shared" si="68"/>
        <v>0</v>
      </c>
      <c r="R402" s="22">
        <v>0</v>
      </c>
      <c r="S402" s="22">
        <v>0</v>
      </c>
      <c r="T402" s="22">
        <v>0</v>
      </c>
      <c r="U402" s="22">
        <v>0</v>
      </c>
      <c r="V402" s="22">
        <v>0</v>
      </c>
      <c r="W402" s="22">
        <v>0</v>
      </c>
      <c r="X402" s="22">
        <v>0</v>
      </c>
      <c r="Y402" s="22">
        <v>0</v>
      </c>
      <c r="Z402" s="22">
        <f t="shared" si="69"/>
        <v>0</v>
      </c>
      <c r="AA402" s="24">
        <f t="shared" si="63"/>
        <v>0</v>
      </c>
      <c r="AB402" s="24">
        <f t="shared" si="64"/>
        <v>0</v>
      </c>
      <c r="AC402" s="24">
        <f t="shared" si="65"/>
        <v>0</v>
      </c>
      <c r="AD402" s="24">
        <f t="shared" si="66"/>
        <v>0</v>
      </c>
    </row>
    <row r="403" spans="1:30" ht="54" outlineLevel="2" x14ac:dyDescent="0.3">
      <c r="A403" s="18">
        <v>573</v>
      </c>
      <c r="B403" s="18" t="s">
        <v>282</v>
      </c>
      <c r="C403" s="18" t="s">
        <v>35</v>
      </c>
      <c r="D403" s="19" t="s">
        <v>69</v>
      </c>
      <c r="E403" s="18">
        <v>200</v>
      </c>
      <c r="F403" s="19"/>
      <c r="G403" s="19">
        <v>1112</v>
      </c>
      <c r="H403" s="20">
        <v>709200000</v>
      </c>
      <c r="I403" s="19">
        <v>0</v>
      </c>
      <c r="J403" s="25" t="s">
        <v>283</v>
      </c>
      <c r="K403" s="22">
        <v>0</v>
      </c>
      <c r="L403" s="22">
        <v>0</v>
      </c>
      <c r="M403" s="22">
        <v>0</v>
      </c>
      <c r="N403" s="22">
        <v>0</v>
      </c>
      <c r="O403" s="22">
        <v>585453961</v>
      </c>
      <c r="P403" s="22">
        <v>0</v>
      </c>
      <c r="Q403" s="22">
        <f t="shared" si="68"/>
        <v>0</v>
      </c>
      <c r="R403" s="22">
        <v>0</v>
      </c>
      <c r="S403" s="22">
        <v>0</v>
      </c>
      <c r="T403" s="22">
        <v>0</v>
      </c>
      <c r="U403" s="22">
        <v>0</v>
      </c>
      <c r="V403" s="22">
        <v>0</v>
      </c>
      <c r="W403" s="22">
        <v>0</v>
      </c>
      <c r="X403" s="22">
        <v>0</v>
      </c>
      <c r="Y403" s="22">
        <v>0</v>
      </c>
      <c r="Z403" s="22">
        <f t="shared" si="69"/>
        <v>0</v>
      </c>
      <c r="AA403" s="24">
        <f t="shared" si="63"/>
        <v>0</v>
      </c>
      <c r="AB403" s="24">
        <f t="shared" si="64"/>
        <v>0</v>
      </c>
      <c r="AC403" s="24">
        <f t="shared" si="65"/>
        <v>0</v>
      </c>
      <c r="AD403" s="24">
        <f t="shared" si="66"/>
        <v>0</v>
      </c>
    </row>
    <row r="404" spans="1:30" ht="54" outlineLevel="2" x14ac:dyDescent="0.3">
      <c r="A404" s="18">
        <v>573</v>
      </c>
      <c r="B404" s="18" t="s">
        <v>315</v>
      </c>
      <c r="C404" s="18" t="s">
        <v>35</v>
      </c>
      <c r="D404" s="19" t="s">
        <v>69</v>
      </c>
      <c r="E404" s="18">
        <v>200</v>
      </c>
      <c r="F404" s="19"/>
      <c r="G404" s="19">
        <v>1112</v>
      </c>
      <c r="H404" s="20">
        <v>709300000</v>
      </c>
      <c r="I404" s="19">
        <v>0</v>
      </c>
      <c r="J404" s="25" t="s">
        <v>283</v>
      </c>
      <c r="K404" s="22">
        <v>0</v>
      </c>
      <c r="L404" s="22">
        <v>0</v>
      </c>
      <c r="M404" s="22">
        <v>0</v>
      </c>
      <c r="N404" s="22">
        <v>0</v>
      </c>
      <c r="O404" s="22">
        <v>340104392</v>
      </c>
      <c r="P404" s="22">
        <v>0</v>
      </c>
      <c r="Q404" s="22">
        <f t="shared" si="68"/>
        <v>0</v>
      </c>
      <c r="R404" s="22">
        <v>0</v>
      </c>
      <c r="S404" s="22">
        <v>0</v>
      </c>
      <c r="T404" s="22">
        <v>0</v>
      </c>
      <c r="U404" s="22">
        <v>0</v>
      </c>
      <c r="V404" s="22">
        <v>0</v>
      </c>
      <c r="W404" s="22">
        <v>0</v>
      </c>
      <c r="X404" s="22">
        <v>0</v>
      </c>
      <c r="Y404" s="22">
        <v>0</v>
      </c>
      <c r="Z404" s="22">
        <f t="shared" si="69"/>
        <v>0</v>
      </c>
      <c r="AA404" s="24">
        <f t="shared" si="63"/>
        <v>0</v>
      </c>
      <c r="AB404" s="24">
        <f t="shared" si="64"/>
        <v>0</v>
      </c>
      <c r="AC404" s="24">
        <f t="shared" si="65"/>
        <v>0</v>
      </c>
      <c r="AD404" s="24">
        <f t="shared" si="66"/>
        <v>0</v>
      </c>
    </row>
    <row r="405" spans="1:30" ht="54" outlineLevel="2" x14ac:dyDescent="0.35">
      <c r="A405" s="18">
        <v>573</v>
      </c>
      <c r="B405" s="18" t="s">
        <v>451</v>
      </c>
      <c r="C405" s="18" t="s">
        <v>35</v>
      </c>
      <c r="D405" s="19" t="s">
        <v>69</v>
      </c>
      <c r="E405" s="18">
        <v>200</v>
      </c>
      <c r="F405" s="19"/>
      <c r="G405" s="19">
        <v>1112</v>
      </c>
      <c r="H405" s="20">
        <v>709500000</v>
      </c>
      <c r="I405" s="19">
        <v>0</v>
      </c>
      <c r="J405" s="25" t="s">
        <v>283</v>
      </c>
      <c r="K405" s="22">
        <v>0</v>
      </c>
      <c r="L405" s="22">
        <v>0</v>
      </c>
      <c r="M405" s="22">
        <v>0</v>
      </c>
      <c r="N405" s="22">
        <v>0</v>
      </c>
      <c r="O405" s="22">
        <v>289145853</v>
      </c>
      <c r="P405" s="22">
        <v>0</v>
      </c>
      <c r="Q405" s="22">
        <f t="shared" si="68"/>
        <v>0</v>
      </c>
      <c r="R405" s="27">
        <v>0</v>
      </c>
      <c r="S405" s="22">
        <v>0</v>
      </c>
      <c r="T405" s="27">
        <v>0</v>
      </c>
      <c r="U405" s="22">
        <v>0</v>
      </c>
      <c r="V405" s="22">
        <v>0</v>
      </c>
      <c r="W405" s="22">
        <v>0</v>
      </c>
      <c r="X405" s="22">
        <v>0</v>
      </c>
      <c r="Y405" s="22">
        <v>0</v>
      </c>
      <c r="Z405" s="22">
        <f t="shared" si="69"/>
        <v>0</v>
      </c>
      <c r="AA405" s="24">
        <f t="shared" si="63"/>
        <v>0</v>
      </c>
      <c r="AB405" s="24">
        <f t="shared" si="64"/>
        <v>0</v>
      </c>
      <c r="AC405" s="24">
        <f t="shared" si="65"/>
        <v>0</v>
      </c>
      <c r="AD405" s="24">
        <f t="shared" si="66"/>
        <v>0</v>
      </c>
    </row>
    <row r="406" spans="1:30" ht="54" outlineLevel="2" x14ac:dyDescent="0.3">
      <c r="A406" s="18">
        <v>573</v>
      </c>
      <c r="B406" s="18" t="s">
        <v>466</v>
      </c>
      <c r="C406" s="18" t="s">
        <v>35</v>
      </c>
      <c r="D406" s="19" t="s">
        <v>69</v>
      </c>
      <c r="E406" s="18">
        <v>200</v>
      </c>
      <c r="F406" s="19"/>
      <c r="G406" s="19">
        <v>1112</v>
      </c>
      <c r="H406" s="20">
        <v>709500000</v>
      </c>
      <c r="I406" s="19">
        <v>0</v>
      </c>
      <c r="J406" s="25" t="s">
        <v>283</v>
      </c>
      <c r="K406" s="22">
        <v>0</v>
      </c>
      <c r="L406" s="22">
        <v>0</v>
      </c>
      <c r="M406" s="22">
        <v>0</v>
      </c>
      <c r="N406" s="22">
        <v>0</v>
      </c>
      <c r="O406" s="22">
        <v>145678861</v>
      </c>
      <c r="P406" s="22">
        <v>0</v>
      </c>
      <c r="Q406" s="22">
        <f t="shared" si="68"/>
        <v>0</v>
      </c>
      <c r="R406" s="22">
        <v>0</v>
      </c>
      <c r="S406" s="22">
        <v>0</v>
      </c>
      <c r="T406" s="22">
        <v>0</v>
      </c>
      <c r="U406" s="22">
        <v>0</v>
      </c>
      <c r="V406" s="22">
        <v>0</v>
      </c>
      <c r="W406" s="22">
        <v>0</v>
      </c>
      <c r="X406" s="22">
        <v>0</v>
      </c>
      <c r="Y406" s="22">
        <v>0</v>
      </c>
      <c r="Z406" s="22">
        <f t="shared" si="69"/>
        <v>0</v>
      </c>
      <c r="AA406" s="24">
        <f t="shared" si="63"/>
        <v>0</v>
      </c>
      <c r="AB406" s="24">
        <f t="shared" si="64"/>
        <v>0</v>
      </c>
      <c r="AC406" s="24">
        <f t="shared" si="65"/>
        <v>0</v>
      </c>
      <c r="AD406" s="24">
        <f t="shared" si="66"/>
        <v>0</v>
      </c>
    </row>
    <row r="407" spans="1:30" ht="54" outlineLevel="2" x14ac:dyDescent="0.3">
      <c r="A407" s="18">
        <v>550</v>
      </c>
      <c r="B407" s="18" t="s">
        <v>34</v>
      </c>
      <c r="C407" s="18" t="s">
        <v>35</v>
      </c>
      <c r="D407" s="19" t="s">
        <v>69</v>
      </c>
      <c r="E407" s="18" t="s">
        <v>58</v>
      </c>
      <c r="F407" s="18" t="s">
        <v>38</v>
      </c>
      <c r="G407" s="18">
        <v>1112</v>
      </c>
      <c r="H407" s="20">
        <v>709800000</v>
      </c>
      <c r="I407" s="18">
        <v>0</v>
      </c>
      <c r="J407" s="25" t="s">
        <v>71</v>
      </c>
      <c r="K407" s="22">
        <v>101768099</v>
      </c>
      <c r="L407" s="22">
        <v>101768099</v>
      </c>
      <c r="M407" s="22">
        <v>0</v>
      </c>
      <c r="N407" s="22">
        <v>0</v>
      </c>
      <c r="O407" s="22">
        <v>0</v>
      </c>
      <c r="P407" s="22">
        <v>0</v>
      </c>
      <c r="Q407" s="22">
        <f t="shared" si="68"/>
        <v>101768099</v>
      </c>
      <c r="R407" s="22">
        <v>0</v>
      </c>
      <c r="S407" s="22">
        <v>46221153</v>
      </c>
      <c r="T407" s="22">
        <v>0</v>
      </c>
      <c r="U407" s="22">
        <v>55005072</v>
      </c>
      <c r="V407" s="22">
        <v>55005072</v>
      </c>
      <c r="W407" s="22">
        <v>0</v>
      </c>
      <c r="X407" s="22">
        <v>541874</v>
      </c>
      <c r="Y407" s="22">
        <v>0</v>
      </c>
      <c r="Z407" s="22">
        <f t="shared" si="69"/>
        <v>541874</v>
      </c>
      <c r="AA407" s="24">
        <f t="shared" si="63"/>
        <v>0.54049424663027257</v>
      </c>
      <c r="AB407" s="24">
        <f t="shared" si="64"/>
        <v>0.54049424663027257</v>
      </c>
      <c r="AC407" s="24">
        <f t="shared" si="65"/>
        <v>0.45418115749612264</v>
      </c>
      <c r="AD407" s="24">
        <f t="shared" si="66"/>
        <v>0.99467540412639521</v>
      </c>
    </row>
    <row r="408" spans="1:30" ht="54" outlineLevel="2" x14ac:dyDescent="0.3">
      <c r="A408" s="18">
        <v>551</v>
      </c>
      <c r="B408" s="18" t="s">
        <v>34</v>
      </c>
      <c r="C408" s="18" t="s">
        <v>35</v>
      </c>
      <c r="D408" s="19" t="s">
        <v>69</v>
      </c>
      <c r="E408" s="18" t="s">
        <v>58</v>
      </c>
      <c r="F408" s="18" t="s">
        <v>38</v>
      </c>
      <c r="G408" s="18">
        <v>1112</v>
      </c>
      <c r="H408" s="20">
        <v>709800000</v>
      </c>
      <c r="I408" s="18">
        <v>0</v>
      </c>
      <c r="J408" s="25" t="s">
        <v>71</v>
      </c>
      <c r="K408" s="22">
        <v>144449381</v>
      </c>
      <c r="L408" s="22">
        <v>144449381</v>
      </c>
      <c r="M408" s="22">
        <v>988601</v>
      </c>
      <c r="N408" s="22">
        <v>0</v>
      </c>
      <c r="O408" s="22">
        <v>0</v>
      </c>
      <c r="P408" s="22">
        <v>0</v>
      </c>
      <c r="Q408" s="22">
        <f t="shared" si="68"/>
        <v>144449381</v>
      </c>
      <c r="R408" s="22">
        <v>0</v>
      </c>
      <c r="S408" s="22">
        <v>62554450</v>
      </c>
      <c r="T408" s="29">
        <v>0</v>
      </c>
      <c r="U408" s="22">
        <v>81140917</v>
      </c>
      <c r="V408" s="22">
        <v>81140917</v>
      </c>
      <c r="W408" s="22">
        <v>0</v>
      </c>
      <c r="X408" s="22">
        <v>754014</v>
      </c>
      <c r="Y408" s="22">
        <v>0</v>
      </c>
      <c r="Z408" s="22">
        <f t="shared" si="69"/>
        <v>754014</v>
      </c>
      <c r="AA408" s="24">
        <f t="shared" si="63"/>
        <v>0.56172561237905205</v>
      </c>
      <c r="AB408" s="24">
        <f t="shared" si="64"/>
        <v>0.56172561237905205</v>
      </c>
      <c r="AC408" s="24">
        <f t="shared" si="65"/>
        <v>0.43305446909460971</v>
      </c>
      <c r="AD408" s="24">
        <f t="shared" si="66"/>
        <v>0.99478008147366181</v>
      </c>
    </row>
    <row r="409" spans="1:30" ht="54" outlineLevel="2" x14ac:dyDescent="0.35">
      <c r="A409" s="18">
        <v>553</v>
      </c>
      <c r="B409" s="18" t="s">
        <v>280</v>
      </c>
      <c r="C409" s="18" t="s">
        <v>35</v>
      </c>
      <c r="D409" s="19" t="s">
        <v>69</v>
      </c>
      <c r="E409" s="18" t="s">
        <v>58</v>
      </c>
      <c r="F409" s="18" t="s">
        <v>38</v>
      </c>
      <c r="G409" s="18">
        <v>1112</v>
      </c>
      <c r="H409" s="20">
        <v>709800000</v>
      </c>
      <c r="I409" s="18">
        <v>0</v>
      </c>
      <c r="J409" s="25" t="s">
        <v>71</v>
      </c>
      <c r="K409" s="22">
        <v>4327958</v>
      </c>
      <c r="L409" s="22">
        <v>4327958</v>
      </c>
      <c r="M409" s="22">
        <v>650000</v>
      </c>
      <c r="N409" s="22">
        <v>0</v>
      </c>
      <c r="O409" s="22">
        <v>0</v>
      </c>
      <c r="P409" s="22">
        <v>600000</v>
      </c>
      <c r="Q409" s="22">
        <f t="shared" si="68"/>
        <v>4927958</v>
      </c>
      <c r="R409" s="27">
        <v>0</v>
      </c>
      <c r="S409" s="22">
        <v>1862612</v>
      </c>
      <c r="T409" s="27">
        <v>0</v>
      </c>
      <c r="U409" s="22">
        <v>2465346</v>
      </c>
      <c r="V409" s="22">
        <v>2465346</v>
      </c>
      <c r="W409" s="22">
        <v>0</v>
      </c>
      <c r="X409" s="22">
        <v>0</v>
      </c>
      <c r="Y409" s="22">
        <v>0</v>
      </c>
      <c r="Z409" s="22">
        <f t="shared" si="69"/>
        <v>600000</v>
      </c>
      <c r="AA409" s="24">
        <f t="shared" si="63"/>
        <v>0.5696326073404594</v>
      </c>
      <c r="AB409" s="24">
        <f t="shared" si="64"/>
        <v>0.50027739684469719</v>
      </c>
      <c r="AC409" s="24">
        <f t="shared" si="65"/>
        <v>0.37796831872349562</v>
      </c>
      <c r="AD409" s="24">
        <f t="shared" si="66"/>
        <v>0.87824571556819286</v>
      </c>
    </row>
    <row r="410" spans="1:30" ht="54" outlineLevel="2" x14ac:dyDescent="0.35">
      <c r="A410" s="18">
        <v>553</v>
      </c>
      <c r="B410" s="18" t="s">
        <v>282</v>
      </c>
      <c r="C410" s="18" t="s">
        <v>35</v>
      </c>
      <c r="D410" s="19" t="s">
        <v>69</v>
      </c>
      <c r="E410" s="18" t="s">
        <v>58</v>
      </c>
      <c r="F410" s="18" t="s">
        <v>38</v>
      </c>
      <c r="G410" s="18">
        <v>1112</v>
      </c>
      <c r="H410" s="20">
        <v>709800000</v>
      </c>
      <c r="I410" s="18">
        <v>0</v>
      </c>
      <c r="J410" s="25" t="s">
        <v>71</v>
      </c>
      <c r="K410" s="22">
        <v>79291230</v>
      </c>
      <c r="L410" s="22">
        <v>79291230</v>
      </c>
      <c r="M410" s="22">
        <v>0</v>
      </c>
      <c r="N410" s="22">
        <v>0</v>
      </c>
      <c r="O410" s="22">
        <v>0</v>
      </c>
      <c r="P410" s="22">
        <v>0</v>
      </c>
      <c r="Q410" s="22">
        <f t="shared" si="68"/>
        <v>79291230</v>
      </c>
      <c r="R410" s="27">
        <v>0</v>
      </c>
      <c r="S410" s="22">
        <v>35544060</v>
      </c>
      <c r="T410" s="27">
        <v>0</v>
      </c>
      <c r="U410" s="22">
        <v>43709508</v>
      </c>
      <c r="V410" s="22">
        <v>43709508</v>
      </c>
      <c r="W410" s="22">
        <v>0</v>
      </c>
      <c r="X410" s="22">
        <v>37662</v>
      </c>
      <c r="Y410" s="22">
        <v>0</v>
      </c>
      <c r="Z410" s="22">
        <f t="shared" si="69"/>
        <v>37662</v>
      </c>
      <c r="AA410" s="24">
        <f t="shared" si="63"/>
        <v>0.55125274257947565</v>
      </c>
      <c r="AB410" s="24">
        <f t="shared" si="64"/>
        <v>0.55125274257947565</v>
      </c>
      <c r="AC410" s="24">
        <f t="shared" si="65"/>
        <v>0.44827227424773208</v>
      </c>
      <c r="AD410" s="24">
        <f t="shared" si="66"/>
        <v>0.99952501682720774</v>
      </c>
    </row>
    <row r="411" spans="1:30" ht="54" outlineLevel="2" x14ac:dyDescent="0.35">
      <c r="A411" s="18">
        <v>553</v>
      </c>
      <c r="B411" s="18" t="s">
        <v>315</v>
      </c>
      <c r="C411" s="18" t="s">
        <v>35</v>
      </c>
      <c r="D411" s="19" t="s">
        <v>69</v>
      </c>
      <c r="E411" s="18" t="s">
        <v>58</v>
      </c>
      <c r="F411" s="18" t="s">
        <v>38</v>
      </c>
      <c r="G411" s="18">
        <v>1112</v>
      </c>
      <c r="H411" s="20">
        <v>709800000</v>
      </c>
      <c r="I411" s="18">
        <v>0</v>
      </c>
      <c r="J411" s="25" t="s">
        <v>71</v>
      </c>
      <c r="K411" s="22">
        <v>15418552</v>
      </c>
      <c r="L411" s="22">
        <v>15418552</v>
      </c>
      <c r="M411" s="22">
        <v>0</v>
      </c>
      <c r="N411" s="22">
        <v>0</v>
      </c>
      <c r="O411" s="22">
        <v>0</v>
      </c>
      <c r="P411" s="22">
        <v>0</v>
      </c>
      <c r="Q411" s="22">
        <f t="shared" si="68"/>
        <v>15418552</v>
      </c>
      <c r="R411" s="27">
        <v>0</v>
      </c>
      <c r="S411" s="22">
        <v>6678096</v>
      </c>
      <c r="T411" s="27">
        <v>0</v>
      </c>
      <c r="U411" s="22">
        <v>8740456</v>
      </c>
      <c r="V411" s="22">
        <v>8740456</v>
      </c>
      <c r="W411" s="22">
        <v>0</v>
      </c>
      <c r="X411" s="22">
        <v>0</v>
      </c>
      <c r="Y411" s="22">
        <v>0</v>
      </c>
      <c r="Z411" s="22">
        <f t="shared" si="69"/>
        <v>0</v>
      </c>
      <c r="AA411" s="24">
        <f t="shared" si="63"/>
        <v>0.56687917257080955</v>
      </c>
      <c r="AB411" s="24">
        <f t="shared" si="64"/>
        <v>0.56687917257080955</v>
      </c>
      <c r="AC411" s="24">
        <f t="shared" si="65"/>
        <v>0.4331208274291905</v>
      </c>
      <c r="AD411" s="24">
        <f t="shared" si="66"/>
        <v>1</v>
      </c>
    </row>
    <row r="412" spans="1:30" ht="54" outlineLevel="2" x14ac:dyDescent="0.35">
      <c r="A412" s="18">
        <v>554</v>
      </c>
      <c r="B412" s="18" t="s">
        <v>34</v>
      </c>
      <c r="C412" s="18" t="s">
        <v>35</v>
      </c>
      <c r="D412" s="19" t="s">
        <v>69</v>
      </c>
      <c r="E412" s="18" t="s">
        <v>58</v>
      </c>
      <c r="F412" s="18" t="s">
        <v>38</v>
      </c>
      <c r="G412" s="18">
        <v>1112</v>
      </c>
      <c r="H412" s="20">
        <v>709800000</v>
      </c>
      <c r="I412" s="18">
        <v>0</v>
      </c>
      <c r="J412" s="25" t="s">
        <v>71</v>
      </c>
      <c r="K412" s="22">
        <v>27472498</v>
      </c>
      <c r="L412" s="22">
        <v>27472498</v>
      </c>
      <c r="M412" s="22">
        <v>0</v>
      </c>
      <c r="N412" s="22">
        <v>0</v>
      </c>
      <c r="O412" s="22">
        <v>0</v>
      </c>
      <c r="P412" s="22">
        <v>0</v>
      </c>
      <c r="Q412" s="22">
        <f t="shared" si="68"/>
        <v>27472498</v>
      </c>
      <c r="R412" s="27">
        <v>0</v>
      </c>
      <c r="S412" s="22">
        <v>14175668</v>
      </c>
      <c r="T412" s="27">
        <v>0</v>
      </c>
      <c r="U412" s="22">
        <v>12297760</v>
      </c>
      <c r="V412" s="22">
        <v>12297760</v>
      </c>
      <c r="W412" s="22">
        <v>0</v>
      </c>
      <c r="X412" s="22">
        <v>999070</v>
      </c>
      <c r="Y412" s="22">
        <v>0</v>
      </c>
      <c r="Z412" s="22">
        <f t="shared" si="69"/>
        <v>999070</v>
      </c>
      <c r="AA412" s="24">
        <f t="shared" si="63"/>
        <v>0.44763894422705935</v>
      </c>
      <c r="AB412" s="24">
        <f t="shared" si="64"/>
        <v>0.44763894422705935</v>
      </c>
      <c r="AC412" s="24">
        <f t="shared" si="65"/>
        <v>0.51599486875929523</v>
      </c>
      <c r="AD412" s="24">
        <f t="shared" si="66"/>
        <v>0.96363381298635464</v>
      </c>
    </row>
    <row r="413" spans="1:30" ht="54" outlineLevel="2" x14ac:dyDescent="0.35">
      <c r="A413" s="18">
        <v>555</v>
      </c>
      <c r="B413" s="18" t="s">
        <v>34</v>
      </c>
      <c r="C413" s="18" t="s">
        <v>35</v>
      </c>
      <c r="D413" s="19" t="s">
        <v>69</v>
      </c>
      <c r="E413" s="18" t="s">
        <v>58</v>
      </c>
      <c r="F413" s="18" t="s">
        <v>38</v>
      </c>
      <c r="G413" s="18">
        <v>1112</v>
      </c>
      <c r="H413" s="20">
        <v>709800000</v>
      </c>
      <c r="I413" s="18">
        <v>0</v>
      </c>
      <c r="J413" s="25" t="s">
        <v>71</v>
      </c>
      <c r="K413" s="22">
        <v>77104020</v>
      </c>
      <c r="L413" s="22">
        <v>77104020</v>
      </c>
      <c r="M413" s="22">
        <v>0</v>
      </c>
      <c r="N413" s="22">
        <v>0</v>
      </c>
      <c r="O413" s="22">
        <v>0</v>
      </c>
      <c r="P413" s="22">
        <v>0</v>
      </c>
      <c r="Q413" s="22">
        <f t="shared" si="68"/>
        <v>77104020</v>
      </c>
      <c r="R413" s="27">
        <v>0</v>
      </c>
      <c r="S413" s="22">
        <v>34658688</v>
      </c>
      <c r="T413" s="27">
        <v>0</v>
      </c>
      <c r="U413" s="22">
        <v>42368746</v>
      </c>
      <c r="V413" s="22">
        <v>42368746</v>
      </c>
      <c r="W413" s="22">
        <v>0</v>
      </c>
      <c r="X413" s="22">
        <v>76586</v>
      </c>
      <c r="Y413" s="22">
        <v>0</v>
      </c>
      <c r="Z413" s="22">
        <f t="shared" si="69"/>
        <v>76586</v>
      </c>
      <c r="AA413" s="24">
        <f t="shared" si="63"/>
        <v>0.54950112847553212</v>
      </c>
      <c r="AB413" s="24">
        <f t="shared" si="64"/>
        <v>0.54950112847553212</v>
      </c>
      <c r="AC413" s="24">
        <f t="shared" si="65"/>
        <v>0.4495055899809115</v>
      </c>
      <c r="AD413" s="24">
        <f t="shared" si="66"/>
        <v>0.99900671845644362</v>
      </c>
    </row>
    <row r="414" spans="1:30" ht="54" outlineLevel="2" x14ac:dyDescent="0.35">
      <c r="A414" s="18">
        <v>556</v>
      </c>
      <c r="B414" s="18" t="s">
        <v>34</v>
      </c>
      <c r="C414" s="18" t="s">
        <v>35</v>
      </c>
      <c r="D414" s="19" t="s">
        <v>69</v>
      </c>
      <c r="E414" s="18" t="s">
        <v>58</v>
      </c>
      <c r="F414" s="18" t="s">
        <v>38</v>
      </c>
      <c r="G414" s="18">
        <v>1112</v>
      </c>
      <c r="H414" s="20">
        <v>709800000</v>
      </c>
      <c r="I414" s="18">
        <v>0</v>
      </c>
      <c r="J414" s="25" t="s">
        <v>71</v>
      </c>
      <c r="K414" s="22">
        <v>18259941</v>
      </c>
      <c r="L414" s="22">
        <v>18259941</v>
      </c>
      <c r="M414" s="22">
        <v>0</v>
      </c>
      <c r="N414" s="22">
        <v>0</v>
      </c>
      <c r="O414" s="22">
        <v>0</v>
      </c>
      <c r="P414" s="22">
        <v>0</v>
      </c>
      <c r="Q414" s="22">
        <f t="shared" si="68"/>
        <v>18259941</v>
      </c>
      <c r="R414" s="27">
        <v>0</v>
      </c>
      <c r="S414" s="22">
        <v>8655657</v>
      </c>
      <c r="T414" s="27">
        <v>0</v>
      </c>
      <c r="U414" s="22">
        <v>9604284</v>
      </c>
      <c r="V414" s="22">
        <v>9604284</v>
      </c>
      <c r="W414" s="22">
        <v>0</v>
      </c>
      <c r="X414" s="22">
        <v>0</v>
      </c>
      <c r="Y414" s="22">
        <v>0</v>
      </c>
      <c r="Z414" s="22">
        <f t="shared" si="69"/>
        <v>0</v>
      </c>
      <c r="AA414" s="24">
        <f t="shared" si="63"/>
        <v>0.52597563157515126</v>
      </c>
      <c r="AB414" s="24">
        <f t="shared" si="64"/>
        <v>0.52597563157515126</v>
      </c>
      <c r="AC414" s="24">
        <f t="shared" si="65"/>
        <v>0.47402436842484869</v>
      </c>
      <c r="AD414" s="24">
        <f t="shared" si="66"/>
        <v>1</v>
      </c>
    </row>
    <row r="415" spans="1:30" ht="54" outlineLevel="2" x14ac:dyDescent="0.35">
      <c r="A415" s="18">
        <v>557</v>
      </c>
      <c r="B415" s="18" t="s">
        <v>34</v>
      </c>
      <c r="C415" s="18" t="s">
        <v>35</v>
      </c>
      <c r="D415" s="19" t="s">
        <v>69</v>
      </c>
      <c r="E415" s="18" t="s">
        <v>58</v>
      </c>
      <c r="F415" s="18" t="s">
        <v>38</v>
      </c>
      <c r="G415" s="18">
        <v>1112</v>
      </c>
      <c r="H415" s="20">
        <v>709800000</v>
      </c>
      <c r="I415" s="18">
        <v>0</v>
      </c>
      <c r="J415" s="25" t="s">
        <v>71</v>
      </c>
      <c r="K415" s="22">
        <v>338810989</v>
      </c>
      <c r="L415" s="22">
        <v>338810989</v>
      </c>
      <c r="M415" s="22">
        <v>0</v>
      </c>
      <c r="N415" s="22">
        <v>0</v>
      </c>
      <c r="O415" s="22">
        <v>0</v>
      </c>
      <c r="P415" s="22">
        <v>0</v>
      </c>
      <c r="Q415" s="22">
        <f t="shared" si="68"/>
        <v>338810989</v>
      </c>
      <c r="R415" s="27">
        <v>0</v>
      </c>
      <c r="S415" s="22">
        <v>148668521</v>
      </c>
      <c r="T415" s="27">
        <v>0</v>
      </c>
      <c r="U415" s="22">
        <v>189984961</v>
      </c>
      <c r="V415" s="22">
        <v>189984961</v>
      </c>
      <c r="W415" s="22">
        <v>0</v>
      </c>
      <c r="X415" s="22">
        <v>157507</v>
      </c>
      <c r="Y415" s="22">
        <v>0</v>
      </c>
      <c r="Z415" s="22">
        <f t="shared" si="69"/>
        <v>157507</v>
      </c>
      <c r="AA415" s="24">
        <f t="shared" si="63"/>
        <v>0.56074025686339235</v>
      </c>
      <c r="AB415" s="24">
        <f t="shared" si="64"/>
        <v>0.56074025686339235</v>
      </c>
      <c r="AC415" s="24">
        <f t="shared" si="65"/>
        <v>0.43879486152085817</v>
      </c>
      <c r="AD415" s="24">
        <f t="shared" si="66"/>
        <v>0.99953511838425046</v>
      </c>
    </row>
    <row r="416" spans="1:30" ht="54" outlineLevel="2" x14ac:dyDescent="0.35">
      <c r="A416" s="18">
        <v>558</v>
      </c>
      <c r="B416" s="18" t="s">
        <v>34</v>
      </c>
      <c r="C416" s="18" t="s">
        <v>35</v>
      </c>
      <c r="D416" s="19" t="s">
        <v>69</v>
      </c>
      <c r="E416" s="18" t="s">
        <v>58</v>
      </c>
      <c r="F416" s="18" t="s">
        <v>38</v>
      </c>
      <c r="G416" s="18">
        <v>1112</v>
      </c>
      <c r="H416" s="20">
        <v>709600000</v>
      </c>
      <c r="I416" s="18">
        <v>0</v>
      </c>
      <c r="J416" s="25" t="s">
        <v>71</v>
      </c>
      <c r="K416" s="22">
        <v>17930446</v>
      </c>
      <c r="L416" s="22">
        <v>17930446</v>
      </c>
      <c r="M416" s="22">
        <v>0</v>
      </c>
      <c r="N416" s="22">
        <v>0</v>
      </c>
      <c r="O416" s="22">
        <v>0</v>
      </c>
      <c r="P416" s="22">
        <v>0</v>
      </c>
      <c r="Q416" s="22">
        <f t="shared" si="68"/>
        <v>17930446</v>
      </c>
      <c r="R416" s="27">
        <v>0</v>
      </c>
      <c r="S416" s="22">
        <v>10297362</v>
      </c>
      <c r="T416" s="27">
        <v>0</v>
      </c>
      <c r="U416" s="22">
        <v>7539928</v>
      </c>
      <c r="V416" s="22">
        <v>7539928</v>
      </c>
      <c r="W416" s="22">
        <v>0</v>
      </c>
      <c r="X416" s="22">
        <v>93156</v>
      </c>
      <c r="Y416" s="22">
        <v>0</v>
      </c>
      <c r="Z416" s="22">
        <f t="shared" si="69"/>
        <v>93156</v>
      </c>
      <c r="AA416" s="24">
        <f t="shared" si="63"/>
        <v>0.42050978542307316</v>
      </c>
      <c r="AB416" s="24">
        <f t="shared" si="64"/>
        <v>0.42050978542307316</v>
      </c>
      <c r="AC416" s="24">
        <f t="shared" si="65"/>
        <v>0.5742948056060625</v>
      </c>
      <c r="AD416" s="24">
        <f t="shared" si="66"/>
        <v>0.99480459102913565</v>
      </c>
    </row>
    <row r="417" spans="1:30" ht="54" outlineLevel="2" x14ac:dyDescent="0.35">
      <c r="A417" s="18">
        <v>573</v>
      </c>
      <c r="B417" s="18" t="s">
        <v>280</v>
      </c>
      <c r="C417" s="18" t="s">
        <v>35</v>
      </c>
      <c r="D417" s="19" t="s">
        <v>69</v>
      </c>
      <c r="E417" s="18" t="s">
        <v>58</v>
      </c>
      <c r="F417" s="18" t="s">
        <v>38</v>
      </c>
      <c r="G417" s="18">
        <v>1112</v>
      </c>
      <c r="H417" s="20">
        <v>709100000</v>
      </c>
      <c r="I417" s="18">
        <v>0</v>
      </c>
      <c r="J417" s="25" t="s">
        <v>71</v>
      </c>
      <c r="K417" s="22">
        <v>7863709839</v>
      </c>
      <c r="L417" s="22">
        <v>7863709839</v>
      </c>
      <c r="M417" s="22">
        <v>0</v>
      </c>
      <c r="N417" s="22">
        <v>0</v>
      </c>
      <c r="O417" s="22">
        <v>0</v>
      </c>
      <c r="P417" s="22">
        <v>0</v>
      </c>
      <c r="Q417" s="22">
        <f t="shared" si="68"/>
        <v>7863709839</v>
      </c>
      <c r="R417" s="27">
        <v>0</v>
      </c>
      <c r="S417" s="22">
        <v>3365215600</v>
      </c>
      <c r="T417" s="27">
        <v>0</v>
      </c>
      <c r="U417" s="22">
        <v>4498494239</v>
      </c>
      <c r="V417" s="22">
        <v>4498494239</v>
      </c>
      <c r="W417" s="22">
        <v>0</v>
      </c>
      <c r="X417" s="22">
        <v>0</v>
      </c>
      <c r="Y417" s="22">
        <v>0</v>
      </c>
      <c r="Z417" s="22">
        <f t="shared" si="69"/>
        <v>0</v>
      </c>
      <c r="AA417" s="24">
        <f t="shared" si="63"/>
        <v>0.57205750607553663</v>
      </c>
      <c r="AB417" s="24">
        <f t="shared" si="64"/>
        <v>0.57205750607553663</v>
      </c>
      <c r="AC417" s="24">
        <f t="shared" si="65"/>
        <v>0.42794249392446332</v>
      </c>
      <c r="AD417" s="24">
        <f t="shared" si="66"/>
        <v>1</v>
      </c>
    </row>
    <row r="418" spans="1:30" ht="54" outlineLevel="2" x14ac:dyDescent="0.35">
      <c r="A418" s="18">
        <v>573</v>
      </c>
      <c r="B418" s="18" t="s">
        <v>282</v>
      </c>
      <c r="C418" s="18" t="s">
        <v>35</v>
      </c>
      <c r="D418" s="19" t="s">
        <v>69</v>
      </c>
      <c r="E418" s="18" t="s">
        <v>58</v>
      </c>
      <c r="F418" s="18" t="s">
        <v>38</v>
      </c>
      <c r="G418" s="18">
        <v>1112</v>
      </c>
      <c r="H418" s="20">
        <v>709200000</v>
      </c>
      <c r="I418" s="18">
        <v>0</v>
      </c>
      <c r="J418" s="25" t="s">
        <v>71</v>
      </c>
      <c r="K418" s="22">
        <v>3768937790</v>
      </c>
      <c r="L418" s="22">
        <v>3768937790</v>
      </c>
      <c r="M418" s="22">
        <v>-112586.16</v>
      </c>
      <c r="N418" s="22">
        <v>0</v>
      </c>
      <c r="O418" s="22">
        <v>0</v>
      </c>
      <c r="P418" s="22">
        <v>0</v>
      </c>
      <c r="Q418" s="22">
        <f t="shared" si="68"/>
        <v>3768937790</v>
      </c>
      <c r="R418" s="27">
        <v>0</v>
      </c>
      <c r="S418" s="22">
        <v>1531810924.8399999</v>
      </c>
      <c r="T418" s="27">
        <v>0</v>
      </c>
      <c r="U418" s="22">
        <v>2237014279</v>
      </c>
      <c r="V418" s="22">
        <v>2237014279</v>
      </c>
      <c r="W418" s="22">
        <v>0</v>
      </c>
      <c r="X418" s="22">
        <v>112586.16</v>
      </c>
      <c r="Y418" s="22">
        <v>0</v>
      </c>
      <c r="Z418" s="22">
        <f t="shared" si="69"/>
        <v>112586.15999984741</v>
      </c>
      <c r="AA418" s="24">
        <f t="shared" si="63"/>
        <v>0.59353971958237073</v>
      </c>
      <c r="AB418" s="24">
        <f t="shared" si="64"/>
        <v>0.59353971958237073</v>
      </c>
      <c r="AC418" s="24">
        <f t="shared" si="65"/>
        <v>0.40643040829814275</v>
      </c>
      <c r="AD418" s="24">
        <f t="shared" si="66"/>
        <v>0.99997012788051354</v>
      </c>
    </row>
    <row r="419" spans="1:30" ht="54" outlineLevel="2" x14ac:dyDescent="0.3">
      <c r="A419" s="18">
        <v>573</v>
      </c>
      <c r="B419" s="18" t="s">
        <v>315</v>
      </c>
      <c r="C419" s="18" t="s">
        <v>35</v>
      </c>
      <c r="D419" s="19" t="s">
        <v>69</v>
      </c>
      <c r="E419" s="18" t="s">
        <v>58</v>
      </c>
      <c r="F419" s="18" t="s">
        <v>38</v>
      </c>
      <c r="G419" s="18">
        <v>1112</v>
      </c>
      <c r="H419" s="20">
        <v>709300000</v>
      </c>
      <c r="I419" s="18">
        <v>0</v>
      </c>
      <c r="J419" s="25" t="s">
        <v>71</v>
      </c>
      <c r="K419" s="22">
        <v>2291539563</v>
      </c>
      <c r="L419" s="22">
        <v>2291539563</v>
      </c>
      <c r="M419" s="22">
        <v>0</v>
      </c>
      <c r="N419" s="22">
        <v>0</v>
      </c>
      <c r="O419" s="22">
        <v>0</v>
      </c>
      <c r="P419" s="22">
        <v>0</v>
      </c>
      <c r="Q419" s="22">
        <f t="shared" si="68"/>
        <v>2291539563</v>
      </c>
      <c r="R419" s="22">
        <v>0</v>
      </c>
      <c r="S419" s="22">
        <v>936254630</v>
      </c>
      <c r="T419" s="22">
        <v>0</v>
      </c>
      <c r="U419" s="22">
        <v>1355284933</v>
      </c>
      <c r="V419" s="22">
        <v>1355284933</v>
      </c>
      <c r="W419" s="22">
        <v>0</v>
      </c>
      <c r="X419" s="22">
        <v>0</v>
      </c>
      <c r="Y419" s="22">
        <v>0</v>
      </c>
      <c r="Z419" s="22">
        <f t="shared" si="69"/>
        <v>0</v>
      </c>
      <c r="AA419" s="24">
        <f t="shared" si="63"/>
        <v>0.59142986439462142</v>
      </c>
      <c r="AB419" s="24">
        <f t="shared" si="64"/>
        <v>0.59142986439462142</v>
      </c>
      <c r="AC419" s="24">
        <f t="shared" si="65"/>
        <v>0.40857013560537858</v>
      </c>
      <c r="AD419" s="24">
        <f t="shared" si="66"/>
        <v>1</v>
      </c>
    </row>
    <row r="420" spans="1:30" ht="54" outlineLevel="2" x14ac:dyDescent="0.35">
      <c r="A420" s="18">
        <v>573</v>
      </c>
      <c r="B420" s="18" t="s">
        <v>451</v>
      </c>
      <c r="C420" s="18" t="s">
        <v>35</v>
      </c>
      <c r="D420" s="19" t="s">
        <v>69</v>
      </c>
      <c r="E420" s="18" t="s">
        <v>58</v>
      </c>
      <c r="F420" s="18" t="s">
        <v>38</v>
      </c>
      <c r="G420" s="18">
        <v>1112</v>
      </c>
      <c r="H420" s="20">
        <v>709500000</v>
      </c>
      <c r="I420" s="18">
        <v>0</v>
      </c>
      <c r="J420" s="25" t="s">
        <v>71</v>
      </c>
      <c r="K420" s="22">
        <v>1638918214</v>
      </c>
      <c r="L420" s="22">
        <v>1638918214</v>
      </c>
      <c r="M420" s="22">
        <v>478092.39</v>
      </c>
      <c r="N420" s="22">
        <v>0</v>
      </c>
      <c r="O420" s="22">
        <v>0</v>
      </c>
      <c r="P420" s="22">
        <v>0</v>
      </c>
      <c r="Q420" s="22">
        <f t="shared" si="68"/>
        <v>1638918214</v>
      </c>
      <c r="R420" s="27">
        <v>0</v>
      </c>
      <c r="S420" s="22">
        <v>647530182</v>
      </c>
      <c r="T420" s="27">
        <v>0</v>
      </c>
      <c r="U420" s="22">
        <v>991388032</v>
      </c>
      <c r="V420" s="22">
        <v>991388032</v>
      </c>
      <c r="W420" s="22">
        <v>0</v>
      </c>
      <c r="X420" s="22">
        <v>0</v>
      </c>
      <c r="Y420" s="22">
        <v>0</v>
      </c>
      <c r="Z420" s="22">
        <f t="shared" si="69"/>
        <v>0</v>
      </c>
      <c r="AA420" s="24">
        <f t="shared" si="63"/>
        <v>0.6049039076699162</v>
      </c>
      <c r="AB420" s="24">
        <f t="shared" si="64"/>
        <v>0.6049039076699162</v>
      </c>
      <c r="AC420" s="24">
        <f t="shared" si="65"/>
        <v>0.39509609233008375</v>
      </c>
      <c r="AD420" s="24">
        <f t="shared" si="66"/>
        <v>1</v>
      </c>
    </row>
    <row r="421" spans="1:30" ht="54" outlineLevel="2" x14ac:dyDescent="0.35">
      <c r="A421" s="18">
        <v>573</v>
      </c>
      <c r="B421" s="18" t="s">
        <v>466</v>
      </c>
      <c r="C421" s="18" t="s">
        <v>35</v>
      </c>
      <c r="D421" s="19" t="s">
        <v>69</v>
      </c>
      <c r="E421" s="18" t="s">
        <v>58</v>
      </c>
      <c r="F421" s="18" t="s">
        <v>38</v>
      </c>
      <c r="G421" s="18">
        <v>1112</v>
      </c>
      <c r="H421" s="20">
        <v>709500000</v>
      </c>
      <c r="I421" s="18">
        <v>0</v>
      </c>
      <c r="J421" s="25" t="s">
        <v>71</v>
      </c>
      <c r="K421" s="22">
        <v>1040348723</v>
      </c>
      <c r="L421" s="22">
        <v>1040348723</v>
      </c>
      <c r="M421" s="22">
        <v>-365506.23</v>
      </c>
      <c r="N421" s="22">
        <v>0</v>
      </c>
      <c r="O421" s="22">
        <v>0</v>
      </c>
      <c r="P421" s="22">
        <v>0</v>
      </c>
      <c r="Q421" s="22">
        <f t="shared" si="68"/>
        <v>1040348723</v>
      </c>
      <c r="R421" s="27">
        <v>0</v>
      </c>
      <c r="S421" s="22">
        <v>447010845.76999998</v>
      </c>
      <c r="T421" s="22">
        <v>0</v>
      </c>
      <c r="U421" s="22">
        <v>592972371</v>
      </c>
      <c r="V421" s="22">
        <v>592972371</v>
      </c>
      <c r="W421" s="22">
        <v>0</v>
      </c>
      <c r="X421" s="22">
        <v>365506.23</v>
      </c>
      <c r="Y421" s="22">
        <v>0</v>
      </c>
      <c r="Z421" s="22">
        <f t="shared" si="69"/>
        <v>365506.23000001907</v>
      </c>
      <c r="AA421" s="24">
        <f t="shared" si="63"/>
        <v>0.56997462282654232</v>
      </c>
      <c r="AB421" s="24">
        <f t="shared" si="64"/>
        <v>0.56997462282654232</v>
      </c>
      <c r="AC421" s="24">
        <f t="shared" si="65"/>
        <v>0.42967404668021109</v>
      </c>
      <c r="AD421" s="24">
        <f t="shared" si="66"/>
        <v>0.99964866950675346</v>
      </c>
    </row>
    <row r="422" spans="1:30" ht="15" customHeight="1" outlineLevel="1" x14ac:dyDescent="0.3">
      <c r="A422" s="40"/>
      <c r="B422" s="40"/>
      <c r="C422" s="40"/>
      <c r="D422" s="40" t="s">
        <v>491</v>
      </c>
      <c r="E422" s="40"/>
      <c r="F422" s="41"/>
      <c r="G422" s="41"/>
      <c r="H422" s="42"/>
      <c r="I422" s="41"/>
      <c r="J422" s="43"/>
      <c r="K422" s="44">
        <f t="shared" ref="K422:Z422" si="70">SUBTOTAL(9,K392:K421)</f>
        <v>17428287243</v>
      </c>
      <c r="L422" s="44">
        <f t="shared" si="70"/>
        <v>17428287243</v>
      </c>
      <c r="M422" s="44">
        <f t="shared" si="70"/>
        <v>1638601</v>
      </c>
      <c r="N422" s="44">
        <f t="shared" si="70"/>
        <v>0</v>
      </c>
      <c r="O422" s="44">
        <f t="shared" si="70"/>
        <v>2315364104</v>
      </c>
      <c r="P422" s="44">
        <f t="shared" si="70"/>
        <v>600000</v>
      </c>
      <c r="Q422" s="44">
        <f t="shared" si="70"/>
        <v>17428887243</v>
      </c>
      <c r="R422" s="44">
        <f t="shared" si="70"/>
        <v>0</v>
      </c>
      <c r="S422" s="44">
        <f t="shared" si="70"/>
        <v>7297138449.6100006</v>
      </c>
      <c r="T422" s="44">
        <f t="shared" si="70"/>
        <v>0</v>
      </c>
      <c r="U422" s="44">
        <f t="shared" si="70"/>
        <v>10128010832</v>
      </c>
      <c r="V422" s="44">
        <f t="shared" si="70"/>
        <v>10128010832</v>
      </c>
      <c r="W422" s="44">
        <f t="shared" si="70"/>
        <v>0</v>
      </c>
      <c r="X422" s="44">
        <f t="shared" si="70"/>
        <v>3137961.39</v>
      </c>
      <c r="Y422" s="44">
        <f t="shared" si="70"/>
        <v>0</v>
      </c>
      <c r="Z422" s="44">
        <f t="shared" si="70"/>
        <v>3737961.3899998665</v>
      </c>
      <c r="AA422" s="45">
        <f t="shared" si="63"/>
        <v>0.58112485127119273</v>
      </c>
      <c r="AB422" s="45">
        <f t="shared" si="64"/>
        <v>0.58110484569620091</v>
      </c>
      <c r="AC422" s="45">
        <f t="shared" si="65"/>
        <v>0.41868068499558198</v>
      </c>
      <c r="AD422" s="45">
        <f t="shared" si="66"/>
        <v>0.99978553069178289</v>
      </c>
    </row>
    <row r="423" spans="1:30" ht="40.5" outlineLevel="2" x14ac:dyDescent="0.3">
      <c r="A423" s="18">
        <v>550</v>
      </c>
      <c r="B423" s="18" t="s">
        <v>34</v>
      </c>
      <c r="C423" s="18" t="s">
        <v>35</v>
      </c>
      <c r="D423" s="19" t="s">
        <v>72</v>
      </c>
      <c r="E423" s="18">
        <v>200</v>
      </c>
      <c r="F423" s="19"/>
      <c r="G423" s="19">
        <v>1112</v>
      </c>
      <c r="H423" s="20">
        <v>709800000</v>
      </c>
      <c r="I423" s="19">
        <v>0</v>
      </c>
      <c r="J423" s="25" t="s">
        <v>73</v>
      </c>
      <c r="K423" s="22">
        <v>0</v>
      </c>
      <c r="L423" s="22">
        <v>0</v>
      </c>
      <c r="M423" s="22">
        <v>0</v>
      </c>
      <c r="N423" s="22">
        <v>0</v>
      </c>
      <c r="O423" s="22">
        <v>15949552.32</v>
      </c>
      <c r="P423" s="22">
        <v>0</v>
      </c>
      <c r="Q423" s="22">
        <f t="shared" ref="Q423:Q452" si="71">+L423+P423</f>
        <v>0</v>
      </c>
      <c r="R423" s="22">
        <v>0</v>
      </c>
      <c r="S423" s="22">
        <v>0</v>
      </c>
      <c r="T423" s="22">
        <v>0</v>
      </c>
      <c r="U423" s="22">
        <v>0</v>
      </c>
      <c r="V423" s="22">
        <v>0</v>
      </c>
      <c r="W423" s="22">
        <v>0</v>
      </c>
      <c r="X423" s="22">
        <v>0</v>
      </c>
      <c r="Y423" s="22">
        <v>0</v>
      </c>
      <c r="Z423" s="22">
        <f t="shared" ref="Z423:Z452" si="72">+Q423-R423-S423-T423-U423-Y423</f>
        <v>0</v>
      </c>
      <c r="AA423" s="24">
        <f t="shared" si="63"/>
        <v>0</v>
      </c>
      <c r="AB423" s="24">
        <f t="shared" si="64"/>
        <v>0</v>
      </c>
      <c r="AC423" s="24">
        <f t="shared" si="65"/>
        <v>0</v>
      </c>
      <c r="AD423" s="24">
        <f t="shared" si="66"/>
        <v>0</v>
      </c>
    </row>
    <row r="424" spans="1:30" ht="40.5" outlineLevel="2" x14ac:dyDescent="0.3">
      <c r="A424" s="18">
        <v>551</v>
      </c>
      <c r="B424" s="18" t="s">
        <v>34</v>
      </c>
      <c r="C424" s="18" t="s">
        <v>35</v>
      </c>
      <c r="D424" s="19" t="s">
        <v>72</v>
      </c>
      <c r="E424" s="18">
        <v>200</v>
      </c>
      <c r="F424" s="19"/>
      <c r="G424" s="19">
        <v>1112</v>
      </c>
      <c r="H424" s="20">
        <v>709800000</v>
      </c>
      <c r="I424" s="19">
        <v>0</v>
      </c>
      <c r="J424" s="25" t="s">
        <v>73</v>
      </c>
      <c r="K424" s="22">
        <v>0</v>
      </c>
      <c r="L424" s="22">
        <v>0</v>
      </c>
      <c r="M424" s="22">
        <v>0</v>
      </c>
      <c r="N424" s="22">
        <v>0</v>
      </c>
      <c r="O424" s="22">
        <v>21399696.780000001</v>
      </c>
      <c r="P424" s="22">
        <v>0</v>
      </c>
      <c r="Q424" s="22">
        <f t="shared" si="71"/>
        <v>0</v>
      </c>
      <c r="R424" s="22">
        <v>0</v>
      </c>
      <c r="S424" s="22">
        <v>0</v>
      </c>
      <c r="T424" s="22">
        <v>0</v>
      </c>
      <c r="U424" s="22">
        <v>0</v>
      </c>
      <c r="V424" s="22">
        <v>0</v>
      </c>
      <c r="W424" s="22">
        <v>0</v>
      </c>
      <c r="X424" s="22">
        <v>0</v>
      </c>
      <c r="Y424" s="22">
        <v>0</v>
      </c>
      <c r="Z424" s="22">
        <f t="shared" si="72"/>
        <v>0</v>
      </c>
      <c r="AA424" s="24">
        <f t="shared" si="63"/>
        <v>0</v>
      </c>
      <c r="AB424" s="24">
        <f t="shared" si="64"/>
        <v>0</v>
      </c>
      <c r="AC424" s="24">
        <f t="shared" si="65"/>
        <v>0</v>
      </c>
      <c r="AD424" s="24">
        <f t="shared" si="66"/>
        <v>0</v>
      </c>
    </row>
    <row r="425" spans="1:30" ht="40.5" outlineLevel="2" x14ac:dyDescent="0.3">
      <c r="A425" s="18">
        <v>553</v>
      </c>
      <c r="B425" s="18" t="s">
        <v>280</v>
      </c>
      <c r="C425" s="18" t="s">
        <v>35</v>
      </c>
      <c r="D425" s="19" t="s">
        <v>72</v>
      </c>
      <c r="E425" s="18">
        <v>200</v>
      </c>
      <c r="F425" s="19"/>
      <c r="G425" s="19">
        <v>1112</v>
      </c>
      <c r="H425" s="20">
        <v>709800000</v>
      </c>
      <c r="I425" s="19">
        <v>0</v>
      </c>
      <c r="J425" s="25" t="s">
        <v>73</v>
      </c>
      <c r="K425" s="22">
        <v>0</v>
      </c>
      <c r="L425" s="22">
        <v>0</v>
      </c>
      <c r="M425" s="22">
        <v>0</v>
      </c>
      <c r="N425" s="22">
        <v>0</v>
      </c>
      <c r="O425" s="22">
        <v>686866.17</v>
      </c>
      <c r="P425" s="22">
        <v>0</v>
      </c>
      <c r="Q425" s="22">
        <f t="shared" si="71"/>
        <v>0</v>
      </c>
      <c r="R425" s="22">
        <v>0</v>
      </c>
      <c r="S425" s="22">
        <v>0</v>
      </c>
      <c r="T425" s="22">
        <v>0</v>
      </c>
      <c r="U425" s="22">
        <v>0</v>
      </c>
      <c r="V425" s="22">
        <v>0</v>
      </c>
      <c r="W425" s="22">
        <v>0</v>
      </c>
      <c r="X425" s="22">
        <v>0</v>
      </c>
      <c r="Y425" s="22">
        <v>0</v>
      </c>
      <c r="Z425" s="22">
        <f t="shared" si="72"/>
        <v>0</v>
      </c>
      <c r="AA425" s="24">
        <f t="shared" si="63"/>
        <v>0</v>
      </c>
      <c r="AB425" s="24">
        <f t="shared" si="64"/>
        <v>0</v>
      </c>
      <c r="AC425" s="24">
        <f t="shared" si="65"/>
        <v>0</v>
      </c>
      <c r="AD425" s="24">
        <f t="shared" si="66"/>
        <v>0</v>
      </c>
    </row>
    <row r="426" spans="1:30" ht="40.5" outlineLevel="2" x14ac:dyDescent="0.3">
      <c r="A426" s="18">
        <v>553</v>
      </c>
      <c r="B426" s="18" t="s">
        <v>282</v>
      </c>
      <c r="C426" s="18" t="s">
        <v>35</v>
      </c>
      <c r="D426" s="19" t="s">
        <v>72</v>
      </c>
      <c r="E426" s="18">
        <v>200</v>
      </c>
      <c r="F426" s="19"/>
      <c r="G426" s="19">
        <v>1112</v>
      </c>
      <c r="H426" s="20">
        <v>709800000</v>
      </c>
      <c r="I426" s="19">
        <v>0</v>
      </c>
      <c r="J426" s="25" t="s">
        <v>73</v>
      </c>
      <c r="K426" s="22">
        <v>0</v>
      </c>
      <c r="L426" s="22">
        <v>0</v>
      </c>
      <c r="M426" s="22">
        <v>0</v>
      </c>
      <c r="N426" s="22">
        <v>0</v>
      </c>
      <c r="O426" s="22">
        <v>12841453.470000001</v>
      </c>
      <c r="P426" s="22">
        <v>0</v>
      </c>
      <c r="Q426" s="22">
        <f t="shared" si="71"/>
        <v>0</v>
      </c>
      <c r="R426" s="22">
        <v>0</v>
      </c>
      <c r="S426" s="22">
        <v>0</v>
      </c>
      <c r="T426" s="22">
        <v>0</v>
      </c>
      <c r="U426" s="22">
        <v>0</v>
      </c>
      <c r="V426" s="22">
        <v>0</v>
      </c>
      <c r="W426" s="22">
        <v>0</v>
      </c>
      <c r="X426" s="22">
        <v>0</v>
      </c>
      <c r="Y426" s="22">
        <v>0</v>
      </c>
      <c r="Z426" s="22">
        <f t="shared" si="72"/>
        <v>0</v>
      </c>
      <c r="AA426" s="24">
        <f t="shared" si="63"/>
        <v>0</v>
      </c>
      <c r="AB426" s="24">
        <f t="shared" si="64"/>
        <v>0</v>
      </c>
      <c r="AC426" s="24">
        <f t="shared" si="65"/>
        <v>0</v>
      </c>
      <c r="AD426" s="24">
        <f t="shared" si="66"/>
        <v>0</v>
      </c>
    </row>
    <row r="427" spans="1:30" ht="40.5" outlineLevel="2" x14ac:dyDescent="0.3">
      <c r="A427" s="18">
        <v>553</v>
      </c>
      <c r="B427" s="18" t="s">
        <v>315</v>
      </c>
      <c r="C427" s="18" t="s">
        <v>35</v>
      </c>
      <c r="D427" s="19" t="s">
        <v>72</v>
      </c>
      <c r="E427" s="18">
        <v>200</v>
      </c>
      <c r="F427" s="19"/>
      <c r="G427" s="19">
        <v>1112</v>
      </c>
      <c r="H427" s="20">
        <v>709800000</v>
      </c>
      <c r="I427" s="19">
        <v>0</v>
      </c>
      <c r="J427" s="25" t="s">
        <v>73</v>
      </c>
      <c r="K427" s="22">
        <v>0</v>
      </c>
      <c r="L427" s="22">
        <v>0</v>
      </c>
      <c r="M427" s="22">
        <v>0</v>
      </c>
      <c r="N427" s="22">
        <v>0</v>
      </c>
      <c r="O427" s="22">
        <v>2331601.79</v>
      </c>
      <c r="P427" s="22">
        <v>0</v>
      </c>
      <c r="Q427" s="22">
        <f t="shared" si="71"/>
        <v>0</v>
      </c>
      <c r="R427" s="22">
        <v>0</v>
      </c>
      <c r="S427" s="22">
        <v>0</v>
      </c>
      <c r="T427" s="22">
        <v>0</v>
      </c>
      <c r="U427" s="22">
        <v>0</v>
      </c>
      <c r="V427" s="22">
        <v>0</v>
      </c>
      <c r="W427" s="22">
        <v>0</v>
      </c>
      <c r="X427" s="22">
        <v>0</v>
      </c>
      <c r="Y427" s="22">
        <v>0</v>
      </c>
      <c r="Z427" s="22">
        <f t="shared" si="72"/>
        <v>0</v>
      </c>
      <c r="AA427" s="24">
        <f t="shared" si="63"/>
        <v>0</v>
      </c>
      <c r="AB427" s="24">
        <f t="shared" si="64"/>
        <v>0</v>
      </c>
      <c r="AC427" s="24">
        <f t="shared" si="65"/>
        <v>0</v>
      </c>
      <c r="AD427" s="24">
        <f t="shared" si="66"/>
        <v>0</v>
      </c>
    </row>
    <row r="428" spans="1:30" ht="40.5" outlineLevel="2" x14ac:dyDescent="0.3">
      <c r="A428" s="18">
        <v>554</v>
      </c>
      <c r="B428" s="18" t="s">
        <v>34</v>
      </c>
      <c r="C428" s="18" t="s">
        <v>35</v>
      </c>
      <c r="D428" s="19" t="s">
        <v>72</v>
      </c>
      <c r="E428" s="18">
        <v>200</v>
      </c>
      <c r="F428" s="19"/>
      <c r="G428" s="19">
        <v>1112</v>
      </c>
      <c r="H428" s="20">
        <v>709800000</v>
      </c>
      <c r="I428" s="19">
        <v>0</v>
      </c>
      <c r="J428" s="25" t="s">
        <v>73</v>
      </c>
      <c r="K428" s="22">
        <v>0</v>
      </c>
      <c r="L428" s="22">
        <v>0</v>
      </c>
      <c r="M428" s="22">
        <v>0</v>
      </c>
      <c r="N428" s="22">
        <v>0</v>
      </c>
      <c r="O428" s="22">
        <v>3634726.87</v>
      </c>
      <c r="P428" s="22">
        <v>0</v>
      </c>
      <c r="Q428" s="22">
        <f t="shared" si="71"/>
        <v>0</v>
      </c>
      <c r="R428" s="22">
        <v>0</v>
      </c>
      <c r="S428" s="22">
        <v>0</v>
      </c>
      <c r="T428" s="22">
        <v>0</v>
      </c>
      <c r="U428" s="22">
        <v>0</v>
      </c>
      <c r="V428" s="22">
        <v>0</v>
      </c>
      <c r="W428" s="22">
        <v>0</v>
      </c>
      <c r="X428" s="22">
        <v>0</v>
      </c>
      <c r="Y428" s="22">
        <v>0</v>
      </c>
      <c r="Z428" s="22">
        <f t="shared" si="72"/>
        <v>0</v>
      </c>
      <c r="AA428" s="24">
        <f t="shared" si="63"/>
        <v>0</v>
      </c>
      <c r="AB428" s="24">
        <f t="shared" si="64"/>
        <v>0</v>
      </c>
      <c r="AC428" s="24">
        <f t="shared" si="65"/>
        <v>0</v>
      </c>
      <c r="AD428" s="24">
        <f t="shared" si="66"/>
        <v>0</v>
      </c>
    </row>
    <row r="429" spans="1:30" ht="40.5" outlineLevel="2" x14ac:dyDescent="0.3">
      <c r="A429" s="18">
        <v>555</v>
      </c>
      <c r="B429" s="18" t="s">
        <v>34</v>
      </c>
      <c r="C429" s="18" t="s">
        <v>35</v>
      </c>
      <c r="D429" s="19" t="s">
        <v>72</v>
      </c>
      <c r="E429" s="18">
        <v>200</v>
      </c>
      <c r="F429" s="19"/>
      <c r="G429" s="19">
        <v>1112</v>
      </c>
      <c r="H429" s="20">
        <v>709800000</v>
      </c>
      <c r="I429" s="19">
        <v>0</v>
      </c>
      <c r="J429" s="25" t="s">
        <v>73</v>
      </c>
      <c r="K429" s="22">
        <v>0</v>
      </c>
      <c r="L429" s="22">
        <v>0</v>
      </c>
      <c r="M429" s="22">
        <v>0</v>
      </c>
      <c r="N429" s="22">
        <v>0</v>
      </c>
      <c r="O429" s="22">
        <v>12035201.050000001</v>
      </c>
      <c r="P429" s="22">
        <v>0</v>
      </c>
      <c r="Q429" s="22">
        <f t="shared" si="71"/>
        <v>0</v>
      </c>
      <c r="R429" s="22">
        <v>0</v>
      </c>
      <c r="S429" s="22">
        <v>0</v>
      </c>
      <c r="T429" s="22">
        <v>0</v>
      </c>
      <c r="U429" s="22">
        <v>0</v>
      </c>
      <c r="V429" s="22">
        <v>0</v>
      </c>
      <c r="W429" s="22">
        <v>0</v>
      </c>
      <c r="X429" s="22">
        <v>0</v>
      </c>
      <c r="Y429" s="22">
        <v>0</v>
      </c>
      <c r="Z429" s="22">
        <f t="shared" si="72"/>
        <v>0</v>
      </c>
      <c r="AA429" s="24">
        <f t="shared" si="63"/>
        <v>0</v>
      </c>
      <c r="AB429" s="24">
        <f t="shared" si="64"/>
        <v>0</v>
      </c>
      <c r="AC429" s="24">
        <f t="shared" si="65"/>
        <v>0</v>
      </c>
      <c r="AD429" s="24">
        <f t="shared" si="66"/>
        <v>0</v>
      </c>
    </row>
    <row r="430" spans="1:30" ht="40.5" outlineLevel="2" x14ac:dyDescent="0.3">
      <c r="A430" s="18">
        <v>556</v>
      </c>
      <c r="B430" s="18" t="s">
        <v>34</v>
      </c>
      <c r="C430" s="18" t="s">
        <v>35</v>
      </c>
      <c r="D430" s="19" t="s">
        <v>72</v>
      </c>
      <c r="E430" s="18">
        <v>200</v>
      </c>
      <c r="F430" s="19"/>
      <c r="G430" s="19">
        <v>1112</v>
      </c>
      <c r="H430" s="20">
        <v>709800000</v>
      </c>
      <c r="I430" s="19">
        <v>0</v>
      </c>
      <c r="J430" s="25" t="s">
        <v>73</v>
      </c>
      <c r="K430" s="22">
        <v>0</v>
      </c>
      <c r="L430" s="22">
        <v>0</v>
      </c>
      <c r="M430" s="22">
        <v>0</v>
      </c>
      <c r="N430" s="22">
        <v>0</v>
      </c>
      <c r="O430" s="22">
        <v>2824513.71</v>
      </c>
      <c r="P430" s="22">
        <v>0</v>
      </c>
      <c r="Q430" s="22">
        <f t="shared" si="71"/>
        <v>0</v>
      </c>
      <c r="R430" s="22">
        <v>0</v>
      </c>
      <c r="S430" s="22">
        <v>0</v>
      </c>
      <c r="T430" s="22">
        <v>0</v>
      </c>
      <c r="U430" s="22">
        <v>0</v>
      </c>
      <c r="V430" s="22">
        <v>0</v>
      </c>
      <c r="W430" s="22">
        <v>0</v>
      </c>
      <c r="X430" s="22">
        <v>0</v>
      </c>
      <c r="Y430" s="22">
        <v>0</v>
      </c>
      <c r="Z430" s="22">
        <f t="shared" si="72"/>
        <v>0</v>
      </c>
      <c r="AA430" s="24">
        <f t="shared" si="63"/>
        <v>0</v>
      </c>
      <c r="AB430" s="24">
        <f t="shared" si="64"/>
        <v>0</v>
      </c>
      <c r="AC430" s="24">
        <f t="shared" si="65"/>
        <v>0</v>
      </c>
      <c r="AD430" s="24">
        <f t="shared" si="66"/>
        <v>0</v>
      </c>
    </row>
    <row r="431" spans="1:30" ht="40.5" outlineLevel="2" x14ac:dyDescent="0.3">
      <c r="A431" s="18">
        <v>557</v>
      </c>
      <c r="B431" s="18" t="s">
        <v>34</v>
      </c>
      <c r="C431" s="18" t="s">
        <v>35</v>
      </c>
      <c r="D431" s="19" t="s">
        <v>72</v>
      </c>
      <c r="E431" s="18">
        <v>200</v>
      </c>
      <c r="F431" s="19"/>
      <c r="G431" s="19">
        <v>1112</v>
      </c>
      <c r="H431" s="20">
        <v>709800000</v>
      </c>
      <c r="I431" s="19">
        <v>0</v>
      </c>
      <c r="J431" s="25" t="s">
        <v>73</v>
      </c>
      <c r="K431" s="22">
        <v>0</v>
      </c>
      <c r="L431" s="22">
        <v>0</v>
      </c>
      <c r="M431" s="22">
        <v>0</v>
      </c>
      <c r="N431" s="22">
        <v>0</v>
      </c>
      <c r="O431" s="22">
        <v>66528673.200000003</v>
      </c>
      <c r="P431" s="22">
        <v>0</v>
      </c>
      <c r="Q431" s="22">
        <f t="shared" si="71"/>
        <v>0</v>
      </c>
      <c r="R431" s="22">
        <v>0</v>
      </c>
      <c r="S431" s="22">
        <v>0</v>
      </c>
      <c r="T431" s="22">
        <v>0</v>
      </c>
      <c r="U431" s="22">
        <v>0</v>
      </c>
      <c r="V431" s="22">
        <v>0</v>
      </c>
      <c r="W431" s="22">
        <v>0</v>
      </c>
      <c r="X431" s="22">
        <v>0</v>
      </c>
      <c r="Y431" s="22">
        <v>0</v>
      </c>
      <c r="Z431" s="22">
        <f t="shared" si="72"/>
        <v>0</v>
      </c>
      <c r="AA431" s="24">
        <f t="shared" si="63"/>
        <v>0</v>
      </c>
      <c r="AB431" s="24">
        <f t="shared" si="64"/>
        <v>0</v>
      </c>
      <c r="AC431" s="24">
        <f t="shared" si="65"/>
        <v>0</v>
      </c>
      <c r="AD431" s="24">
        <f t="shared" si="66"/>
        <v>0</v>
      </c>
    </row>
    <row r="432" spans="1:30" ht="40.5" outlineLevel="2" x14ac:dyDescent="0.3">
      <c r="A432" s="18">
        <v>558</v>
      </c>
      <c r="B432" s="18" t="s">
        <v>34</v>
      </c>
      <c r="C432" s="18" t="s">
        <v>35</v>
      </c>
      <c r="D432" s="19" t="s">
        <v>72</v>
      </c>
      <c r="E432" s="18">
        <v>200</v>
      </c>
      <c r="F432" s="19"/>
      <c r="G432" s="19">
        <v>1112</v>
      </c>
      <c r="H432" s="20">
        <v>709600000</v>
      </c>
      <c r="I432" s="19">
        <v>0</v>
      </c>
      <c r="J432" s="25" t="s">
        <v>73</v>
      </c>
      <c r="K432" s="22">
        <v>0</v>
      </c>
      <c r="L432" s="22">
        <v>0</v>
      </c>
      <c r="M432" s="22">
        <v>0</v>
      </c>
      <c r="N432" s="22">
        <v>0</v>
      </c>
      <c r="O432" s="22">
        <v>2220963.21</v>
      </c>
      <c r="P432" s="22">
        <v>0</v>
      </c>
      <c r="Q432" s="22">
        <f t="shared" si="71"/>
        <v>0</v>
      </c>
      <c r="R432" s="22">
        <v>0</v>
      </c>
      <c r="S432" s="22">
        <v>0</v>
      </c>
      <c r="T432" s="22">
        <v>0</v>
      </c>
      <c r="U432" s="22">
        <v>0</v>
      </c>
      <c r="V432" s="22">
        <v>0</v>
      </c>
      <c r="W432" s="22">
        <v>0</v>
      </c>
      <c r="X432" s="22">
        <v>0</v>
      </c>
      <c r="Y432" s="22">
        <v>0</v>
      </c>
      <c r="Z432" s="22">
        <f t="shared" si="72"/>
        <v>0</v>
      </c>
      <c r="AA432" s="24">
        <f t="shared" ref="AA432:AA495" si="73">+IFERROR(U432/L432,0)</f>
        <v>0</v>
      </c>
      <c r="AB432" s="24">
        <f t="shared" ref="AB432:AB495" si="74">+IFERROR(U432/Q432,0)</f>
        <v>0</v>
      </c>
      <c r="AC432" s="24">
        <f t="shared" ref="AC432:AC495" si="75">+IFERROR((R432+S432+T432)/Q432,0)</f>
        <v>0</v>
      </c>
      <c r="AD432" s="24">
        <f t="shared" ref="AD432:AD495" si="76">+AB432+AC432</f>
        <v>0</v>
      </c>
    </row>
    <row r="433" spans="1:30" ht="40.5" outlineLevel="2" x14ac:dyDescent="0.3">
      <c r="A433" s="18">
        <v>573</v>
      </c>
      <c r="B433" s="18" t="s">
        <v>280</v>
      </c>
      <c r="C433" s="18" t="s">
        <v>35</v>
      </c>
      <c r="D433" s="19" t="s">
        <v>72</v>
      </c>
      <c r="E433" s="18">
        <v>200</v>
      </c>
      <c r="F433" s="19"/>
      <c r="G433" s="19">
        <v>1112</v>
      </c>
      <c r="H433" s="20">
        <v>709100000</v>
      </c>
      <c r="I433" s="19">
        <v>0</v>
      </c>
      <c r="J433" s="25" t="s">
        <v>73</v>
      </c>
      <c r="K433" s="22">
        <v>0</v>
      </c>
      <c r="L433" s="22">
        <v>0</v>
      </c>
      <c r="M433" s="22">
        <v>0</v>
      </c>
      <c r="N433" s="22">
        <v>0</v>
      </c>
      <c r="O433" s="22">
        <v>1892623985.1099999</v>
      </c>
      <c r="P433" s="22">
        <v>0</v>
      </c>
      <c r="Q433" s="22">
        <f t="shared" si="71"/>
        <v>0</v>
      </c>
      <c r="R433" s="22">
        <v>0</v>
      </c>
      <c r="S433" s="22">
        <v>0</v>
      </c>
      <c r="T433" s="22">
        <v>0</v>
      </c>
      <c r="U433" s="22">
        <v>0</v>
      </c>
      <c r="V433" s="22">
        <v>0</v>
      </c>
      <c r="W433" s="22">
        <v>0</v>
      </c>
      <c r="X433" s="22">
        <v>0</v>
      </c>
      <c r="Y433" s="22">
        <v>0</v>
      </c>
      <c r="Z433" s="22">
        <f t="shared" si="72"/>
        <v>0</v>
      </c>
      <c r="AA433" s="24">
        <f t="shared" si="73"/>
        <v>0</v>
      </c>
      <c r="AB433" s="24">
        <f t="shared" si="74"/>
        <v>0</v>
      </c>
      <c r="AC433" s="24">
        <f t="shared" si="75"/>
        <v>0</v>
      </c>
      <c r="AD433" s="24">
        <f t="shared" si="76"/>
        <v>0</v>
      </c>
    </row>
    <row r="434" spans="1:30" ht="40.5" outlineLevel="2" x14ac:dyDescent="0.3">
      <c r="A434" s="18">
        <v>573</v>
      </c>
      <c r="B434" s="18" t="s">
        <v>282</v>
      </c>
      <c r="C434" s="18" t="s">
        <v>35</v>
      </c>
      <c r="D434" s="19" t="s">
        <v>72</v>
      </c>
      <c r="E434" s="18">
        <v>200</v>
      </c>
      <c r="F434" s="19"/>
      <c r="G434" s="19">
        <v>1112</v>
      </c>
      <c r="H434" s="20">
        <v>709200000</v>
      </c>
      <c r="I434" s="19">
        <v>0</v>
      </c>
      <c r="J434" s="25" t="s">
        <v>73</v>
      </c>
      <c r="K434" s="22">
        <v>0</v>
      </c>
      <c r="L434" s="22">
        <v>0</v>
      </c>
      <c r="M434" s="22">
        <v>0</v>
      </c>
      <c r="N434" s="22">
        <v>0</v>
      </c>
      <c r="O434" s="22">
        <v>1055720757.12</v>
      </c>
      <c r="P434" s="22">
        <v>0</v>
      </c>
      <c r="Q434" s="22">
        <f t="shared" si="71"/>
        <v>0</v>
      </c>
      <c r="R434" s="22">
        <v>0</v>
      </c>
      <c r="S434" s="22">
        <v>0</v>
      </c>
      <c r="T434" s="22">
        <v>0</v>
      </c>
      <c r="U434" s="22">
        <v>0</v>
      </c>
      <c r="V434" s="22">
        <v>0</v>
      </c>
      <c r="W434" s="22">
        <v>0</v>
      </c>
      <c r="X434" s="22">
        <v>0</v>
      </c>
      <c r="Y434" s="22">
        <v>0</v>
      </c>
      <c r="Z434" s="22">
        <f t="shared" si="72"/>
        <v>0</v>
      </c>
      <c r="AA434" s="24">
        <f t="shared" si="73"/>
        <v>0</v>
      </c>
      <c r="AB434" s="24">
        <f t="shared" si="74"/>
        <v>0</v>
      </c>
      <c r="AC434" s="24">
        <f t="shared" si="75"/>
        <v>0</v>
      </c>
      <c r="AD434" s="24">
        <f t="shared" si="76"/>
        <v>0</v>
      </c>
    </row>
    <row r="435" spans="1:30" ht="40.5" outlineLevel="2" x14ac:dyDescent="0.3">
      <c r="A435" s="18">
        <v>573</v>
      </c>
      <c r="B435" s="18" t="s">
        <v>315</v>
      </c>
      <c r="C435" s="18" t="s">
        <v>35</v>
      </c>
      <c r="D435" s="19" t="s">
        <v>72</v>
      </c>
      <c r="E435" s="18">
        <v>200</v>
      </c>
      <c r="F435" s="19"/>
      <c r="G435" s="19">
        <v>1112</v>
      </c>
      <c r="H435" s="20">
        <v>709300000</v>
      </c>
      <c r="I435" s="19">
        <v>0</v>
      </c>
      <c r="J435" s="25" t="s">
        <v>73</v>
      </c>
      <c r="K435" s="22">
        <v>0</v>
      </c>
      <c r="L435" s="22">
        <v>0</v>
      </c>
      <c r="M435" s="22">
        <v>0</v>
      </c>
      <c r="N435" s="22">
        <v>0</v>
      </c>
      <c r="O435" s="22">
        <v>675160059.34000003</v>
      </c>
      <c r="P435" s="22">
        <v>0</v>
      </c>
      <c r="Q435" s="22">
        <f t="shared" si="71"/>
        <v>0</v>
      </c>
      <c r="R435" s="22">
        <v>0</v>
      </c>
      <c r="S435" s="22">
        <v>0</v>
      </c>
      <c r="T435" s="22">
        <v>0</v>
      </c>
      <c r="U435" s="22">
        <v>0</v>
      </c>
      <c r="V435" s="22">
        <v>0</v>
      </c>
      <c r="W435" s="22">
        <v>0</v>
      </c>
      <c r="X435" s="22">
        <v>0</v>
      </c>
      <c r="Y435" s="22">
        <v>0</v>
      </c>
      <c r="Z435" s="22">
        <f t="shared" si="72"/>
        <v>0</v>
      </c>
      <c r="AA435" s="24">
        <f t="shared" si="73"/>
        <v>0</v>
      </c>
      <c r="AB435" s="24">
        <f t="shared" si="74"/>
        <v>0</v>
      </c>
      <c r="AC435" s="24">
        <f t="shared" si="75"/>
        <v>0</v>
      </c>
      <c r="AD435" s="24">
        <f t="shared" si="76"/>
        <v>0</v>
      </c>
    </row>
    <row r="436" spans="1:30" ht="40.5" outlineLevel="2" x14ac:dyDescent="0.35">
      <c r="A436" s="18">
        <v>573</v>
      </c>
      <c r="B436" s="18" t="s">
        <v>451</v>
      </c>
      <c r="C436" s="18" t="s">
        <v>35</v>
      </c>
      <c r="D436" s="19" t="s">
        <v>72</v>
      </c>
      <c r="E436" s="18">
        <v>200</v>
      </c>
      <c r="F436" s="19"/>
      <c r="G436" s="19">
        <v>1112</v>
      </c>
      <c r="H436" s="20">
        <v>709500000</v>
      </c>
      <c r="I436" s="19">
        <v>0</v>
      </c>
      <c r="J436" s="25" t="s">
        <v>73</v>
      </c>
      <c r="K436" s="22">
        <v>0</v>
      </c>
      <c r="L436" s="22">
        <v>0</v>
      </c>
      <c r="M436" s="22">
        <v>0</v>
      </c>
      <c r="N436" s="22">
        <v>0</v>
      </c>
      <c r="O436" s="22">
        <v>526476933.01999998</v>
      </c>
      <c r="P436" s="22">
        <v>0</v>
      </c>
      <c r="Q436" s="22">
        <f t="shared" si="71"/>
        <v>0</v>
      </c>
      <c r="R436" s="27">
        <v>0</v>
      </c>
      <c r="S436" s="22">
        <v>0</v>
      </c>
      <c r="T436" s="27">
        <v>0</v>
      </c>
      <c r="U436" s="22">
        <v>0</v>
      </c>
      <c r="V436" s="22">
        <v>0</v>
      </c>
      <c r="W436" s="22">
        <v>0</v>
      </c>
      <c r="X436" s="22">
        <v>0</v>
      </c>
      <c r="Y436" s="22">
        <v>0</v>
      </c>
      <c r="Z436" s="22">
        <f t="shared" si="72"/>
        <v>0</v>
      </c>
      <c r="AA436" s="24">
        <f t="shared" si="73"/>
        <v>0</v>
      </c>
      <c r="AB436" s="24">
        <f t="shared" si="74"/>
        <v>0</v>
      </c>
      <c r="AC436" s="24">
        <f t="shared" si="75"/>
        <v>0</v>
      </c>
      <c r="AD436" s="24">
        <f t="shared" si="76"/>
        <v>0</v>
      </c>
    </row>
    <row r="437" spans="1:30" ht="40.5" outlineLevel="2" x14ac:dyDescent="0.3">
      <c r="A437" s="18">
        <v>573</v>
      </c>
      <c r="B437" s="18" t="s">
        <v>466</v>
      </c>
      <c r="C437" s="18" t="s">
        <v>35</v>
      </c>
      <c r="D437" s="19" t="s">
        <v>72</v>
      </c>
      <c r="E437" s="18">
        <v>200</v>
      </c>
      <c r="F437" s="19"/>
      <c r="G437" s="19">
        <v>1112</v>
      </c>
      <c r="H437" s="20">
        <v>709500000</v>
      </c>
      <c r="I437" s="19">
        <v>0</v>
      </c>
      <c r="J437" s="25" t="s">
        <v>73</v>
      </c>
      <c r="K437" s="22">
        <v>0</v>
      </c>
      <c r="L437" s="22">
        <v>0</v>
      </c>
      <c r="M437" s="22">
        <v>0</v>
      </c>
      <c r="N437" s="22">
        <v>0</v>
      </c>
      <c r="O437" s="22">
        <v>345426450.17000002</v>
      </c>
      <c r="P437" s="22">
        <v>0</v>
      </c>
      <c r="Q437" s="22">
        <f t="shared" si="71"/>
        <v>0</v>
      </c>
      <c r="R437" s="22">
        <v>0</v>
      </c>
      <c r="S437" s="22">
        <v>0</v>
      </c>
      <c r="T437" s="22">
        <v>0</v>
      </c>
      <c r="U437" s="22">
        <v>0</v>
      </c>
      <c r="V437" s="22">
        <v>0</v>
      </c>
      <c r="W437" s="22">
        <v>0</v>
      </c>
      <c r="X437" s="22">
        <v>0</v>
      </c>
      <c r="Y437" s="22">
        <v>0</v>
      </c>
      <c r="Z437" s="22">
        <f t="shared" si="72"/>
        <v>0</v>
      </c>
      <c r="AA437" s="24">
        <f t="shared" si="73"/>
        <v>0</v>
      </c>
      <c r="AB437" s="24">
        <f t="shared" si="74"/>
        <v>0</v>
      </c>
      <c r="AC437" s="24">
        <f t="shared" si="75"/>
        <v>0</v>
      </c>
      <c r="AD437" s="24">
        <f t="shared" si="76"/>
        <v>0</v>
      </c>
    </row>
    <row r="438" spans="1:30" ht="40.5" outlineLevel="2" x14ac:dyDescent="0.3">
      <c r="A438" s="18">
        <v>550</v>
      </c>
      <c r="B438" s="18" t="s">
        <v>34</v>
      </c>
      <c r="C438" s="18" t="s">
        <v>35</v>
      </c>
      <c r="D438" s="19" t="s">
        <v>72</v>
      </c>
      <c r="E438" s="18" t="s">
        <v>58</v>
      </c>
      <c r="F438" s="18" t="s">
        <v>38</v>
      </c>
      <c r="G438" s="18">
        <v>1112</v>
      </c>
      <c r="H438" s="20">
        <v>709800000</v>
      </c>
      <c r="I438" s="18">
        <v>0</v>
      </c>
      <c r="J438" s="25" t="s">
        <v>74</v>
      </c>
      <c r="K438" s="22">
        <v>250217927</v>
      </c>
      <c r="L438" s="22">
        <v>250217927</v>
      </c>
      <c r="M438" s="22">
        <v>0</v>
      </c>
      <c r="N438" s="22">
        <v>0</v>
      </c>
      <c r="O438" s="22">
        <v>0</v>
      </c>
      <c r="P438" s="22">
        <v>0</v>
      </c>
      <c r="Q438" s="22">
        <f t="shared" si="71"/>
        <v>250217927</v>
      </c>
      <c r="R438" s="22">
        <v>0</v>
      </c>
      <c r="S438" s="22">
        <v>96870653.569999993</v>
      </c>
      <c r="T438" s="22">
        <v>0</v>
      </c>
      <c r="U438" s="22">
        <v>151632750.43000001</v>
      </c>
      <c r="V438" s="22">
        <v>126473058.93000001</v>
      </c>
      <c r="W438" s="22">
        <v>0</v>
      </c>
      <c r="X438" s="22">
        <v>1714523</v>
      </c>
      <c r="Y438" s="22">
        <v>0</v>
      </c>
      <c r="Z438" s="22">
        <f t="shared" si="72"/>
        <v>1714523</v>
      </c>
      <c r="AA438" s="24">
        <f t="shared" si="73"/>
        <v>0.6060027442797894</v>
      </c>
      <c r="AB438" s="24">
        <f t="shared" si="74"/>
        <v>0.6060027442797894</v>
      </c>
      <c r="AC438" s="24">
        <f t="shared" si="75"/>
        <v>0.38714513676711898</v>
      </c>
      <c r="AD438" s="24">
        <f t="shared" si="76"/>
        <v>0.99314788104690832</v>
      </c>
    </row>
    <row r="439" spans="1:30" ht="40.5" outlineLevel="2" x14ac:dyDescent="0.3">
      <c r="A439" s="18">
        <v>551</v>
      </c>
      <c r="B439" s="18" t="s">
        <v>34</v>
      </c>
      <c r="C439" s="18" t="s">
        <v>35</v>
      </c>
      <c r="D439" s="19" t="s">
        <v>72</v>
      </c>
      <c r="E439" s="18" t="s">
        <v>58</v>
      </c>
      <c r="F439" s="18" t="s">
        <v>38</v>
      </c>
      <c r="G439" s="18">
        <v>1112</v>
      </c>
      <c r="H439" s="20">
        <v>709800000</v>
      </c>
      <c r="I439" s="18">
        <v>0</v>
      </c>
      <c r="J439" s="25" t="s">
        <v>74</v>
      </c>
      <c r="K439" s="22">
        <v>350080413</v>
      </c>
      <c r="L439" s="22">
        <v>350080413</v>
      </c>
      <c r="M439" s="22">
        <v>0</v>
      </c>
      <c r="N439" s="22">
        <v>0</v>
      </c>
      <c r="O439" s="22">
        <v>0</v>
      </c>
      <c r="P439" s="22">
        <v>0</v>
      </c>
      <c r="Q439" s="22">
        <f t="shared" si="71"/>
        <v>350080413</v>
      </c>
      <c r="R439" s="22">
        <v>0</v>
      </c>
      <c r="S439" s="22">
        <v>120570532.95</v>
      </c>
      <c r="T439" s="29">
        <v>0</v>
      </c>
      <c r="U439" s="22">
        <v>227138987.05000001</v>
      </c>
      <c r="V439" s="22">
        <v>191066309.05000001</v>
      </c>
      <c r="W439" s="22">
        <v>0</v>
      </c>
      <c r="X439" s="22">
        <v>2370893</v>
      </c>
      <c r="Y439" s="22">
        <v>0</v>
      </c>
      <c r="Z439" s="22">
        <f t="shared" si="72"/>
        <v>2370893</v>
      </c>
      <c r="AA439" s="24">
        <f t="shared" si="73"/>
        <v>0.64881946722909067</v>
      </c>
      <c r="AB439" s="24">
        <f t="shared" si="74"/>
        <v>0.64881946722909067</v>
      </c>
      <c r="AC439" s="24">
        <f t="shared" si="75"/>
        <v>0.34440810874500427</v>
      </c>
      <c r="AD439" s="24">
        <f t="shared" si="76"/>
        <v>0.99322757597409495</v>
      </c>
    </row>
    <row r="440" spans="1:30" ht="40.5" outlineLevel="2" x14ac:dyDescent="0.35">
      <c r="A440" s="18">
        <v>553</v>
      </c>
      <c r="B440" s="18" t="s">
        <v>280</v>
      </c>
      <c r="C440" s="18" t="s">
        <v>35</v>
      </c>
      <c r="D440" s="19" t="s">
        <v>72</v>
      </c>
      <c r="E440" s="18" t="s">
        <v>58</v>
      </c>
      <c r="F440" s="18" t="s">
        <v>38</v>
      </c>
      <c r="G440" s="18">
        <v>1112</v>
      </c>
      <c r="H440" s="20">
        <v>709800000</v>
      </c>
      <c r="I440" s="18">
        <v>0</v>
      </c>
      <c r="J440" s="25" t="s">
        <v>74</v>
      </c>
      <c r="K440" s="22">
        <v>11244861</v>
      </c>
      <c r="L440" s="22">
        <v>11244861</v>
      </c>
      <c r="M440" s="22">
        <v>0</v>
      </c>
      <c r="N440" s="22">
        <v>0</v>
      </c>
      <c r="O440" s="22">
        <v>0</v>
      </c>
      <c r="P440" s="22">
        <v>0</v>
      </c>
      <c r="Q440" s="22">
        <f t="shared" si="71"/>
        <v>11244861</v>
      </c>
      <c r="R440" s="27">
        <v>0</v>
      </c>
      <c r="S440" s="22">
        <v>4032279.33</v>
      </c>
      <c r="T440" s="27">
        <v>0</v>
      </c>
      <c r="U440" s="22">
        <v>7212581.6699999999</v>
      </c>
      <c r="V440" s="22">
        <v>6103355.3600000003</v>
      </c>
      <c r="W440" s="22">
        <v>0</v>
      </c>
      <c r="X440" s="22">
        <v>0</v>
      </c>
      <c r="Y440" s="22">
        <v>0</v>
      </c>
      <c r="Z440" s="22">
        <f t="shared" si="72"/>
        <v>0</v>
      </c>
      <c r="AA440" s="24">
        <f t="shared" si="73"/>
        <v>0.6414113673792855</v>
      </c>
      <c r="AB440" s="24">
        <f t="shared" si="74"/>
        <v>0.6414113673792855</v>
      </c>
      <c r="AC440" s="24">
        <f t="shared" si="75"/>
        <v>0.3585886326207145</v>
      </c>
      <c r="AD440" s="24">
        <f t="shared" si="76"/>
        <v>1</v>
      </c>
    </row>
    <row r="441" spans="1:30" ht="40.5" outlineLevel="2" x14ac:dyDescent="0.35">
      <c r="A441" s="18">
        <v>553</v>
      </c>
      <c r="B441" s="18" t="s">
        <v>282</v>
      </c>
      <c r="C441" s="18" t="s">
        <v>35</v>
      </c>
      <c r="D441" s="19" t="s">
        <v>72</v>
      </c>
      <c r="E441" s="18" t="s">
        <v>58</v>
      </c>
      <c r="F441" s="18" t="s">
        <v>38</v>
      </c>
      <c r="G441" s="18">
        <v>1112</v>
      </c>
      <c r="H441" s="20">
        <v>709800000</v>
      </c>
      <c r="I441" s="18">
        <v>0</v>
      </c>
      <c r="J441" s="25" t="s">
        <v>74</v>
      </c>
      <c r="K441" s="22">
        <v>207903817</v>
      </c>
      <c r="L441" s="22">
        <v>207903817</v>
      </c>
      <c r="M441" s="22">
        <v>0</v>
      </c>
      <c r="N441" s="22">
        <v>0</v>
      </c>
      <c r="O441" s="22">
        <v>0</v>
      </c>
      <c r="P441" s="22">
        <v>0</v>
      </c>
      <c r="Q441" s="22">
        <f t="shared" si="71"/>
        <v>207903817</v>
      </c>
      <c r="R441" s="27">
        <v>0</v>
      </c>
      <c r="S441" s="22">
        <v>89852940.849999994</v>
      </c>
      <c r="T441" s="27">
        <v>0</v>
      </c>
      <c r="U441" s="22">
        <v>117933579.15000001</v>
      </c>
      <c r="V441" s="22">
        <v>98134584.799999997</v>
      </c>
      <c r="W441" s="22">
        <v>0</v>
      </c>
      <c r="X441" s="22">
        <v>117297</v>
      </c>
      <c r="Y441" s="22">
        <v>0</v>
      </c>
      <c r="Z441" s="22">
        <f t="shared" si="72"/>
        <v>117297</v>
      </c>
      <c r="AA441" s="24">
        <f t="shared" si="73"/>
        <v>0.56725066837036475</v>
      </c>
      <c r="AB441" s="24">
        <f t="shared" si="74"/>
        <v>0.56725066837036475</v>
      </c>
      <c r="AC441" s="24">
        <f t="shared" si="75"/>
        <v>0.43218514285382259</v>
      </c>
      <c r="AD441" s="24">
        <f t="shared" si="76"/>
        <v>0.99943581122418734</v>
      </c>
    </row>
    <row r="442" spans="1:30" ht="40.5" outlineLevel="2" x14ac:dyDescent="0.35">
      <c r="A442" s="18">
        <v>553</v>
      </c>
      <c r="B442" s="18" t="s">
        <v>315</v>
      </c>
      <c r="C442" s="18" t="s">
        <v>35</v>
      </c>
      <c r="D442" s="19" t="s">
        <v>72</v>
      </c>
      <c r="E442" s="18" t="s">
        <v>58</v>
      </c>
      <c r="F442" s="18" t="s">
        <v>38</v>
      </c>
      <c r="G442" s="18">
        <v>1112</v>
      </c>
      <c r="H442" s="20">
        <v>709800000</v>
      </c>
      <c r="I442" s="18">
        <v>0</v>
      </c>
      <c r="J442" s="25" t="s">
        <v>74</v>
      </c>
      <c r="K442" s="22">
        <v>40052848</v>
      </c>
      <c r="L442" s="22">
        <v>40052848</v>
      </c>
      <c r="M442" s="22">
        <v>0</v>
      </c>
      <c r="N442" s="22">
        <v>0</v>
      </c>
      <c r="O442" s="22">
        <v>0</v>
      </c>
      <c r="P442" s="22">
        <v>0</v>
      </c>
      <c r="Q442" s="22">
        <f t="shared" si="71"/>
        <v>40052848</v>
      </c>
      <c r="R442" s="27">
        <v>0</v>
      </c>
      <c r="S442" s="22">
        <v>16216889.59</v>
      </c>
      <c r="T442" s="27">
        <v>0</v>
      </c>
      <c r="U442" s="22">
        <v>23835958.41</v>
      </c>
      <c r="V442" s="22">
        <v>20105781.059999999</v>
      </c>
      <c r="W442" s="22">
        <v>0</v>
      </c>
      <c r="X442" s="22">
        <v>0</v>
      </c>
      <c r="Y442" s="22">
        <v>0</v>
      </c>
      <c r="Z442" s="22">
        <f t="shared" si="72"/>
        <v>0</v>
      </c>
      <c r="AA442" s="24">
        <f t="shared" si="73"/>
        <v>0.59511269735425554</v>
      </c>
      <c r="AB442" s="24">
        <f t="shared" si="74"/>
        <v>0.59511269735425554</v>
      </c>
      <c r="AC442" s="24">
        <f t="shared" si="75"/>
        <v>0.40488730264574446</v>
      </c>
      <c r="AD442" s="24">
        <f t="shared" si="76"/>
        <v>1</v>
      </c>
    </row>
    <row r="443" spans="1:30" ht="40.5" outlineLevel="2" x14ac:dyDescent="0.35">
      <c r="A443" s="18">
        <v>554</v>
      </c>
      <c r="B443" s="18" t="s">
        <v>34</v>
      </c>
      <c r="C443" s="18" t="s">
        <v>35</v>
      </c>
      <c r="D443" s="19" t="s">
        <v>72</v>
      </c>
      <c r="E443" s="18" t="s">
        <v>58</v>
      </c>
      <c r="F443" s="18" t="s">
        <v>38</v>
      </c>
      <c r="G443" s="18">
        <v>1112</v>
      </c>
      <c r="H443" s="20">
        <v>709800000</v>
      </c>
      <c r="I443" s="18">
        <v>0</v>
      </c>
      <c r="J443" s="25" t="s">
        <v>74</v>
      </c>
      <c r="K443" s="22">
        <v>74026596</v>
      </c>
      <c r="L443" s="22">
        <v>74026596</v>
      </c>
      <c r="M443" s="22">
        <v>0</v>
      </c>
      <c r="N443" s="22">
        <v>0</v>
      </c>
      <c r="O443" s="22">
        <v>0</v>
      </c>
      <c r="P443" s="22">
        <v>0</v>
      </c>
      <c r="Q443" s="22">
        <f t="shared" si="71"/>
        <v>74026596</v>
      </c>
      <c r="R443" s="27">
        <v>0</v>
      </c>
      <c r="S443" s="22">
        <v>38741915.5</v>
      </c>
      <c r="T443" s="27">
        <v>0</v>
      </c>
      <c r="U443" s="22">
        <v>32164535.5</v>
      </c>
      <c r="V443" s="22">
        <v>26078897.760000002</v>
      </c>
      <c r="W443" s="22">
        <v>0</v>
      </c>
      <c r="X443" s="22">
        <v>3120145</v>
      </c>
      <c r="Y443" s="22">
        <v>0</v>
      </c>
      <c r="Z443" s="22">
        <f t="shared" si="72"/>
        <v>3120145</v>
      </c>
      <c r="AA443" s="24">
        <f t="shared" si="73"/>
        <v>0.43449972358583122</v>
      </c>
      <c r="AB443" s="24">
        <f t="shared" si="74"/>
        <v>0.43449972358583122</v>
      </c>
      <c r="AC443" s="24">
        <f t="shared" si="75"/>
        <v>0.52335130336129465</v>
      </c>
      <c r="AD443" s="24">
        <f t="shared" si="76"/>
        <v>0.95785102694712587</v>
      </c>
    </row>
    <row r="444" spans="1:30" ht="40.5" outlineLevel="2" x14ac:dyDescent="0.35">
      <c r="A444" s="18">
        <v>555</v>
      </c>
      <c r="B444" s="18" t="s">
        <v>34</v>
      </c>
      <c r="C444" s="18" t="s">
        <v>35</v>
      </c>
      <c r="D444" s="19" t="s">
        <v>72</v>
      </c>
      <c r="E444" s="18" t="s">
        <v>58</v>
      </c>
      <c r="F444" s="18" t="s">
        <v>38</v>
      </c>
      <c r="G444" s="18">
        <v>1112</v>
      </c>
      <c r="H444" s="20">
        <v>709800000</v>
      </c>
      <c r="I444" s="18">
        <v>0</v>
      </c>
      <c r="J444" s="25" t="s">
        <v>74</v>
      </c>
      <c r="K444" s="22">
        <v>195684855</v>
      </c>
      <c r="L444" s="22">
        <v>195684855</v>
      </c>
      <c r="M444" s="22">
        <v>0</v>
      </c>
      <c r="N444" s="22">
        <v>0</v>
      </c>
      <c r="O444" s="22">
        <v>0</v>
      </c>
      <c r="P444" s="22">
        <v>0</v>
      </c>
      <c r="Q444" s="22">
        <f t="shared" si="71"/>
        <v>195684855</v>
      </c>
      <c r="R444" s="27">
        <v>0</v>
      </c>
      <c r="S444" s="22">
        <v>75781411.829999998</v>
      </c>
      <c r="T444" s="27">
        <v>0</v>
      </c>
      <c r="U444" s="22">
        <v>119647448.17</v>
      </c>
      <c r="V444" s="22">
        <v>99719113.400000006</v>
      </c>
      <c r="W444" s="22">
        <v>0</v>
      </c>
      <c r="X444" s="22">
        <v>255995</v>
      </c>
      <c r="Y444" s="22">
        <v>0</v>
      </c>
      <c r="Z444" s="22">
        <f t="shared" si="72"/>
        <v>255995</v>
      </c>
      <c r="AA444" s="24">
        <f t="shared" si="73"/>
        <v>0.6114292706505059</v>
      </c>
      <c r="AB444" s="24">
        <f t="shared" si="74"/>
        <v>0.6114292706505059</v>
      </c>
      <c r="AC444" s="24">
        <f t="shared" si="75"/>
        <v>0.38726252897803459</v>
      </c>
      <c r="AD444" s="24">
        <f t="shared" si="76"/>
        <v>0.99869179962854049</v>
      </c>
    </row>
    <row r="445" spans="1:30" ht="40.5" outlineLevel="2" x14ac:dyDescent="0.35">
      <c r="A445" s="18">
        <v>556</v>
      </c>
      <c r="B445" s="18" t="s">
        <v>34</v>
      </c>
      <c r="C445" s="18" t="s">
        <v>35</v>
      </c>
      <c r="D445" s="19" t="s">
        <v>72</v>
      </c>
      <c r="E445" s="18" t="s">
        <v>58</v>
      </c>
      <c r="F445" s="18" t="s">
        <v>38</v>
      </c>
      <c r="G445" s="18">
        <v>1112</v>
      </c>
      <c r="H445" s="20">
        <v>709800000</v>
      </c>
      <c r="I445" s="18">
        <v>0</v>
      </c>
      <c r="J445" s="25" t="s">
        <v>74</v>
      </c>
      <c r="K445" s="22">
        <v>44320439</v>
      </c>
      <c r="L445" s="22">
        <v>44320439</v>
      </c>
      <c r="M445" s="22">
        <v>0</v>
      </c>
      <c r="N445" s="22">
        <v>0</v>
      </c>
      <c r="O445" s="22">
        <v>0</v>
      </c>
      <c r="P445" s="22">
        <v>0</v>
      </c>
      <c r="Q445" s="22">
        <f t="shared" si="71"/>
        <v>44320439</v>
      </c>
      <c r="R445" s="27">
        <v>0</v>
      </c>
      <c r="S445" s="22">
        <v>17652892.140000001</v>
      </c>
      <c r="T445" s="27">
        <v>0</v>
      </c>
      <c r="U445" s="22">
        <v>26667546.859999999</v>
      </c>
      <c r="V445" s="22">
        <v>22206594.899999999</v>
      </c>
      <c r="W445" s="22">
        <v>0</v>
      </c>
      <c r="X445" s="22">
        <v>0</v>
      </c>
      <c r="Y445" s="22">
        <v>0</v>
      </c>
      <c r="Z445" s="22">
        <f t="shared" si="72"/>
        <v>0</v>
      </c>
      <c r="AA445" s="24">
        <f t="shared" si="73"/>
        <v>0.60169861720006879</v>
      </c>
      <c r="AB445" s="24">
        <f t="shared" si="74"/>
        <v>0.60169861720006879</v>
      </c>
      <c r="AC445" s="24">
        <f t="shared" si="75"/>
        <v>0.39830138279993121</v>
      </c>
      <c r="AD445" s="24">
        <f t="shared" si="76"/>
        <v>1</v>
      </c>
    </row>
    <row r="446" spans="1:30" ht="40.5" outlineLevel="2" x14ac:dyDescent="0.35">
      <c r="A446" s="18">
        <v>557</v>
      </c>
      <c r="B446" s="18" t="s">
        <v>34</v>
      </c>
      <c r="C446" s="18" t="s">
        <v>35</v>
      </c>
      <c r="D446" s="19" t="s">
        <v>72</v>
      </c>
      <c r="E446" s="18" t="s">
        <v>58</v>
      </c>
      <c r="F446" s="18" t="s">
        <v>38</v>
      </c>
      <c r="G446" s="18">
        <v>1112</v>
      </c>
      <c r="H446" s="20">
        <v>709800000</v>
      </c>
      <c r="I446" s="18">
        <v>0</v>
      </c>
      <c r="J446" s="25" t="s">
        <v>74</v>
      </c>
      <c r="K446" s="22">
        <v>1053485875</v>
      </c>
      <c r="L446" s="22">
        <v>1053485875</v>
      </c>
      <c r="M446" s="22">
        <v>0</v>
      </c>
      <c r="N446" s="22">
        <v>0</v>
      </c>
      <c r="O446" s="22">
        <v>0</v>
      </c>
      <c r="P446" s="22">
        <v>0</v>
      </c>
      <c r="Q446" s="22">
        <f t="shared" si="71"/>
        <v>1053485875</v>
      </c>
      <c r="R446" s="27">
        <v>0</v>
      </c>
      <c r="S446" s="22">
        <v>452978979.31999999</v>
      </c>
      <c r="T446" s="27">
        <v>0</v>
      </c>
      <c r="U446" s="22">
        <v>599874438.67999995</v>
      </c>
      <c r="V446" s="22">
        <v>500434105.66000003</v>
      </c>
      <c r="W446" s="22">
        <v>0</v>
      </c>
      <c r="X446" s="22">
        <v>632457</v>
      </c>
      <c r="Y446" s="22">
        <v>0</v>
      </c>
      <c r="Z446" s="22">
        <f t="shared" si="72"/>
        <v>632457.00000011921</v>
      </c>
      <c r="AA446" s="24">
        <f t="shared" si="73"/>
        <v>0.56941858729714812</v>
      </c>
      <c r="AB446" s="24">
        <f t="shared" si="74"/>
        <v>0.56941858729714812</v>
      </c>
      <c r="AC446" s="24">
        <f t="shared" si="75"/>
        <v>0.42998106578315537</v>
      </c>
      <c r="AD446" s="24">
        <f t="shared" si="76"/>
        <v>0.99939965308030354</v>
      </c>
    </row>
    <row r="447" spans="1:30" ht="40.5" outlineLevel="2" x14ac:dyDescent="0.35">
      <c r="A447" s="18">
        <v>558</v>
      </c>
      <c r="B447" s="18" t="s">
        <v>34</v>
      </c>
      <c r="C447" s="18" t="s">
        <v>35</v>
      </c>
      <c r="D447" s="19" t="s">
        <v>72</v>
      </c>
      <c r="E447" s="18" t="s">
        <v>58</v>
      </c>
      <c r="F447" s="18" t="s">
        <v>38</v>
      </c>
      <c r="G447" s="18">
        <v>1112</v>
      </c>
      <c r="H447" s="20">
        <v>709600000</v>
      </c>
      <c r="I447" s="18">
        <v>0</v>
      </c>
      <c r="J447" s="25" t="s">
        <v>74</v>
      </c>
      <c r="K447" s="22">
        <v>42350518</v>
      </c>
      <c r="L447" s="22">
        <v>42350518</v>
      </c>
      <c r="M447" s="22">
        <v>0</v>
      </c>
      <c r="N447" s="22">
        <v>0</v>
      </c>
      <c r="O447" s="22">
        <v>0</v>
      </c>
      <c r="P447" s="22">
        <v>0</v>
      </c>
      <c r="Q447" s="22">
        <f t="shared" si="71"/>
        <v>42350518</v>
      </c>
      <c r="R447" s="27">
        <v>0</v>
      </c>
      <c r="S447" s="22">
        <v>22030214.850000001</v>
      </c>
      <c r="T447" s="27">
        <v>0</v>
      </c>
      <c r="U447" s="22">
        <v>20000147.149999999</v>
      </c>
      <c r="V447" s="22">
        <v>16737794.939999999</v>
      </c>
      <c r="W447" s="22">
        <v>0</v>
      </c>
      <c r="X447" s="22">
        <v>320156</v>
      </c>
      <c r="Y447" s="22">
        <v>0</v>
      </c>
      <c r="Z447" s="22">
        <f t="shared" si="72"/>
        <v>320156</v>
      </c>
      <c r="AA447" s="24">
        <f t="shared" si="73"/>
        <v>0.47225271601164354</v>
      </c>
      <c r="AB447" s="24">
        <f t="shared" si="74"/>
        <v>0.47225271601164354</v>
      </c>
      <c r="AC447" s="24">
        <f t="shared" si="75"/>
        <v>0.52018761258126767</v>
      </c>
      <c r="AD447" s="24">
        <f t="shared" si="76"/>
        <v>0.9924403285929112</v>
      </c>
    </row>
    <row r="448" spans="1:30" ht="40.5" outlineLevel="2" x14ac:dyDescent="0.35">
      <c r="A448" s="18">
        <v>573</v>
      </c>
      <c r="B448" s="18" t="s">
        <v>280</v>
      </c>
      <c r="C448" s="18" t="s">
        <v>35</v>
      </c>
      <c r="D448" s="19" t="s">
        <v>72</v>
      </c>
      <c r="E448" s="18" t="s">
        <v>58</v>
      </c>
      <c r="F448" s="18" t="s">
        <v>38</v>
      </c>
      <c r="G448" s="18">
        <v>1112</v>
      </c>
      <c r="H448" s="20">
        <v>709100000</v>
      </c>
      <c r="I448" s="18">
        <v>0</v>
      </c>
      <c r="J448" s="25" t="s">
        <v>74</v>
      </c>
      <c r="K448" s="22">
        <v>26561742245</v>
      </c>
      <c r="L448" s="22">
        <v>26561742245</v>
      </c>
      <c r="M448" s="22">
        <v>0</v>
      </c>
      <c r="N448" s="22">
        <v>0</v>
      </c>
      <c r="O448" s="22">
        <v>0</v>
      </c>
      <c r="P448" s="22">
        <v>0</v>
      </c>
      <c r="Q448" s="22">
        <f t="shared" si="71"/>
        <v>26561742245</v>
      </c>
      <c r="R448" s="27">
        <v>0</v>
      </c>
      <c r="S448" s="22">
        <v>2202112684.2800002</v>
      </c>
      <c r="T448" s="27">
        <v>0</v>
      </c>
      <c r="U448" s="22">
        <v>24359629560.720001</v>
      </c>
      <c r="V448" s="22">
        <v>21660320932.459999</v>
      </c>
      <c r="W448" s="22">
        <v>0</v>
      </c>
      <c r="X448" s="22">
        <v>0</v>
      </c>
      <c r="Y448" s="22">
        <v>0</v>
      </c>
      <c r="Z448" s="22">
        <f t="shared" si="72"/>
        <v>0</v>
      </c>
      <c r="AA448" s="24">
        <f t="shared" si="73"/>
        <v>0.91709456917516297</v>
      </c>
      <c r="AB448" s="24">
        <f t="shared" si="74"/>
        <v>0.91709456917516297</v>
      </c>
      <c r="AC448" s="24">
        <f t="shared" si="75"/>
        <v>8.2905430824837076E-2</v>
      </c>
      <c r="AD448" s="24">
        <f t="shared" si="76"/>
        <v>1</v>
      </c>
    </row>
    <row r="449" spans="1:30" ht="40.5" outlineLevel="2" x14ac:dyDescent="0.35">
      <c r="A449" s="18">
        <v>573</v>
      </c>
      <c r="B449" s="18" t="s">
        <v>282</v>
      </c>
      <c r="C449" s="18" t="s">
        <v>35</v>
      </c>
      <c r="D449" s="19" t="s">
        <v>72</v>
      </c>
      <c r="E449" s="18" t="s">
        <v>58</v>
      </c>
      <c r="F449" s="18" t="s">
        <v>38</v>
      </c>
      <c r="G449" s="18">
        <v>1112</v>
      </c>
      <c r="H449" s="20">
        <v>709200000</v>
      </c>
      <c r="I449" s="18">
        <v>0</v>
      </c>
      <c r="J449" s="25" t="s">
        <v>74</v>
      </c>
      <c r="K449" s="22">
        <v>12745583412</v>
      </c>
      <c r="L449" s="22">
        <v>12745583412</v>
      </c>
      <c r="M449" s="22">
        <v>-473231.91</v>
      </c>
      <c r="N449" s="22">
        <v>0</v>
      </c>
      <c r="O449" s="22">
        <v>0</v>
      </c>
      <c r="P449" s="22">
        <v>0</v>
      </c>
      <c r="Q449" s="22">
        <f t="shared" si="71"/>
        <v>12745583412</v>
      </c>
      <c r="R449" s="27">
        <v>0</v>
      </c>
      <c r="S449" s="22">
        <v>452916296.42000002</v>
      </c>
      <c r="T449" s="27">
        <v>0</v>
      </c>
      <c r="U449" s="22">
        <v>12292193883.67</v>
      </c>
      <c r="V449" s="22">
        <v>10915534758.49</v>
      </c>
      <c r="W449" s="22">
        <v>0</v>
      </c>
      <c r="X449" s="22">
        <v>473231.91</v>
      </c>
      <c r="Y449" s="22">
        <v>0</v>
      </c>
      <c r="Z449" s="22">
        <f t="shared" si="72"/>
        <v>473231.90999984741</v>
      </c>
      <c r="AA449" s="24">
        <f t="shared" si="73"/>
        <v>0.96442771478760769</v>
      </c>
      <c r="AB449" s="24">
        <f t="shared" si="74"/>
        <v>0.96442771478760769</v>
      </c>
      <c r="AC449" s="24">
        <f t="shared" si="75"/>
        <v>3.5535156122675257E-2</v>
      </c>
      <c r="AD449" s="24">
        <f t="shared" si="76"/>
        <v>0.99996287091028291</v>
      </c>
    </row>
    <row r="450" spans="1:30" ht="40.5" outlineLevel="2" x14ac:dyDescent="0.3">
      <c r="A450" s="18">
        <v>573</v>
      </c>
      <c r="B450" s="18" t="s">
        <v>315</v>
      </c>
      <c r="C450" s="18" t="s">
        <v>35</v>
      </c>
      <c r="D450" s="19" t="s">
        <v>72</v>
      </c>
      <c r="E450" s="18" t="s">
        <v>58</v>
      </c>
      <c r="F450" s="18" t="s">
        <v>38</v>
      </c>
      <c r="G450" s="18">
        <v>1112</v>
      </c>
      <c r="H450" s="20">
        <v>709300000</v>
      </c>
      <c r="I450" s="18">
        <v>0</v>
      </c>
      <c r="J450" s="25" t="s">
        <v>74</v>
      </c>
      <c r="K450" s="22">
        <v>7881463863</v>
      </c>
      <c r="L450" s="22">
        <v>7881463863</v>
      </c>
      <c r="M450" s="22">
        <v>0</v>
      </c>
      <c r="N450" s="22">
        <v>0</v>
      </c>
      <c r="O450" s="22">
        <v>0</v>
      </c>
      <c r="P450" s="22">
        <v>0</v>
      </c>
      <c r="Q450" s="22">
        <f t="shared" si="71"/>
        <v>7881463863</v>
      </c>
      <c r="R450" s="22">
        <v>0</v>
      </c>
      <c r="S450" s="22">
        <v>292604057.19</v>
      </c>
      <c r="T450" s="22">
        <v>0</v>
      </c>
      <c r="U450" s="22">
        <v>7588859805.8100004</v>
      </c>
      <c r="V450" s="22">
        <v>6750797202.9700003</v>
      </c>
      <c r="W450" s="22">
        <v>0</v>
      </c>
      <c r="X450" s="22">
        <v>0</v>
      </c>
      <c r="Y450" s="22">
        <v>0</v>
      </c>
      <c r="Z450" s="22">
        <f t="shared" si="72"/>
        <v>0</v>
      </c>
      <c r="AA450" s="24">
        <f t="shared" si="73"/>
        <v>0.96287440223336596</v>
      </c>
      <c r="AB450" s="24">
        <f t="shared" si="74"/>
        <v>0.96287440223336596</v>
      </c>
      <c r="AC450" s="24">
        <f t="shared" si="75"/>
        <v>3.7125597766634079E-2</v>
      </c>
      <c r="AD450" s="24">
        <f t="shared" si="76"/>
        <v>1</v>
      </c>
    </row>
    <row r="451" spans="1:30" ht="40.5" outlineLevel="2" x14ac:dyDescent="0.35">
      <c r="A451" s="18">
        <v>573</v>
      </c>
      <c r="B451" s="18" t="s">
        <v>451</v>
      </c>
      <c r="C451" s="18" t="s">
        <v>35</v>
      </c>
      <c r="D451" s="19" t="s">
        <v>72</v>
      </c>
      <c r="E451" s="18" t="s">
        <v>58</v>
      </c>
      <c r="F451" s="18" t="s">
        <v>38</v>
      </c>
      <c r="G451" s="18">
        <v>1112</v>
      </c>
      <c r="H451" s="20">
        <v>709500000</v>
      </c>
      <c r="I451" s="18">
        <v>0</v>
      </c>
      <c r="J451" s="25" t="s">
        <v>74</v>
      </c>
      <c r="K451" s="22">
        <v>5787756992</v>
      </c>
      <c r="L451" s="22">
        <v>5787756992</v>
      </c>
      <c r="M451" s="22">
        <v>2009559.45</v>
      </c>
      <c r="N451" s="22">
        <v>0</v>
      </c>
      <c r="O451" s="22">
        <v>0</v>
      </c>
      <c r="P451" s="22">
        <v>0</v>
      </c>
      <c r="Q451" s="22">
        <f t="shared" si="71"/>
        <v>5787756992</v>
      </c>
      <c r="R451" s="27">
        <v>0</v>
      </c>
      <c r="S451" s="22">
        <v>289505642.52999997</v>
      </c>
      <c r="T451" s="27">
        <v>0</v>
      </c>
      <c r="U451" s="22">
        <v>5498251349.4700003</v>
      </c>
      <c r="V451" s="22">
        <v>4881147675.3500004</v>
      </c>
      <c r="W451" s="22">
        <v>0</v>
      </c>
      <c r="X451" s="22">
        <v>0</v>
      </c>
      <c r="Y451" s="22">
        <v>0</v>
      </c>
      <c r="Z451" s="22">
        <f t="shared" si="72"/>
        <v>0</v>
      </c>
      <c r="AA451" s="24">
        <f t="shared" si="73"/>
        <v>0.94997964791366285</v>
      </c>
      <c r="AB451" s="24">
        <f t="shared" si="74"/>
        <v>0.94997964791366285</v>
      </c>
      <c r="AC451" s="24">
        <f t="shared" si="75"/>
        <v>5.0020352086337212E-2</v>
      </c>
      <c r="AD451" s="24">
        <f t="shared" si="76"/>
        <v>1</v>
      </c>
    </row>
    <row r="452" spans="1:30" ht="40.5" outlineLevel="2" x14ac:dyDescent="0.35">
      <c r="A452" s="18">
        <v>573</v>
      </c>
      <c r="B452" s="18" t="s">
        <v>466</v>
      </c>
      <c r="C452" s="18" t="s">
        <v>35</v>
      </c>
      <c r="D452" s="19" t="s">
        <v>72</v>
      </c>
      <c r="E452" s="18" t="s">
        <v>58</v>
      </c>
      <c r="F452" s="18" t="s">
        <v>38</v>
      </c>
      <c r="G452" s="18">
        <v>1112</v>
      </c>
      <c r="H452" s="20">
        <v>709500000</v>
      </c>
      <c r="I452" s="18">
        <v>0</v>
      </c>
      <c r="J452" s="25" t="s">
        <v>74</v>
      </c>
      <c r="K452" s="22">
        <v>3685111380</v>
      </c>
      <c r="L452" s="22">
        <v>3685111380</v>
      </c>
      <c r="M452" s="22">
        <v>-1536327.54</v>
      </c>
      <c r="N452" s="22">
        <v>0</v>
      </c>
      <c r="O452" s="22">
        <v>0</v>
      </c>
      <c r="P452" s="22">
        <v>0</v>
      </c>
      <c r="Q452" s="22">
        <f t="shared" si="71"/>
        <v>3685111380</v>
      </c>
      <c r="R452" s="27">
        <v>0</v>
      </c>
      <c r="S452" s="22">
        <v>444050483.19999999</v>
      </c>
      <c r="T452" s="22">
        <v>0</v>
      </c>
      <c r="U452" s="22">
        <v>3239524569.2600002</v>
      </c>
      <c r="V452" s="22">
        <v>2854973930.2600002</v>
      </c>
      <c r="W452" s="22">
        <v>0</v>
      </c>
      <c r="X452" s="22">
        <v>1536327.54</v>
      </c>
      <c r="Y452" s="22">
        <v>0</v>
      </c>
      <c r="Z452" s="22">
        <f t="shared" si="72"/>
        <v>1536327.5399999619</v>
      </c>
      <c r="AA452" s="24">
        <f t="shared" si="73"/>
        <v>0.87908457444236066</v>
      </c>
      <c r="AB452" s="24">
        <f t="shared" si="74"/>
        <v>0.87908457444236066</v>
      </c>
      <c r="AC452" s="24">
        <f t="shared" si="75"/>
        <v>0.12049852430783245</v>
      </c>
      <c r="AD452" s="24">
        <f t="shared" si="76"/>
        <v>0.99958309875019313</v>
      </c>
    </row>
    <row r="453" spans="1:30" ht="15" customHeight="1" outlineLevel="1" x14ac:dyDescent="0.3">
      <c r="A453" s="40"/>
      <c r="B453" s="40"/>
      <c r="C453" s="40"/>
      <c r="D453" s="40" t="s">
        <v>492</v>
      </c>
      <c r="E453" s="40"/>
      <c r="F453" s="41"/>
      <c r="G453" s="41"/>
      <c r="H453" s="42"/>
      <c r="I453" s="41"/>
      <c r="J453" s="43"/>
      <c r="K453" s="44">
        <f t="shared" ref="K453:Z453" si="77">SUBTOTAL(9,K423:K452)</f>
        <v>58931026041</v>
      </c>
      <c r="L453" s="44">
        <f t="shared" si="77"/>
        <v>58931026041</v>
      </c>
      <c r="M453" s="44">
        <f t="shared" si="77"/>
        <v>0</v>
      </c>
      <c r="N453" s="44">
        <f t="shared" si="77"/>
        <v>0</v>
      </c>
      <c r="O453" s="44">
        <f t="shared" si="77"/>
        <v>4635861433.3299999</v>
      </c>
      <c r="P453" s="44">
        <f t="shared" si="77"/>
        <v>0</v>
      </c>
      <c r="Q453" s="44">
        <f t="shared" si="77"/>
        <v>58931026041</v>
      </c>
      <c r="R453" s="44">
        <f t="shared" si="77"/>
        <v>0</v>
      </c>
      <c r="S453" s="44">
        <f t="shared" si="77"/>
        <v>4615917873.5500002</v>
      </c>
      <c r="T453" s="44">
        <f t="shared" si="77"/>
        <v>0</v>
      </c>
      <c r="U453" s="44">
        <f t="shared" si="77"/>
        <v>54304567142</v>
      </c>
      <c r="V453" s="44">
        <f t="shared" si="77"/>
        <v>48169834095.389999</v>
      </c>
      <c r="W453" s="44">
        <f t="shared" si="77"/>
        <v>0</v>
      </c>
      <c r="X453" s="44">
        <f t="shared" si="77"/>
        <v>10541025.449999999</v>
      </c>
      <c r="Y453" s="44">
        <f t="shared" si="77"/>
        <v>0</v>
      </c>
      <c r="Z453" s="44">
        <f t="shared" si="77"/>
        <v>10541025.449999928</v>
      </c>
      <c r="AA453" s="45">
        <f t="shared" si="73"/>
        <v>0.92149366454639292</v>
      </c>
      <c r="AB453" s="45">
        <f t="shared" si="74"/>
        <v>0.92149366454639292</v>
      </c>
      <c r="AC453" s="45">
        <f t="shared" si="75"/>
        <v>7.8327464896650101E-2</v>
      </c>
      <c r="AD453" s="45">
        <f t="shared" si="76"/>
        <v>0.99982112944304302</v>
      </c>
    </row>
    <row r="454" spans="1:30" outlineLevel="2" x14ac:dyDescent="0.3">
      <c r="A454" s="18">
        <v>551</v>
      </c>
      <c r="B454" s="18" t="s">
        <v>34</v>
      </c>
      <c r="C454" s="18" t="s">
        <v>76</v>
      </c>
      <c r="D454" s="19" t="s">
        <v>192</v>
      </c>
      <c r="E454" s="18" t="s">
        <v>37</v>
      </c>
      <c r="F454" s="18" t="s">
        <v>38</v>
      </c>
      <c r="G454" s="18">
        <v>1120</v>
      </c>
      <c r="H454" s="20">
        <v>709800000</v>
      </c>
      <c r="I454" s="18">
        <v>0</v>
      </c>
      <c r="J454" s="25" t="s">
        <v>193</v>
      </c>
      <c r="K454" s="22">
        <v>5229220639</v>
      </c>
      <c r="L454" s="22">
        <v>5060944880</v>
      </c>
      <c r="M454" s="22">
        <v>0</v>
      </c>
      <c r="N454" s="22">
        <v>0</v>
      </c>
      <c r="O454" s="22">
        <v>0</v>
      </c>
      <c r="P454" s="22">
        <v>-259000000</v>
      </c>
      <c r="Q454" s="22">
        <f>+L454+P454</f>
        <v>4801944880</v>
      </c>
      <c r="R454" s="22">
        <v>15489136.02</v>
      </c>
      <c r="S454" s="22">
        <v>303035616.5</v>
      </c>
      <c r="T454" s="22">
        <v>50322060.609999999</v>
      </c>
      <c r="U454" s="22">
        <v>1531457547.73</v>
      </c>
      <c r="V454" s="22">
        <v>1355507522.55</v>
      </c>
      <c r="W454" s="22">
        <v>470843554.13999999</v>
      </c>
      <c r="X454" s="22">
        <v>3160640519.1399999</v>
      </c>
      <c r="Y454" s="22">
        <v>0</v>
      </c>
      <c r="Z454" s="22">
        <f>+Q454-R454-S454-T454-U454-Y454</f>
        <v>2901640519.1399999</v>
      </c>
      <c r="AA454" s="24">
        <f t="shared" si="73"/>
        <v>0.30260308777162576</v>
      </c>
      <c r="AB454" s="24">
        <f t="shared" si="74"/>
        <v>0.31892443291227451</v>
      </c>
      <c r="AC454" s="24">
        <f t="shared" si="75"/>
        <v>7.681196314148446E-2</v>
      </c>
      <c r="AD454" s="24">
        <f t="shared" si="76"/>
        <v>0.39573639605375899</v>
      </c>
    </row>
    <row r="455" spans="1:30" ht="15" customHeight="1" outlineLevel="1" x14ac:dyDescent="0.3">
      <c r="A455" s="40"/>
      <c r="B455" s="40"/>
      <c r="C455" s="40"/>
      <c r="D455" s="40" t="s">
        <v>493</v>
      </c>
      <c r="E455" s="40"/>
      <c r="F455" s="41"/>
      <c r="G455" s="41"/>
      <c r="H455" s="42"/>
      <c r="I455" s="41"/>
      <c r="J455" s="43"/>
      <c r="K455" s="44">
        <f t="shared" ref="K455:Z455" si="78">SUBTOTAL(9,K454:K454)</f>
        <v>5229220639</v>
      </c>
      <c r="L455" s="44">
        <f t="shared" si="78"/>
        <v>5060944880</v>
      </c>
      <c r="M455" s="44">
        <f t="shared" si="78"/>
        <v>0</v>
      </c>
      <c r="N455" s="44">
        <f t="shared" si="78"/>
        <v>0</v>
      </c>
      <c r="O455" s="44">
        <f t="shared" si="78"/>
        <v>0</v>
      </c>
      <c r="P455" s="44">
        <f t="shared" si="78"/>
        <v>-259000000</v>
      </c>
      <c r="Q455" s="44">
        <f t="shared" si="78"/>
        <v>4801944880</v>
      </c>
      <c r="R455" s="44">
        <f t="shared" si="78"/>
        <v>15489136.02</v>
      </c>
      <c r="S455" s="44">
        <f t="shared" si="78"/>
        <v>303035616.5</v>
      </c>
      <c r="T455" s="44">
        <f t="shared" si="78"/>
        <v>50322060.609999999</v>
      </c>
      <c r="U455" s="44">
        <f t="shared" si="78"/>
        <v>1531457547.73</v>
      </c>
      <c r="V455" s="44">
        <f t="shared" si="78"/>
        <v>1355507522.55</v>
      </c>
      <c r="W455" s="44">
        <f t="shared" si="78"/>
        <v>470843554.13999999</v>
      </c>
      <c r="X455" s="44">
        <f t="shared" si="78"/>
        <v>3160640519.1399999</v>
      </c>
      <c r="Y455" s="44">
        <f t="shared" si="78"/>
        <v>0</v>
      </c>
      <c r="Z455" s="44">
        <f t="shared" si="78"/>
        <v>2901640519.1399999</v>
      </c>
      <c r="AA455" s="45">
        <f t="shared" si="73"/>
        <v>0.30260308777162576</v>
      </c>
      <c r="AB455" s="45">
        <f t="shared" si="74"/>
        <v>0.31892443291227451</v>
      </c>
      <c r="AC455" s="45">
        <f t="shared" si="75"/>
        <v>7.681196314148446E-2</v>
      </c>
      <c r="AD455" s="45">
        <f t="shared" si="76"/>
        <v>0.39573639605375899</v>
      </c>
    </row>
    <row r="456" spans="1:30" outlineLevel="2" x14ac:dyDescent="0.3">
      <c r="A456" s="18">
        <v>551</v>
      </c>
      <c r="B456" s="18" t="s">
        <v>34</v>
      </c>
      <c r="C456" s="18" t="s">
        <v>76</v>
      </c>
      <c r="D456" s="19" t="s">
        <v>194</v>
      </c>
      <c r="E456" s="18" t="s">
        <v>37</v>
      </c>
      <c r="F456" s="18" t="s">
        <v>38</v>
      </c>
      <c r="G456" s="18">
        <v>1120</v>
      </c>
      <c r="H456" s="20">
        <v>709800000</v>
      </c>
      <c r="I456" s="18">
        <v>0</v>
      </c>
      <c r="J456" s="25" t="s">
        <v>195</v>
      </c>
      <c r="K456" s="22">
        <v>48701373</v>
      </c>
      <c r="L456" s="22">
        <v>48701373</v>
      </c>
      <c r="M456" s="22">
        <v>0</v>
      </c>
      <c r="N456" s="22">
        <v>0</v>
      </c>
      <c r="O456" s="22">
        <v>0</v>
      </c>
      <c r="P456" s="22">
        <v>4000000</v>
      </c>
      <c r="Q456" s="22">
        <f>+L456+P456</f>
        <v>52701373</v>
      </c>
      <c r="R456" s="22">
        <v>0</v>
      </c>
      <c r="S456" s="22">
        <v>0</v>
      </c>
      <c r="T456" s="22">
        <v>0</v>
      </c>
      <c r="U456" s="22">
        <v>3746259.39</v>
      </c>
      <c r="V456" s="22">
        <v>3746259.39</v>
      </c>
      <c r="W456" s="22">
        <v>22477555.609999999</v>
      </c>
      <c r="X456" s="22">
        <v>44955113.609999999</v>
      </c>
      <c r="Y456" s="22">
        <v>0</v>
      </c>
      <c r="Z456" s="22">
        <f>+Q456-R456-S456-T456-U456-Y456</f>
        <v>48955113.609999999</v>
      </c>
      <c r="AA456" s="24">
        <f t="shared" si="73"/>
        <v>7.6923075454156095E-2</v>
      </c>
      <c r="AB456" s="24">
        <f t="shared" si="74"/>
        <v>7.1084663961221664E-2</v>
      </c>
      <c r="AC456" s="24">
        <f t="shared" si="75"/>
        <v>0</v>
      </c>
      <c r="AD456" s="24">
        <f t="shared" si="76"/>
        <v>7.1084663961221664E-2</v>
      </c>
    </row>
    <row r="457" spans="1:30" ht="15" customHeight="1" outlineLevel="2" x14ac:dyDescent="0.35">
      <c r="A457" s="18">
        <v>557</v>
      </c>
      <c r="B457" s="18" t="s">
        <v>34</v>
      </c>
      <c r="C457" s="18" t="s">
        <v>76</v>
      </c>
      <c r="D457" s="19" t="s">
        <v>194</v>
      </c>
      <c r="E457" s="18" t="s">
        <v>37</v>
      </c>
      <c r="F457" s="18" t="s">
        <v>38</v>
      </c>
      <c r="G457" s="18">
        <v>1120</v>
      </c>
      <c r="H457" s="20">
        <v>709800000</v>
      </c>
      <c r="I457" s="18">
        <v>0</v>
      </c>
      <c r="J457" s="25" t="s">
        <v>195</v>
      </c>
      <c r="K457" s="22">
        <v>0</v>
      </c>
      <c r="L457" s="22">
        <v>5000000</v>
      </c>
      <c r="M457" s="22">
        <v>0</v>
      </c>
      <c r="N457" s="22">
        <v>0</v>
      </c>
      <c r="O457" s="22">
        <v>0</v>
      </c>
      <c r="P457" s="22">
        <v>600000</v>
      </c>
      <c r="Q457" s="22">
        <f>+L457+P457</f>
        <v>5600000</v>
      </c>
      <c r="R457" s="27">
        <v>0</v>
      </c>
      <c r="S457" s="22">
        <v>3000013</v>
      </c>
      <c r="T457" s="27">
        <v>0</v>
      </c>
      <c r="U457" s="22">
        <v>0</v>
      </c>
      <c r="V457" s="22">
        <v>0</v>
      </c>
      <c r="W457" s="22">
        <v>999987</v>
      </c>
      <c r="X457" s="22">
        <v>1999987</v>
      </c>
      <c r="Y457" s="22">
        <v>0</v>
      </c>
      <c r="Z457" s="22">
        <f>+Q457-R457-S457-T457-U457-Y457</f>
        <v>2599987</v>
      </c>
      <c r="AA457" s="24">
        <f t="shared" si="73"/>
        <v>0</v>
      </c>
      <c r="AB457" s="24">
        <f t="shared" si="74"/>
        <v>0</v>
      </c>
      <c r="AC457" s="24">
        <f t="shared" si="75"/>
        <v>0.53571660714285718</v>
      </c>
      <c r="AD457" s="24">
        <f t="shared" si="76"/>
        <v>0.53571660714285718</v>
      </c>
    </row>
    <row r="458" spans="1:30" ht="15" customHeight="1" outlineLevel="1" x14ac:dyDescent="0.3">
      <c r="A458" s="40"/>
      <c r="B458" s="40"/>
      <c r="C458" s="40"/>
      <c r="D458" s="40" t="s">
        <v>494</v>
      </c>
      <c r="E458" s="40"/>
      <c r="F458" s="41"/>
      <c r="G458" s="41"/>
      <c r="H458" s="42"/>
      <c r="I458" s="41"/>
      <c r="J458" s="43"/>
      <c r="K458" s="44">
        <f t="shared" ref="K458:Z458" si="79">SUBTOTAL(9,K456:K457)</f>
        <v>48701373</v>
      </c>
      <c r="L458" s="44">
        <f t="shared" si="79"/>
        <v>53701373</v>
      </c>
      <c r="M458" s="44">
        <f t="shared" si="79"/>
        <v>0</v>
      </c>
      <c r="N458" s="44">
        <f t="shared" si="79"/>
        <v>0</v>
      </c>
      <c r="O458" s="44">
        <f t="shared" si="79"/>
        <v>0</v>
      </c>
      <c r="P458" s="44">
        <f t="shared" si="79"/>
        <v>4600000</v>
      </c>
      <c r="Q458" s="44">
        <f t="shared" si="79"/>
        <v>58301373</v>
      </c>
      <c r="R458" s="44">
        <f t="shared" si="79"/>
        <v>0</v>
      </c>
      <c r="S458" s="44">
        <f t="shared" si="79"/>
        <v>3000013</v>
      </c>
      <c r="T458" s="44">
        <f t="shared" si="79"/>
        <v>0</v>
      </c>
      <c r="U458" s="44">
        <f t="shared" si="79"/>
        <v>3746259.39</v>
      </c>
      <c r="V458" s="44">
        <f t="shared" si="79"/>
        <v>3746259.39</v>
      </c>
      <c r="W458" s="44">
        <f t="shared" si="79"/>
        <v>23477542.609999999</v>
      </c>
      <c r="X458" s="44">
        <f t="shared" si="79"/>
        <v>46955100.609999999</v>
      </c>
      <c r="Y458" s="44">
        <f t="shared" si="79"/>
        <v>0</v>
      </c>
      <c r="Z458" s="44">
        <f t="shared" si="79"/>
        <v>51555100.609999999</v>
      </c>
      <c r="AA458" s="45">
        <f t="shared" si="73"/>
        <v>6.976096104656393E-2</v>
      </c>
      <c r="AB458" s="45">
        <f t="shared" si="74"/>
        <v>6.4256795290224128E-2</v>
      </c>
      <c r="AC458" s="45">
        <f t="shared" si="75"/>
        <v>5.1456987127901775E-2</v>
      </c>
      <c r="AD458" s="45">
        <f t="shared" si="76"/>
        <v>0.11571378241812591</v>
      </c>
    </row>
    <row r="459" spans="1:30" ht="14.5" outlineLevel="2" x14ac:dyDescent="0.35">
      <c r="A459" s="18">
        <v>555</v>
      </c>
      <c r="B459" s="18" t="s">
        <v>34</v>
      </c>
      <c r="C459" s="18" t="s">
        <v>76</v>
      </c>
      <c r="D459" s="19" t="s">
        <v>333</v>
      </c>
      <c r="E459" s="18" t="s">
        <v>37</v>
      </c>
      <c r="F459" s="18" t="s">
        <v>38</v>
      </c>
      <c r="G459" s="18">
        <v>1120</v>
      </c>
      <c r="H459" s="20">
        <v>709800000</v>
      </c>
      <c r="I459" s="18">
        <v>0</v>
      </c>
      <c r="J459" s="25" t="s">
        <v>334</v>
      </c>
      <c r="K459" s="22">
        <v>4982606496</v>
      </c>
      <c r="L459" s="22">
        <v>2019431252</v>
      </c>
      <c r="M459" s="22">
        <v>-54700000</v>
      </c>
      <c r="N459" s="22">
        <v>0</v>
      </c>
      <c r="O459" s="22">
        <v>0</v>
      </c>
      <c r="P459" s="22">
        <v>0</v>
      </c>
      <c r="Q459" s="22">
        <f>+L459+P459</f>
        <v>2019431252</v>
      </c>
      <c r="R459" s="27">
        <v>0</v>
      </c>
      <c r="S459" s="22">
        <v>128834780.12</v>
      </c>
      <c r="T459" s="27">
        <v>0</v>
      </c>
      <c r="U459" s="22">
        <v>603641323.50999999</v>
      </c>
      <c r="V459" s="22">
        <v>509688812.49000001</v>
      </c>
      <c r="W459" s="22">
        <v>25457685.050000001</v>
      </c>
      <c r="X459" s="22">
        <v>1286955148.3699999</v>
      </c>
      <c r="Y459" s="22">
        <v>0</v>
      </c>
      <c r="Z459" s="22">
        <f>+Q459-R459-S459-T459-U459-Y459</f>
        <v>1286955148.3700001</v>
      </c>
      <c r="AA459" s="24">
        <f t="shared" si="73"/>
        <v>0.29891650082772908</v>
      </c>
      <c r="AB459" s="24">
        <f t="shared" si="74"/>
        <v>0.29891650082772908</v>
      </c>
      <c r="AC459" s="24">
        <f t="shared" si="75"/>
        <v>6.3797556857855348E-2</v>
      </c>
      <c r="AD459" s="24">
        <f t="shared" si="76"/>
        <v>0.3627140576855844</v>
      </c>
    </row>
    <row r="460" spans="1:30" outlineLevel="1" x14ac:dyDescent="0.3">
      <c r="A460" s="40"/>
      <c r="B460" s="40"/>
      <c r="C460" s="40"/>
      <c r="D460" s="40" t="s">
        <v>495</v>
      </c>
      <c r="E460" s="40"/>
      <c r="F460" s="41"/>
      <c r="G460" s="41"/>
      <c r="H460" s="42"/>
      <c r="I460" s="41"/>
      <c r="J460" s="43"/>
      <c r="K460" s="44">
        <f t="shared" ref="K460:Z460" si="80">SUBTOTAL(9,K459:K459)</f>
        <v>4982606496</v>
      </c>
      <c r="L460" s="44">
        <f t="shared" si="80"/>
        <v>2019431252</v>
      </c>
      <c r="M460" s="44">
        <f t="shared" si="80"/>
        <v>-54700000</v>
      </c>
      <c r="N460" s="44">
        <f t="shared" si="80"/>
        <v>0</v>
      </c>
      <c r="O460" s="44">
        <f t="shared" si="80"/>
        <v>0</v>
      </c>
      <c r="P460" s="44">
        <f t="shared" si="80"/>
        <v>0</v>
      </c>
      <c r="Q460" s="44">
        <f t="shared" si="80"/>
        <v>2019431252</v>
      </c>
      <c r="R460" s="44">
        <f t="shared" si="80"/>
        <v>0</v>
      </c>
      <c r="S460" s="44">
        <f t="shared" si="80"/>
        <v>128834780.12</v>
      </c>
      <c r="T460" s="44">
        <f t="shared" si="80"/>
        <v>0</v>
      </c>
      <c r="U460" s="44">
        <f t="shared" si="80"/>
        <v>603641323.50999999</v>
      </c>
      <c r="V460" s="44">
        <f t="shared" si="80"/>
        <v>509688812.49000001</v>
      </c>
      <c r="W460" s="44">
        <f t="shared" si="80"/>
        <v>25457685.050000001</v>
      </c>
      <c r="X460" s="44">
        <f t="shared" si="80"/>
        <v>1286955148.3699999</v>
      </c>
      <c r="Y460" s="44">
        <f t="shared" si="80"/>
        <v>0</v>
      </c>
      <c r="Z460" s="44">
        <f t="shared" si="80"/>
        <v>1286955148.3700001</v>
      </c>
      <c r="AA460" s="45">
        <f t="shared" si="73"/>
        <v>0.29891650082772908</v>
      </c>
      <c r="AB460" s="45">
        <f t="shared" si="74"/>
        <v>0.29891650082772908</v>
      </c>
      <c r="AC460" s="45">
        <f t="shared" si="75"/>
        <v>6.3797556857855348E-2</v>
      </c>
      <c r="AD460" s="45">
        <f t="shared" si="76"/>
        <v>0.3627140576855844</v>
      </c>
    </row>
    <row r="461" spans="1:30" outlineLevel="2" x14ac:dyDescent="0.3">
      <c r="A461" s="18">
        <v>551</v>
      </c>
      <c r="B461" s="18" t="s">
        <v>34</v>
      </c>
      <c r="C461" s="18" t="s">
        <v>76</v>
      </c>
      <c r="D461" s="19" t="s">
        <v>196</v>
      </c>
      <c r="E461" s="18" t="s">
        <v>37</v>
      </c>
      <c r="F461" s="18" t="s">
        <v>38</v>
      </c>
      <c r="G461" s="18">
        <v>1120</v>
      </c>
      <c r="H461" s="20">
        <v>709800000</v>
      </c>
      <c r="I461" s="18">
        <v>0</v>
      </c>
      <c r="J461" s="25" t="s">
        <v>197</v>
      </c>
      <c r="K461" s="22">
        <v>154018336</v>
      </c>
      <c r="L461" s="22">
        <v>154018336</v>
      </c>
      <c r="M461" s="22">
        <v>0</v>
      </c>
      <c r="N461" s="22">
        <v>0</v>
      </c>
      <c r="O461" s="22">
        <v>0</v>
      </c>
      <c r="P461" s="22">
        <v>0</v>
      </c>
      <c r="Q461" s="22">
        <f>+L461+P461</f>
        <v>154018336</v>
      </c>
      <c r="R461" s="22">
        <v>0</v>
      </c>
      <c r="S461" s="22">
        <v>9840096.0600000005</v>
      </c>
      <c r="T461" s="22">
        <v>0</v>
      </c>
      <c r="U461" s="22">
        <v>55262486.409999996</v>
      </c>
      <c r="V461" s="22">
        <v>55250260.409999996</v>
      </c>
      <c r="W461" s="22">
        <v>15522675.529999999</v>
      </c>
      <c r="X461" s="22">
        <v>88915753.530000001</v>
      </c>
      <c r="Y461" s="22">
        <v>0</v>
      </c>
      <c r="Z461" s="22">
        <f>+Q461-R461-S461-T461-U461-Y461</f>
        <v>88915753.530000001</v>
      </c>
      <c r="AA461" s="24">
        <f t="shared" si="73"/>
        <v>0.35880459330504644</v>
      </c>
      <c r="AB461" s="24">
        <f t="shared" si="74"/>
        <v>0.35880459330504644</v>
      </c>
      <c r="AC461" s="24">
        <f t="shared" si="75"/>
        <v>6.3889120708329167E-2</v>
      </c>
      <c r="AD461" s="24">
        <f t="shared" si="76"/>
        <v>0.42269371401337563</v>
      </c>
    </row>
    <row r="462" spans="1:30" outlineLevel="1" x14ac:dyDescent="0.3">
      <c r="A462" s="40"/>
      <c r="B462" s="40"/>
      <c r="C462" s="40"/>
      <c r="D462" s="40" t="s">
        <v>496</v>
      </c>
      <c r="E462" s="40"/>
      <c r="F462" s="41"/>
      <c r="G462" s="41"/>
      <c r="H462" s="42"/>
      <c r="I462" s="41"/>
      <c r="J462" s="43"/>
      <c r="K462" s="44">
        <f t="shared" ref="K462:Z462" si="81">SUBTOTAL(9,K461:K461)</f>
        <v>154018336</v>
      </c>
      <c r="L462" s="44">
        <f t="shared" si="81"/>
        <v>154018336</v>
      </c>
      <c r="M462" s="44">
        <f t="shared" si="81"/>
        <v>0</v>
      </c>
      <c r="N462" s="44">
        <f t="shared" si="81"/>
        <v>0</v>
      </c>
      <c r="O462" s="44">
        <f t="shared" si="81"/>
        <v>0</v>
      </c>
      <c r="P462" s="44">
        <f t="shared" si="81"/>
        <v>0</v>
      </c>
      <c r="Q462" s="44">
        <f t="shared" si="81"/>
        <v>154018336</v>
      </c>
      <c r="R462" s="44">
        <f t="shared" si="81"/>
        <v>0</v>
      </c>
      <c r="S462" s="44">
        <f t="shared" si="81"/>
        <v>9840096.0600000005</v>
      </c>
      <c r="T462" s="44">
        <f t="shared" si="81"/>
        <v>0</v>
      </c>
      <c r="U462" s="44">
        <f t="shared" si="81"/>
        <v>55262486.409999996</v>
      </c>
      <c r="V462" s="44">
        <f t="shared" si="81"/>
        <v>55250260.409999996</v>
      </c>
      <c r="W462" s="44">
        <f t="shared" si="81"/>
        <v>15522675.529999999</v>
      </c>
      <c r="X462" s="44">
        <f t="shared" si="81"/>
        <v>88915753.530000001</v>
      </c>
      <c r="Y462" s="44">
        <f t="shared" si="81"/>
        <v>0</v>
      </c>
      <c r="Z462" s="44">
        <f t="shared" si="81"/>
        <v>88915753.530000001</v>
      </c>
      <c r="AA462" s="45">
        <f t="shared" si="73"/>
        <v>0.35880459330504644</v>
      </c>
      <c r="AB462" s="45">
        <f t="shared" si="74"/>
        <v>0.35880459330504644</v>
      </c>
      <c r="AC462" s="45">
        <f t="shared" si="75"/>
        <v>6.3889120708329167E-2</v>
      </c>
      <c r="AD462" s="45">
        <f t="shared" si="76"/>
        <v>0.42269371401337563</v>
      </c>
    </row>
    <row r="463" spans="1:30" outlineLevel="2" x14ac:dyDescent="0.3">
      <c r="A463" s="18">
        <v>551</v>
      </c>
      <c r="B463" s="18" t="s">
        <v>34</v>
      </c>
      <c r="C463" s="18" t="s">
        <v>76</v>
      </c>
      <c r="D463" s="19" t="s">
        <v>198</v>
      </c>
      <c r="E463" s="18" t="s">
        <v>37</v>
      </c>
      <c r="F463" s="18" t="s">
        <v>38</v>
      </c>
      <c r="G463" s="18">
        <v>1120</v>
      </c>
      <c r="H463" s="20">
        <v>709800000</v>
      </c>
      <c r="I463" s="18">
        <v>0</v>
      </c>
      <c r="J463" s="25" t="s">
        <v>199</v>
      </c>
      <c r="K463" s="22">
        <v>494120155</v>
      </c>
      <c r="L463" s="22">
        <v>494120155</v>
      </c>
      <c r="M463" s="22">
        <v>0</v>
      </c>
      <c r="N463" s="22">
        <v>0</v>
      </c>
      <c r="O463" s="22">
        <v>0</v>
      </c>
      <c r="P463" s="22">
        <v>64000000</v>
      </c>
      <c r="Q463" s="22">
        <f>+L463+P463</f>
        <v>558120155</v>
      </c>
      <c r="R463" s="22">
        <v>0</v>
      </c>
      <c r="S463" s="22">
        <v>68344057.129999995</v>
      </c>
      <c r="T463" s="22">
        <v>0</v>
      </c>
      <c r="U463" s="22">
        <v>199442487.47</v>
      </c>
      <c r="V463" s="22">
        <v>199442487.47</v>
      </c>
      <c r="W463" s="22">
        <v>0.4</v>
      </c>
      <c r="X463" s="22">
        <v>226333610.40000001</v>
      </c>
      <c r="Y463" s="22">
        <v>0</v>
      </c>
      <c r="Z463" s="22">
        <f>+Q463-R463-S463-T463-U463-Y463</f>
        <v>290333610.39999998</v>
      </c>
      <c r="AA463" s="24">
        <f t="shared" si="73"/>
        <v>0.40363155692363933</v>
      </c>
      <c r="AB463" s="24">
        <f t="shared" si="74"/>
        <v>0.35734686461914278</v>
      </c>
      <c r="AC463" s="24">
        <f t="shared" si="75"/>
        <v>0.12245402090881308</v>
      </c>
      <c r="AD463" s="24">
        <f t="shared" si="76"/>
        <v>0.47980088552795586</v>
      </c>
    </row>
    <row r="464" spans="1:30" outlineLevel="1" x14ac:dyDescent="0.3">
      <c r="A464" s="40"/>
      <c r="B464" s="40"/>
      <c r="C464" s="40"/>
      <c r="D464" s="40" t="s">
        <v>497</v>
      </c>
      <c r="E464" s="40"/>
      <c r="F464" s="41"/>
      <c r="G464" s="41"/>
      <c r="H464" s="42"/>
      <c r="I464" s="41"/>
      <c r="J464" s="43"/>
      <c r="K464" s="44">
        <f t="shared" ref="K464:Z464" si="82">SUBTOTAL(9,K463:K463)</f>
        <v>494120155</v>
      </c>
      <c r="L464" s="44">
        <f t="shared" si="82"/>
        <v>494120155</v>
      </c>
      <c r="M464" s="44">
        <f t="shared" si="82"/>
        <v>0</v>
      </c>
      <c r="N464" s="44">
        <f t="shared" si="82"/>
        <v>0</v>
      </c>
      <c r="O464" s="44">
        <f t="shared" si="82"/>
        <v>0</v>
      </c>
      <c r="P464" s="44">
        <f t="shared" si="82"/>
        <v>64000000</v>
      </c>
      <c r="Q464" s="44">
        <f t="shared" si="82"/>
        <v>558120155</v>
      </c>
      <c r="R464" s="44">
        <f t="shared" si="82"/>
        <v>0</v>
      </c>
      <c r="S464" s="44">
        <f t="shared" si="82"/>
        <v>68344057.129999995</v>
      </c>
      <c r="T464" s="44">
        <f t="shared" si="82"/>
        <v>0</v>
      </c>
      <c r="U464" s="44">
        <f t="shared" si="82"/>
        <v>199442487.47</v>
      </c>
      <c r="V464" s="44">
        <f t="shared" si="82"/>
        <v>199442487.47</v>
      </c>
      <c r="W464" s="44">
        <f t="shared" si="82"/>
        <v>0.4</v>
      </c>
      <c r="X464" s="44">
        <f t="shared" si="82"/>
        <v>226333610.40000001</v>
      </c>
      <c r="Y464" s="44">
        <f t="shared" si="82"/>
        <v>0</v>
      </c>
      <c r="Z464" s="44">
        <f t="shared" si="82"/>
        <v>290333610.39999998</v>
      </c>
      <c r="AA464" s="45">
        <f t="shared" si="73"/>
        <v>0.40363155692363933</v>
      </c>
      <c r="AB464" s="45">
        <f t="shared" si="74"/>
        <v>0.35734686461914278</v>
      </c>
      <c r="AC464" s="45">
        <f t="shared" si="75"/>
        <v>0.12245402090881308</v>
      </c>
      <c r="AD464" s="45">
        <f t="shared" si="76"/>
        <v>0.47980088552795586</v>
      </c>
    </row>
    <row r="465" spans="1:30" outlineLevel="2" x14ac:dyDescent="0.3">
      <c r="A465" s="18">
        <v>551</v>
      </c>
      <c r="B465" s="18" t="s">
        <v>34</v>
      </c>
      <c r="C465" s="18" t="s">
        <v>76</v>
      </c>
      <c r="D465" s="19" t="s">
        <v>200</v>
      </c>
      <c r="E465" s="18" t="s">
        <v>37</v>
      </c>
      <c r="F465" s="18" t="s">
        <v>38</v>
      </c>
      <c r="G465" s="18">
        <v>1120</v>
      </c>
      <c r="H465" s="20">
        <v>709800000</v>
      </c>
      <c r="I465" s="18">
        <v>0</v>
      </c>
      <c r="J465" s="25" t="s">
        <v>201</v>
      </c>
      <c r="K465" s="22">
        <v>5000000</v>
      </c>
      <c r="L465" s="22">
        <v>5000000</v>
      </c>
      <c r="M465" s="22">
        <v>0</v>
      </c>
      <c r="N465" s="22">
        <v>0</v>
      </c>
      <c r="O465" s="22">
        <v>0</v>
      </c>
      <c r="P465" s="22">
        <v>4000000</v>
      </c>
      <c r="Q465" s="22">
        <f>+L465+P465</f>
        <v>9000000</v>
      </c>
      <c r="R465" s="22">
        <v>0</v>
      </c>
      <c r="S465" s="22">
        <v>4051046.61</v>
      </c>
      <c r="T465" s="22">
        <v>0</v>
      </c>
      <c r="U465" s="22">
        <v>901982.95</v>
      </c>
      <c r="V465" s="22">
        <v>901982.95</v>
      </c>
      <c r="W465" s="22">
        <v>46965.440000000002</v>
      </c>
      <c r="X465" s="22">
        <v>46970.44</v>
      </c>
      <c r="Y465" s="22">
        <v>0</v>
      </c>
      <c r="Z465" s="22">
        <f>+Q465-R465-S465-T465-U465-Y465</f>
        <v>4046970.4400000004</v>
      </c>
      <c r="AA465" s="24">
        <f t="shared" si="73"/>
        <v>0.18039659</v>
      </c>
      <c r="AB465" s="24">
        <f t="shared" si="74"/>
        <v>0.10022032777777777</v>
      </c>
      <c r="AC465" s="24">
        <f t="shared" si="75"/>
        <v>0.45011628999999997</v>
      </c>
      <c r="AD465" s="24">
        <f t="shared" si="76"/>
        <v>0.55033661777777776</v>
      </c>
    </row>
    <row r="466" spans="1:30" outlineLevel="1" x14ac:dyDescent="0.3">
      <c r="A466" s="40"/>
      <c r="B466" s="40"/>
      <c r="C466" s="40"/>
      <c r="D466" s="40" t="s">
        <v>498</v>
      </c>
      <c r="E466" s="40"/>
      <c r="F466" s="41"/>
      <c r="G466" s="41"/>
      <c r="H466" s="42"/>
      <c r="I466" s="41"/>
      <c r="J466" s="43"/>
      <c r="K466" s="44">
        <f t="shared" ref="K466:Z466" si="83">SUBTOTAL(9,K465:K465)</f>
        <v>5000000</v>
      </c>
      <c r="L466" s="44">
        <f t="shared" si="83"/>
        <v>5000000</v>
      </c>
      <c r="M466" s="44">
        <f t="shared" si="83"/>
        <v>0</v>
      </c>
      <c r="N466" s="44">
        <f t="shared" si="83"/>
        <v>0</v>
      </c>
      <c r="O466" s="44">
        <f t="shared" si="83"/>
        <v>0</v>
      </c>
      <c r="P466" s="44">
        <f t="shared" si="83"/>
        <v>4000000</v>
      </c>
      <c r="Q466" s="44">
        <f t="shared" si="83"/>
        <v>9000000</v>
      </c>
      <c r="R466" s="44">
        <f t="shared" si="83"/>
        <v>0</v>
      </c>
      <c r="S466" s="44">
        <f t="shared" si="83"/>
        <v>4051046.61</v>
      </c>
      <c r="T466" s="44">
        <f t="shared" si="83"/>
        <v>0</v>
      </c>
      <c r="U466" s="44">
        <f t="shared" si="83"/>
        <v>901982.95</v>
      </c>
      <c r="V466" s="44">
        <f t="shared" si="83"/>
        <v>901982.95</v>
      </c>
      <c r="W466" s="44">
        <f t="shared" si="83"/>
        <v>46965.440000000002</v>
      </c>
      <c r="X466" s="44">
        <f t="shared" si="83"/>
        <v>46970.44</v>
      </c>
      <c r="Y466" s="44">
        <f t="shared" si="83"/>
        <v>0</v>
      </c>
      <c r="Z466" s="44">
        <f t="shared" si="83"/>
        <v>4046970.4400000004</v>
      </c>
      <c r="AA466" s="45">
        <f t="shared" si="73"/>
        <v>0.18039659</v>
      </c>
      <c r="AB466" s="45">
        <f t="shared" si="74"/>
        <v>0.10022032777777777</v>
      </c>
      <c r="AC466" s="45">
        <f t="shared" si="75"/>
        <v>0.45011628999999997</v>
      </c>
      <c r="AD466" s="45">
        <f t="shared" si="76"/>
        <v>0.55033661777777776</v>
      </c>
    </row>
    <row r="467" spans="1:30" ht="15" customHeight="1" outlineLevel="2" x14ac:dyDescent="0.3">
      <c r="A467" s="18">
        <v>551</v>
      </c>
      <c r="B467" s="18" t="s">
        <v>34</v>
      </c>
      <c r="C467" s="18" t="s">
        <v>76</v>
      </c>
      <c r="D467" s="19" t="s">
        <v>202</v>
      </c>
      <c r="E467" s="18" t="s">
        <v>37</v>
      </c>
      <c r="F467" s="18" t="s">
        <v>38</v>
      </c>
      <c r="G467" s="18">
        <v>1120</v>
      </c>
      <c r="H467" s="20">
        <v>709800000</v>
      </c>
      <c r="I467" s="18">
        <v>0</v>
      </c>
      <c r="J467" s="25" t="s">
        <v>203</v>
      </c>
      <c r="K467" s="22">
        <v>117705326</v>
      </c>
      <c r="L467" s="22">
        <v>117705326</v>
      </c>
      <c r="M467" s="22">
        <v>0</v>
      </c>
      <c r="N467" s="22">
        <v>0</v>
      </c>
      <c r="O467" s="22">
        <v>0</v>
      </c>
      <c r="P467" s="22">
        <v>37000000</v>
      </c>
      <c r="Q467" s="22">
        <f>+L467+P467</f>
        <v>154705326</v>
      </c>
      <c r="R467" s="22">
        <v>0</v>
      </c>
      <c r="S467" s="22">
        <v>29033136.57</v>
      </c>
      <c r="T467" s="22">
        <v>0</v>
      </c>
      <c r="U467" s="22">
        <v>47936194.020000003</v>
      </c>
      <c r="V467" s="22">
        <v>47936194.020000003</v>
      </c>
      <c r="W467" s="22">
        <v>910455.41</v>
      </c>
      <c r="X467" s="22">
        <v>40735995.409999996</v>
      </c>
      <c r="Y467" s="22">
        <v>0</v>
      </c>
      <c r="Z467" s="22">
        <f>+Q467-R467-S467-T467-U467-Y467</f>
        <v>77735995.409999996</v>
      </c>
      <c r="AA467" s="24">
        <f t="shared" si="73"/>
        <v>0.40725594710981899</v>
      </c>
      <c r="AB467" s="24">
        <f t="shared" si="74"/>
        <v>0.30985483990383111</v>
      </c>
      <c r="AC467" s="24">
        <f t="shared" si="75"/>
        <v>0.18766733712839337</v>
      </c>
      <c r="AD467" s="24">
        <f t="shared" si="76"/>
        <v>0.49752217703222446</v>
      </c>
    </row>
    <row r="468" spans="1:30" ht="14.5" outlineLevel="2" x14ac:dyDescent="0.35">
      <c r="A468" s="18">
        <v>555</v>
      </c>
      <c r="B468" s="18" t="s">
        <v>34</v>
      </c>
      <c r="C468" s="18" t="s">
        <v>76</v>
      </c>
      <c r="D468" s="19" t="s">
        <v>202</v>
      </c>
      <c r="E468" s="18" t="s">
        <v>37</v>
      </c>
      <c r="F468" s="18" t="s">
        <v>38</v>
      </c>
      <c r="G468" s="18">
        <v>1120</v>
      </c>
      <c r="H468" s="20">
        <v>709800000</v>
      </c>
      <c r="I468" s="18">
        <v>0</v>
      </c>
      <c r="J468" s="25" t="s">
        <v>203</v>
      </c>
      <c r="K468" s="22">
        <v>15314982035</v>
      </c>
      <c r="L468" s="22">
        <v>17314982035</v>
      </c>
      <c r="M468" s="22">
        <v>-868178296</v>
      </c>
      <c r="N468" s="22">
        <v>0</v>
      </c>
      <c r="O468" s="22">
        <v>0</v>
      </c>
      <c r="P468" s="22">
        <v>0</v>
      </c>
      <c r="Q468" s="22">
        <f>+L468+P468</f>
        <v>17314982035</v>
      </c>
      <c r="R468" s="27">
        <v>0</v>
      </c>
      <c r="S468" s="22">
        <v>3305668200.1399999</v>
      </c>
      <c r="T468" s="27">
        <v>0</v>
      </c>
      <c r="U468" s="22">
        <v>4197516763.4699998</v>
      </c>
      <c r="V468" s="22">
        <v>4197516763.4699998</v>
      </c>
      <c r="W468" s="22">
        <v>272994148.86000001</v>
      </c>
      <c r="X468" s="22">
        <v>9811797071.3899994</v>
      </c>
      <c r="Y468" s="22">
        <v>0</v>
      </c>
      <c r="Z468" s="22">
        <f>+Q468-R468-S468-T468-U468-Y468</f>
        <v>9811797071.3900013</v>
      </c>
      <c r="AA468" s="24">
        <f t="shared" si="73"/>
        <v>0.24242108683597025</v>
      </c>
      <c r="AB468" s="24">
        <f t="shared" si="74"/>
        <v>0.24242108683597025</v>
      </c>
      <c r="AC468" s="24">
        <f t="shared" si="75"/>
        <v>0.19091375281002421</v>
      </c>
      <c r="AD468" s="24">
        <f t="shared" si="76"/>
        <v>0.43333483964599445</v>
      </c>
    </row>
    <row r="469" spans="1:30" outlineLevel="1" x14ac:dyDescent="0.3">
      <c r="A469" s="40"/>
      <c r="B469" s="40"/>
      <c r="C469" s="40"/>
      <c r="D469" s="40" t="s">
        <v>499</v>
      </c>
      <c r="E469" s="40"/>
      <c r="F469" s="41"/>
      <c r="G469" s="41"/>
      <c r="H469" s="42"/>
      <c r="I469" s="41"/>
      <c r="J469" s="43"/>
      <c r="K469" s="44">
        <f t="shared" ref="K469:Z469" si="84">SUBTOTAL(9,K467:K468)</f>
        <v>15432687361</v>
      </c>
      <c r="L469" s="44">
        <f t="shared" si="84"/>
        <v>17432687361</v>
      </c>
      <c r="M469" s="44">
        <f t="shared" si="84"/>
        <v>-868178296</v>
      </c>
      <c r="N469" s="44">
        <f t="shared" si="84"/>
        <v>0</v>
      </c>
      <c r="O469" s="44">
        <f t="shared" si="84"/>
        <v>0</v>
      </c>
      <c r="P469" s="44">
        <f t="shared" si="84"/>
        <v>37000000</v>
      </c>
      <c r="Q469" s="44">
        <f t="shared" si="84"/>
        <v>17469687361</v>
      </c>
      <c r="R469" s="44">
        <f t="shared" si="84"/>
        <v>0</v>
      </c>
      <c r="S469" s="44">
        <f t="shared" si="84"/>
        <v>3334701336.71</v>
      </c>
      <c r="T469" s="44">
        <f t="shared" si="84"/>
        <v>0</v>
      </c>
      <c r="U469" s="44">
        <f t="shared" si="84"/>
        <v>4245452957.4899998</v>
      </c>
      <c r="V469" s="44">
        <f t="shared" si="84"/>
        <v>4245452957.4899998</v>
      </c>
      <c r="W469" s="44">
        <f t="shared" si="84"/>
        <v>273904604.27000004</v>
      </c>
      <c r="X469" s="44">
        <f t="shared" si="84"/>
        <v>9852533066.7999992</v>
      </c>
      <c r="Y469" s="44">
        <f t="shared" si="84"/>
        <v>0</v>
      </c>
      <c r="Z469" s="44">
        <f t="shared" si="84"/>
        <v>9889533066.8000011</v>
      </c>
      <c r="AA469" s="45">
        <f t="shared" si="73"/>
        <v>0.24353405011942264</v>
      </c>
      <c r="AB469" s="45">
        <f t="shared" si="74"/>
        <v>0.24301825612333006</v>
      </c>
      <c r="AC469" s="45">
        <f t="shared" si="75"/>
        <v>0.19088500370959788</v>
      </c>
      <c r="AD469" s="45">
        <f t="shared" si="76"/>
        <v>0.43390325983292793</v>
      </c>
    </row>
    <row r="470" spans="1:30" ht="15" customHeight="1" outlineLevel="2" x14ac:dyDescent="0.3">
      <c r="A470" s="18">
        <v>551</v>
      </c>
      <c r="B470" s="18" t="s">
        <v>34</v>
      </c>
      <c r="C470" s="18" t="s">
        <v>76</v>
      </c>
      <c r="D470" s="19" t="s">
        <v>204</v>
      </c>
      <c r="E470" s="18" t="s">
        <v>37</v>
      </c>
      <c r="F470" s="18" t="s">
        <v>38</v>
      </c>
      <c r="G470" s="18">
        <v>1120</v>
      </c>
      <c r="H470" s="20">
        <v>709800000</v>
      </c>
      <c r="I470" s="18">
        <v>0</v>
      </c>
      <c r="J470" s="25" t="s">
        <v>205</v>
      </c>
      <c r="K470" s="22">
        <v>4034165</v>
      </c>
      <c r="L470" s="22">
        <v>19507264</v>
      </c>
      <c r="M470" s="22">
        <v>0</v>
      </c>
      <c r="N470" s="22">
        <v>0</v>
      </c>
      <c r="O470" s="22">
        <v>0</v>
      </c>
      <c r="P470" s="22">
        <v>0</v>
      </c>
      <c r="Q470" s="22">
        <f>+L470+P470</f>
        <v>19507264</v>
      </c>
      <c r="R470" s="22">
        <v>0</v>
      </c>
      <c r="S470" s="22">
        <v>437339.74</v>
      </c>
      <c r="T470" s="22">
        <v>0</v>
      </c>
      <c r="U470" s="22">
        <v>1723156.61</v>
      </c>
      <c r="V470" s="22">
        <v>1723156.61</v>
      </c>
      <c r="W470" s="22">
        <v>15484842.65</v>
      </c>
      <c r="X470" s="22">
        <v>17346767.649999999</v>
      </c>
      <c r="Y470" s="22">
        <v>0</v>
      </c>
      <c r="Z470" s="22">
        <f>+Q470-R470-S470-T470-U470-Y470</f>
        <v>17346767.650000002</v>
      </c>
      <c r="AA470" s="24">
        <f t="shared" si="73"/>
        <v>8.8334100056266227E-2</v>
      </c>
      <c r="AB470" s="24">
        <f t="shared" si="74"/>
        <v>8.8334100056266227E-2</v>
      </c>
      <c r="AC470" s="24">
        <f t="shared" si="75"/>
        <v>2.2419327487442627E-2</v>
      </c>
      <c r="AD470" s="24">
        <f t="shared" si="76"/>
        <v>0.11075342754370886</v>
      </c>
    </row>
    <row r="471" spans="1:30" ht="15" customHeight="1" outlineLevel="2" x14ac:dyDescent="0.35">
      <c r="A471" s="18">
        <v>555</v>
      </c>
      <c r="B471" s="18" t="s">
        <v>34</v>
      </c>
      <c r="C471" s="18" t="s">
        <v>76</v>
      </c>
      <c r="D471" s="19" t="s">
        <v>204</v>
      </c>
      <c r="E471" s="18" t="s">
        <v>37</v>
      </c>
      <c r="F471" s="18" t="s">
        <v>38</v>
      </c>
      <c r="G471" s="18">
        <v>1120</v>
      </c>
      <c r="H471" s="20">
        <v>709800000</v>
      </c>
      <c r="I471" s="18">
        <v>0</v>
      </c>
      <c r="J471" s="25" t="s">
        <v>205</v>
      </c>
      <c r="K471" s="22">
        <v>0</v>
      </c>
      <c r="L471" s="22">
        <v>2162182</v>
      </c>
      <c r="M471" s="22">
        <v>0</v>
      </c>
      <c r="N471" s="22">
        <v>0</v>
      </c>
      <c r="O471" s="22">
        <v>0</v>
      </c>
      <c r="P471" s="22">
        <v>0</v>
      </c>
      <c r="Q471" s="22">
        <f>+L471+P471</f>
        <v>2162182</v>
      </c>
      <c r="R471" s="27">
        <v>0</v>
      </c>
      <c r="S471" s="22">
        <v>0</v>
      </c>
      <c r="T471" s="27">
        <v>0</v>
      </c>
      <c r="U471" s="22">
        <v>0</v>
      </c>
      <c r="V471" s="22">
        <v>0</v>
      </c>
      <c r="W471" s="22">
        <v>0</v>
      </c>
      <c r="X471" s="22">
        <v>2162182</v>
      </c>
      <c r="Y471" s="22">
        <v>0</v>
      </c>
      <c r="Z471" s="22">
        <f>+Q471-R471-S471-T471-U471-Y471</f>
        <v>2162182</v>
      </c>
      <c r="AA471" s="24">
        <f t="shared" si="73"/>
        <v>0</v>
      </c>
      <c r="AB471" s="24">
        <f t="shared" si="74"/>
        <v>0</v>
      </c>
      <c r="AC471" s="24">
        <f t="shared" si="75"/>
        <v>0</v>
      </c>
      <c r="AD471" s="24">
        <f t="shared" si="76"/>
        <v>0</v>
      </c>
    </row>
    <row r="472" spans="1:30" ht="15" customHeight="1" outlineLevel="1" x14ac:dyDescent="0.3">
      <c r="A472" s="40"/>
      <c r="B472" s="40"/>
      <c r="C472" s="40"/>
      <c r="D472" s="40" t="s">
        <v>500</v>
      </c>
      <c r="E472" s="40"/>
      <c r="F472" s="41"/>
      <c r="G472" s="41"/>
      <c r="H472" s="42"/>
      <c r="I472" s="41"/>
      <c r="J472" s="43"/>
      <c r="K472" s="44">
        <f t="shared" ref="K472:Z472" si="85">SUBTOTAL(9,K470:K471)</f>
        <v>4034165</v>
      </c>
      <c r="L472" s="44">
        <f t="shared" si="85"/>
        <v>21669446</v>
      </c>
      <c r="M472" s="44">
        <f t="shared" si="85"/>
        <v>0</v>
      </c>
      <c r="N472" s="44">
        <f t="shared" si="85"/>
        <v>0</v>
      </c>
      <c r="O472" s="44">
        <f t="shared" si="85"/>
        <v>0</v>
      </c>
      <c r="P472" s="44">
        <f t="shared" si="85"/>
        <v>0</v>
      </c>
      <c r="Q472" s="44">
        <f t="shared" si="85"/>
        <v>21669446</v>
      </c>
      <c r="R472" s="44">
        <f t="shared" si="85"/>
        <v>0</v>
      </c>
      <c r="S472" s="44">
        <f t="shared" si="85"/>
        <v>437339.74</v>
      </c>
      <c r="T472" s="44">
        <f t="shared" si="85"/>
        <v>0</v>
      </c>
      <c r="U472" s="44">
        <f t="shared" si="85"/>
        <v>1723156.61</v>
      </c>
      <c r="V472" s="44">
        <f t="shared" si="85"/>
        <v>1723156.61</v>
      </c>
      <c r="W472" s="44">
        <f t="shared" si="85"/>
        <v>15484842.65</v>
      </c>
      <c r="X472" s="44">
        <f t="shared" si="85"/>
        <v>19508949.649999999</v>
      </c>
      <c r="Y472" s="44">
        <f t="shared" si="85"/>
        <v>0</v>
      </c>
      <c r="Z472" s="44">
        <f t="shared" si="85"/>
        <v>19508949.650000002</v>
      </c>
      <c r="AA472" s="45">
        <f t="shared" si="73"/>
        <v>7.9520104482597304E-2</v>
      </c>
      <c r="AB472" s="45">
        <f t="shared" si="74"/>
        <v>7.9520104482597304E-2</v>
      </c>
      <c r="AC472" s="45">
        <f t="shared" si="75"/>
        <v>2.0182322150737033E-2</v>
      </c>
      <c r="AD472" s="45">
        <f t="shared" si="76"/>
        <v>9.970242663333434E-2</v>
      </c>
    </row>
    <row r="473" spans="1:30" ht="15" customHeight="1" outlineLevel="2" x14ac:dyDescent="0.3">
      <c r="A473" s="18">
        <v>550</v>
      </c>
      <c r="B473" s="18" t="s">
        <v>34</v>
      </c>
      <c r="C473" s="18" t="s">
        <v>76</v>
      </c>
      <c r="D473" s="19" t="s">
        <v>77</v>
      </c>
      <c r="E473" s="18" t="s">
        <v>37</v>
      </c>
      <c r="F473" s="18" t="s">
        <v>38</v>
      </c>
      <c r="G473" s="18">
        <v>1120</v>
      </c>
      <c r="H473" s="20">
        <v>709800000</v>
      </c>
      <c r="I473" s="18">
        <v>0</v>
      </c>
      <c r="J473" s="25" t="s">
        <v>78</v>
      </c>
      <c r="K473" s="22">
        <v>40547719</v>
      </c>
      <c r="L473" s="22">
        <v>40547719</v>
      </c>
      <c r="M473" s="22">
        <v>0</v>
      </c>
      <c r="N473" s="22">
        <v>0</v>
      </c>
      <c r="O473" s="22">
        <v>0</v>
      </c>
      <c r="P473" s="22">
        <v>0</v>
      </c>
      <c r="Q473" s="22">
        <f>+L473+P473</f>
        <v>40547719</v>
      </c>
      <c r="R473" s="22">
        <v>18847049</v>
      </c>
      <c r="S473" s="22">
        <v>15218538.42</v>
      </c>
      <c r="T473" s="22">
        <v>0</v>
      </c>
      <c r="U473" s="22">
        <v>1950651.2</v>
      </c>
      <c r="V473" s="22">
        <v>1950651.2</v>
      </c>
      <c r="W473" s="22">
        <v>4531480.38</v>
      </c>
      <c r="X473" s="22">
        <v>4531480.38</v>
      </c>
      <c r="Y473" s="22">
        <v>0</v>
      </c>
      <c r="Z473" s="22">
        <f>+Q473-R473-S473-T473-U473-Y473</f>
        <v>4531480.38</v>
      </c>
      <c r="AA473" s="24">
        <f t="shared" si="73"/>
        <v>4.8107544594555365E-2</v>
      </c>
      <c r="AB473" s="24">
        <f t="shared" si="74"/>
        <v>4.8107544594555365E-2</v>
      </c>
      <c r="AC473" s="24">
        <f t="shared" si="75"/>
        <v>0.8401357279801609</v>
      </c>
      <c r="AD473" s="24">
        <f t="shared" si="76"/>
        <v>0.88824327257471625</v>
      </c>
    </row>
    <row r="474" spans="1:30" ht="15" customHeight="1" outlineLevel="2" x14ac:dyDescent="0.3">
      <c r="A474" s="18">
        <v>551</v>
      </c>
      <c r="B474" s="18" t="s">
        <v>34</v>
      </c>
      <c r="C474" s="18" t="s">
        <v>76</v>
      </c>
      <c r="D474" s="19" t="s">
        <v>77</v>
      </c>
      <c r="E474" s="18" t="s">
        <v>37</v>
      </c>
      <c r="F474" s="18" t="s">
        <v>38</v>
      </c>
      <c r="G474" s="18">
        <v>1120</v>
      </c>
      <c r="H474" s="20">
        <v>709800000</v>
      </c>
      <c r="I474" s="18">
        <v>0</v>
      </c>
      <c r="J474" s="25" t="s">
        <v>78</v>
      </c>
      <c r="K474" s="22">
        <v>12574064</v>
      </c>
      <c r="L474" s="22">
        <v>22574064</v>
      </c>
      <c r="M474" s="22">
        <v>0</v>
      </c>
      <c r="N474" s="22">
        <v>0</v>
      </c>
      <c r="O474" s="22">
        <v>0</v>
      </c>
      <c r="P474" s="22">
        <v>0</v>
      </c>
      <c r="Q474" s="22">
        <f>+L474+P474</f>
        <v>22574064</v>
      </c>
      <c r="R474" s="22">
        <v>0</v>
      </c>
      <c r="S474" s="22">
        <v>19643637.510000002</v>
      </c>
      <c r="T474" s="22">
        <v>0</v>
      </c>
      <c r="U474" s="22">
        <v>2810321.3</v>
      </c>
      <c r="V474" s="22">
        <v>2010914.1</v>
      </c>
      <c r="W474" s="22">
        <v>120105.19</v>
      </c>
      <c r="X474" s="22">
        <v>120105.19</v>
      </c>
      <c r="Y474" s="22">
        <v>0</v>
      </c>
      <c r="Z474" s="22">
        <f>+Q474-R474-S474-T474-U474-Y474</f>
        <v>120105.18999999855</v>
      </c>
      <c r="AA474" s="24">
        <f t="shared" si="73"/>
        <v>0.12449336991336606</v>
      </c>
      <c r="AB474" s="24">
        <f t="shared" si="74"/>
        <v>0.12449336991336606</v>
      </c>
      <c r="AC474" s="24">
        <f t="shared" si="75"/>
        <v>0.87018613529225408</v>
      </c>
      <c r="AD474" s="24">
        <f t="shared" si="76"/>
        <v>0.9946795052056201</v>
      </c>
    </row>
    <row r="475" spans="1:30" ht="15" customHeight="1" outlineLevel="1" x14ac:dyDescent="0.3">
      <c r="A475" s="40"/>
      <c r="B475" s="40"/>
      <c r="C475" s="40"/>
      <c r="D475" s="40" t="s">
        <v>501</v>
      </c>
      <c r="E475" s="40"/>
      <c r="F475" s="41"/>
      <c r="G475" s="41"/>
      <c r="H475" s="42"/>
      <c r="I475" s="41"/>
      <c r="J475" s="43"/>
      <c r="K475" s="44">
        <f t="shared" ref="K475:Z475" si="86">SUBTOTAL(9,K473:K474)</f>
        <v>53121783</v>
      </c>
      <c r="L475" s="44">
        <f t="shared" si="86"/>
        <v>63121783</v>
      </c>
      <c r="M475" s="44">
        <f t="shared" si="86"/>
        <v>0</v>
      </c>
      <c r="N475" s="44">
        <f t="shared" si="86"/>
        <v>0</v>
      </c>
      <c r="O475" s="44">
        <f t="shared" si="86"/>
        <v>0</v>
      </c>
      <c r="P475" s="44">
        <f t="shared" si="86"/>
        <v>0</v>
      </c>
      <c r="Q475" s="44">
        <f t="shared" si="86"/>
        <v>63121783</v>
      </c>
      <c r="R475" s="44">
        <f t="shared" si="86"/>
        <v>18847049</v>
      </c>
      <c r="S475" s="44">
        <f t="shared" si="86"/>
        <v>34862175.93</v>
      </c>
      <c r="T475" s="44">
        <f t="shared" si="86"/>
        <v>0</v>
      </c>
      <c r="U475" s="44">
        <f t="shared" si="86"/>
        <v>4760972.5</v>
      </c>
      <c r="V475" s="44">
        <f t="shared" si="86"/>
        <v>3961565.3</v>
      </c>
      <c r="W475" s="44">
        <f t="shared" si="86"/>
        <v>4651585.57</v>
      </c>
      <c r="X475" s="44">
        <f t="shared" si="86"/>
        <v>4651585.57</v>
      </c>
      <c r="Y475" s="44">
        <f t="shared" si="86"/>
        <v>0</v>
      </c>
      <c r="Z475" s="44">
        <f t="shared" si="86"/>
        <v>4651585.5699999984</v>
      </c>
      <c r="AA475" s="45">
        <f t="shared" si="73"/>
        <v>7.542519038158349E-2</v>
      </c>
      <c r="AB475" s="45">
        <f t="shared" si="74"/>
        <v>7.542519038158349E-2</v>
      </c>
      <c r="AC475" s="45">
        <f t="shared" si="75"/>
        <v>0.8508825698095378</v>
      </c>
      <c r="AD475" s="45">
        <f t="shared" si="76"/>
        <v>0.92630776019112127</v>
      </c>
    </row>
    <row r="476" spans="1:30" outlineLevel="2" x14ac:dyDescent="0.3">
      <c r="A476" s="18">
        <v>550</v>
      </c>
      <c r="B476" s="18" t="s">
        <v>34</v>
      </c>
      <c r="C476" s="18" t="s">
        <v>76</v>
      </c>
      <c r="D476" s="19" t="s">
        <v>79</v>
      </c>
      <c r="E476" s="18" t="s">
        <v>37</v>
      </c>
      <c r="F476" s="18" t="s">
        <v>38</v>
      </c>
      <c r="G476" s="18">
        <v>1120</v>
      </c>
      <c r="H476" s="20">
        <v>709800000</v>
      </c>
      <c r="I476" s="18">
        <v>0</v>
      </c>
      <c r="J476" s="25" t="s">
        <v>80</v>
      </c>
      <c r="K476" s="22">
        <v>510000</v>
      </c>
      <c r="L476" s="22">
        <v>510000</v>
      </c>
      <c r="M476" s="22">
        <v>0</v>
      </c>
      <c r="N476" s="22">
        <v>0</v>
      </c>
      <c r="O476" s="22">
        <v>0</v>
      </c>
      <c r="P476" s="22">
        <v>0</v>
      </c>
      <c r="Q476" s="22">
        <f>+L476+P476</f>
        <v>510000</v>
      </c>
      <c r="R476" s="22">
        <v>491170</v>
      </c>
      <c r="S476" s="22">
        <v>0</v>
      </c>
      <c r="T476" s="22">
        <v>0</v>
      </c>
      <c r="U476" s="22">
        <v>0</v>
      </c>
      <c r="V476" s="22">
        <v>0</v>
      </c>
      <c r="W476" s="22">
        <v>18830</v>
      </c>
      <c r="X476" s="22">
        <v>18830</v>
      </c>
      <c r="Y476" s="22">
        <v>0</v>
      </c>
      <c r="Z476" s="22">
        <f>+Q476-R476-S476-T476-U476-Y476</f>
        <v>18830</v>
      </c>
      <c r="AA476" s="24">
        <f t="shared" si="73"/>
        <v>0</v>
      </c>
      <c r="AB476" s="24">
        <f t="shared" si="74"/>
        <v>0</v>
      </c>
      <c r="AC476" s="24">
        <f t="shared" si="75"/>
        <v>0.963078431372549</v>
      </c>
      <c r="AD476" s="24">
        <f t="shared" si="76"/>
        <v>0.963078431372549</v>
      </c>
    </row>
    <row r="477" spans="1:30" outlineLevel="1" x14ac:dyDescent="0.3">
      <c r="A477" s="40"/>
      <c r="B477" s="40"/>
      <c r="C477" s="40"/>
      <c r="D477" s="40" t="s">
        <v>502</v>
      </c>
      <c r="E477" s="40"/>
      <c r="F477" s="41"/>
      <c r="G477" s="41"/>
      <c r="H477" s="42"/>
      <c r="I477" s="41"/>
      <c r="J477" s="43"/>
      <c r="K477" s="44">
        <f t="shared" ref="K477:Z477" si="87">SUBTOTAL(9,K476:K476)</f>
        <v>510000</v>
      </c>
      <c r="L477" s="44">
        <f t="shared" si="87"/>
        <v>510000</v>
      </c>
      <c r="M477" s="44">
        <f t="shared" si="87"/>
        <v>0</v>
      </c>
      <c r="N477" s="44">
        <f t="shared" si="87"/>
        <v>0</v>
      </c>
      <c r="O477" s="44">
        <f t="shared" si="87"/>
        <v>0</v>
      </c>
      <c r="P477" s="44">
        <f t="shared" si="87"/>
        <v>0</v>
      </c>
      <c r="Q477" s="44">
        <f t="shared" si="87"/>
        <v>510000</v>
      </c>
      <c r="R477" s="44">
        <f t="shared" si="87"/>
        <v>491170</v>
      </c>
      <c r="S477" s="44">
        <f t="shared" si="87"/>
        <v>0</v>
      </c>
      <c r="T477" s="44">
        <f t="shared" si="87"/>
        <v>0</v>
      </c>
      <c r="U477" s="44">
        <f t="shared" si="87"/>
        <v>0</v>
      </c>
      <c r="V477" s="44">
        <f t="shared" si="87"/>
        <v>0</v>
      </c>
      <c r="W477" s="44">
        <f t="shared" si="87"/>
        <v>18830</v>
      </c>
      <c r="X477" s="44">
        <f t="shared" si="87"/>
        <v>18830</v>
      </c>
      <c r="Y477" s="44">
        <f t="shared" si="87"/>
        <v>0</v>
      </c>
      <c r="Z477" s="44">
        <f t="shared" si="87"/>
        <v>18830</v>
      </c>
      <c r="AA477" s="45">
        <f t="shared" si="73"/>
        <v>0</v>
      </c>
      <c r="AB477" s="45">
        <f t="shared" si="74"/>
        <v>0</v>
      </c>
      <c r="AC477" s="45">
        <f t="shared" si="75"/>
        <v>0.963078431372549</v>
      </c>
      <c r="AD477" s="45">
        <f t="shared" si="76"/>
        <v>0.963078431372549</v>
      </c>
    </row>
    <row r="478" spans="1:30" outlineLevel="2" x14ac:dyDescent="0.3">
      <c r="A478" s="18">
        <v>550</v>
      </c>
      <c r="B478" s="18" t="s">
        <v>34</v>
      </c>
      <c r="C478" s="18" t="s">
        <v>76</v>
      </c>
      <c r="D478" s="19" t="s">
        <v>81</v>
      </c>
      <c r="E478" s="18" t="s">
        <v>37</v>
      </c>
      <c r="F478" s="18" t="s">
        <v>38</v>
      </c>
      <c r="G478" s="18">
        <v>1120</v>
      </c>
      <c r="H478" s="20">
        <v>709800000</v>
      </c>
      <c r="I478" s="18">
        <v>0</v>
      </c>
      <c r="J478" s="25" t="s">
        <v>82</v>
      </c>
      <c r="K478" s="22">
        <v>4184217</v>
      </c>
      <c r="L478" s="22">
        <v>4184217</v>
      </c>
      <c r="M478" s="22">
        <v>-804241</v>
      </c>
      <c r="N478" s="22">
        <v>0</v>
      </c>
      <c r="O478" s="22">
        <v>0</v>
      </c>
      <c r="P478" s="22">
        <v>0</v>
      </c>
      <c r="Q478" s="22">
        <f>+L478+P478</f>
        <v>4184217</v>
      </c>
      <c r="R478" s="22">
        <v>2023500</v>
      </c>
      <c r="S478" s="22">
        <v>383748</v>
      </c>
      <c r="T478" s="22">
        <v>0</v>
      </c>
      <c r="U478" s="22">
        <v>0</v>
      </c>
      <c r="V478" s="22">
        <v>0</v>
      </c>
      <c r="W478" s="22">
        <v>972728</v>
      </c>
      <c r="X478" s="22">
        <v>1776969</v>
      </c>
      <c r="Y478" s="22">
        <v>0</v>
      </c>
      <c r="Z478" s="22">
        <f>+Q478-R478-S478-T478-U478-Y478</f>
        <v>1776969</v>
      </c>
      <c r="AA478" s="24">
        <f t="shared" si="73"/>
        <v>0</v>
      </c>
      <c r="AB478" s="24">
        <f t="shared" si="74"/>
        <v>0</v>
      </c>
      <c r="AC478" s="24">
        <f t="shared" si="75"/>
        <v>0.57531624196355013</v>
      </c>
      <c r="AD478" s="24">
        <f t="shared" si="76"/>
        <v>0.57531624196355013</v>
      </c>
    </row>
    <row r="479" spans="1:30" ht="14.5" outlineLevel="2" x14ac:dyDescent="0.35">
      <c r="A479" s="18">
        <v>553</v>
      </c>
      <c r="B479" s="18" t="s">
        <v>280</v>
      </c>
      <c r="C479" s="18" t="s">
        <v>76</v>
      </c>
      <c r="D479" s="19" t="s">
        <v>81</v>
      </c>
      <c r="E479" s="18" t="s">
        <v>37</v>
      </c>
      <c r="F479" s="18" t="s">
        <v>38</v>
      </c>
      <c r="G479" s="18">
        <v>1120</v>
      </c>
      <c r="H479" s="20">
        <v>709800000</v>
      </c>
      <c r="I479" s="18">
        <v>0</v>
      </c>
      <c r="J479" s="25" t="s">
        <v>82</v>
      </c>
      <c r="K479" s="22">
        <v>300000</v>
      </c>
      <c r="L479" s="22">
        <v>300000</v>
      </c>
      <c r="M479" s="22">
        <v>0</v>
      </c>
      <c r="N479" s="22">
        <v>0</v>
      </c>
      <c r="O479" s="22">
        <v>0</v>
      </c>
      <c r="P479" s="22">
        <v>0</v>
      </c>
      <c r="Q479" s="22">
        <f>+L479+P479</f>
        <v>300000</v>
      </c>
      <c r="R479" s="27">
        <v>0</v>
      </c>
      <c r="S479" s="27">
        <v>0</v>
      </c>
      <c r="T479" s="27">
        <v>0</v>
      </c>
      <c r="U479" s="22">
        <v>36160</v>
      </c>
      <c r="V479" s="22">
        <v>36160</v>
      </c>
      <c r="W479" s="22">
        <v>113840</v>
      </c>
      <c r="X479" s="22">
        <v>263840</v>
      </c>
      <c r="Y479" s="22">
        <v>0</v>
      </c>
      <c r="Z479" s="22">
        <f>+Q479-R479-S479-T479-U479-Y479</f>
        <v>263840</v>
      </c>
      <c r="AA479" s="24">
        <f t="shared" si="73"/>
        <v>0.12053333333333334</v>
      </c>
      <c r="AB479" s="24">
        <f t="shared" si="74"/>
        <v>0.12053333333333334</v>
      </c>
      <c r="AC479" s="24">
        <f t="shared" si="75"/>
        <v>0</v>
      </c>
      <c r="AD479" s="24">
        <f t="shared" si="76"/>
        <v>0.12053333333333334</v>
      </c>
    </row>
    <row r="480" spans="1:30" ht="14.5" outlineLevel="2" x14ac:dyDescent="0.35">
      <c r="A480" s="18">
        <v>553</v>
      </c>
      <c r="B480" s="18" t="s">
        <v>282</v>
      </c>
      <c r="C480" s="18" t="s">
        <v>76</v>
      </c>
      <c r="D480" s="19" t="s">
        <v>81</v>
      </c>
      <c r="E480" s="18" t="s">
        <v>37</v>
      </c>
      <c r="F480" s="18" t="s">
        <v>38</v>
      </c>
      <c r="G480" s="18">
        <v>1120</v>
      </c>
      <c r="H480" s="20">
        <v>709800000</v>
      </c>
      <c r="I480" s="18">
        <v>0</v>
      </c>
      <c r="J480" s="25" t="s">
        <v>82</v>
      </c>
      <c r="K480" s="22">
        <v>44000000</v>
      </c>
      <c r="L480" s="22">
        <v>35000000</v>
      </c>
      <c r="M480" s="22">
        <v>0</v>
      </c>
      <c r="N480" s="22">
        <v>0</v>
      </c>
      <c r="O480" s="22">
        <v>0</v>
      </c>
      <c r="P480" s="22">
        <v>0</v>
      </c>
      <c r="Q480" s="22">
        <f>+L480+P480</f>
        <v>35000000</v>
      </c>
      <c r="R480" s="22">
        <v>17270000</v>
      </c>
      <c r="S480" s="22">
        <v>0</v>
      </c>
      <c r="T480" s="27">
        <v>0</v>
      </c>
      <c r="U480" s="22">
        <v>17239743.300000001</v>
      </c>
      <c r="V480" s="22">
        <v>17239743.300000001</v>
      </c>
      <c r="W480" s="22">
        <v>0.14000000000000001</v>
      </c>
      <c r="X480" s="22">
        <v>490256.7</v>
      </c>
      <c r="Y480" s="22">
        <v>0</v>
      </c>
      <c r="Z480" s="22">
        <f>+Q480-R480-S480-T480-U480-Y480</f>
        <v>490256.69999999925</v>
      </c>
      <c r="AA480" s="24">
        <f t="shared" si="73"/>
        <v>0.49256409428571429</v>
      </c>
      <c r="AB480" s="24">
        <f t="shared" si="74"/>
        <v>0.49256409428571429</v>
      </c>
      <c r="AC480" s="24">
        <f t="shared" si="75"/>
        <v>0.49342857142857144</v>
      </c>
      <c r="AD480" s="24">
        <f t="shared" si="76"/>
        <v>0.98599266571428568</v>
      </c>
    </row>
    <row r="481" spans="1:30" ht="15" customHeight="1" outlineLevel="2" x14ac:dyDescent="0.35">
      <c r="A481" s="18">
        <v>553</v>
      </c>
      <c r="B481" s="18" t="s">
        <v>315</v>
      </c>
      <c r="C481" s="18" t="s">
        <v>76</v>
      </c>
      <c r="D481" s="19" t="s">
        <v>81</v>
      </c>
      <c r="E481" s="18" t="s">
        <v>37</v>
      </c>
      <c r="F481" s="18" t="s">
        <v>38</v>
      </c>
      <c r="G481" s="18">
        <v>1120</v>
      </c>
      <c r="H481" s="20">
        <v>709800000</v>
      </c>
      <c r="I481" s="18">
        <v>0</v>
      </c>
      <c r="J481" s="25" t="s">
        <v>82</v>
      </c>
      <c r="K481" s="22">
        <v>700000</v>
      </c>
      <c r="L481" s="22">
        <v>700000</v>
      </c>
      <c r="M481" s="22">
        <v>0</v>
      </c>
      <c r="N481" s="22">
        <v>0</v>
      </c>
      <c r="O481" s="22">
        <v>0</v>
      </c>
      <c r="P481" s="22">
        <v>0</v>
      </c>
      <c r="Q481" s="22">
        <f>+L481+P481</f>
        <v>700000</v>
      </c>
      <c r="R481" s="27">
        <v>0</v>
      </c>
      <c r="S481" s="27">
        <v>0</v>
      </c>
      <c r="T481" s="27">
        <v>0</v>
      </c>
      <c r="U481" s="22">
        <v>0</v>
      </c>
      <c r="V481" s="22">
        <v>0</v>
      </c>
      <c r="W481" s="22">
        <v>175000</v>
      </c>
      <c r="X481" s="22">
        <v>700000</v>
      </c>
      <c r="Y481" s="22">
        <v>0</v>
      </c>
      <c r="Z481" s="22">
        <f>+Q481-R481-S481-T481-U481-Y481</f>
        <v>700000</v>
      </c>
      <c r="AA481" s="24">
        <f t="shared" si="73"/>
        <v>0</v>
      </c>
      <c r="AB481" s="24">
        <f t="shared" si="74"/>
        <v>0</v>
      </c>
      <c r="AC481" s="24">
        <f t="shared" si="75"/>
        <v>0</v>
      </c>
      <c r="AD481" s="24">
        <f t="shared" si="76"/>
        <v>0</v>
      </c>
    </row>
    <row r="482" spans="1:30" ht="12.75" customHeight="1" outlineLevel="2" x14ac:dyDescent="0.35">
      <c r="A482" s="18">
        <v>556</v>
      </c>
      <c r="B482" s="18" t="s">
        <v>34</v>
      </c>
      <c r="C482" s="18" t="s">
        <v>76</v>
      </c>
      <c r="D482" s="19" t="s">
        <v>81</v>
      </c>
      <c r="E482" s="18" t="s">
        <v>37</v>
      </c>
      <c r="F482" s="18" t="s">
        <v>38</v>
      </c>
      <c r="G482" s="18">
        <v>1120</v>
      </c>
      <c r="H482" s="20">
        <v>709800000</v>
      </c>
      <c r="I482" s="18">
        <v>0</v>
      </c>
      <c r="J482" s="25" t="s">
        <v>82</v>
      </c>
      <c r="K482" s="22">
        <v>600000000</v>
      </c>
      <c r="L482" s="22">
        <v>600000000</v>
      </c>
      <c r="M482" s="22">
        <v>0</v>
      </c>
      <c r="N482" s="22">
        <v>0</v>
      </c>
      <c r="O482" s="22">
        <v>0</v>
      </c>
      <c r="P482" s="22">
        <v>200000000</v>
      </c>
      <c r="Q482" s="22">
        <f>+L482+P482</f>
        <v>800000000</v>
      </c>
      <c r="R482" s="22">
        <v>0</v>
      </c>
      <c r="S482" s="22">
        <v>14466595.52</v>
      </c>
      <c r="T482" s="27">
        <v>0</v>
      </c>
      <c r="U482" s="22">
        <v>284325113.24000001</v>
      </c>
      <c r="V482" s="22">
        <v>284325113.24000001</v>
      </c>
      <c r="W482" s="22">
        <v>7206117.2400000002</v>
      </c>
      <c r="X482" s="22">
        <v>301208291.24000001</v>
      </c>
      <c r="Y482" s="22">
        <v>0</v>
      </c>
      <c r="Z482" s="22">
        <f>+Q482-R482-S482-T482-U482-Y482</f>
        <v>501208291.24000001</v>
      </c>
      <c r="AA482" s="24">
        <f t="shared" si="73"/>
        <v>0.47387518873333334</v>
      </c>
      <c r="AB482" s="24">
        <f t="shared" si="74"/>
        <v>0.35540639155000003</v>
      </c>
      <c r="AC482" s="24">
        <f t="shared" si="75"/>
        <v>1.80832444E-2</v>
      </c>
      <c r="AD482" s="24">
        <f t="shared" si="76"/>
        <v>0.37348963595000001</v>
      </c>
    </row>
    <row r="483" spans="1:30" ht="12.75" customHeight="1" outlineLevel="1" x14ac:dyDescent="0.3">
      <c r="A483" s="40"/>
      <c r="B483" s="40"/>
      <c r="C483" s="40"/>
      <c r="D483" s="40" t="s">
        <v>503</v>
      </c>
      <c r="E483" s="40"/>
      <c r="F483" s="41"/>
      <c r="G483" s="41"/>
      <c r="H483" s="42"/>
      <c r="I483" s="41"/>
      <c r="J483" s="43"/>
      <c r="K483" s="44">
        <f t="shared" ref="K483:Z483" si="88">SUBTOTAL(9,K478:K482)</f>
        <v>649184217</v>
      </c>
      <c r="L483" s="44">
        <f t="shared" si="88"/>
        <v>640184217</v>
      </c>
      <c r="M483" s="44">
        <f t="shared" si="88"/>
        <v>-804241</v>
      </c>
      <c r="N483" s="44">
        <f t="shared" si="88"/>
        <v>0</v>
      </c>
      <c r="O483" s="44">
        <f t="shared" si="88"/>
        <v>0</v>
      </c>
      <c r="P483" s="44">
        <f t="shared" si="88"/>
        <v>200000000</v>
      </c>
      <c r="Q483" s="44">
        <f t="shared" si="88"/>
        <v>840184217</v>
      </c>
      <c r="R483" s="44">
        <f t="shared" si="88"/>
        <v>19293500</v>
      </c>
      <c r="S483" s="44">
        <f t="shared" si="88"/>
        <v>14850343.52</v>
      </c>
      <c r="T483" s="44">
        <f t="shared" si="88"/>
        <v>0</v>
      </c>
      <c r="U483" s="44">
        <f t="shared" si="88"/>
        <v>301601016.54000002</v>
      </c>
      <c r="V483" s="44">
        <f t="shared" si="88"/>
        <v>301601016.54000002</v>
      </c>
      <c r="W483" s="44">
        <f t="shared" si="88"/>
        <v>8467685.3800000008</v>
      </c>
      <c r="X483" s="44">
        <f t="shared" si="88"/>
        <v>304439356.94</v>
      </c>
      <c r="Y483" s="44">
        <f t="shared" si="88"/>
        <v>0</v>
      </c>
      <c r="Z483" s="44">
        <f t="shared" si="88"/>
        <v>504439356.94</v>
      </c>
      <c r="AA483" s="45">
        <f t="shared" si="73"/>
        <v>0.47111598276094335</v>
      </c>
      <c r="AB483" s="45">
        <f t="shared" si="74"/>
        <v>0.35897010493354697</v>
      </c>
      <c r="AC483" s="45">
        <f t="shared" si="75"/>
        <v>4.0638520492464802E-2</v>
      </c>
      <c r="AD483" s="45">
        <f t="shared" si="76"/>
        <v>0.39960862542601178</v>
      </c>
    </row>
    <row r="484" spans="1:30" outlineLevel="2" x14ac:dyDescent="0.3">
      <c r="A484" s="18">
        <v>551</v>
      </c>
      <c r="B484" s="18" t="s">
        <v>34</v>
      </c>
      <c r="C484" s="18" t="s">
        <v>76</v>
      </c>
      <c r="D484" s="19" t="s">
        <v>206</v>
      </c>
      <c r="E484" s="18" t="s">
        <v>37</v>
      </c>
      <c r="F484" s="18" t="s">
        <v>38</v>
      </c>
      <c r="G484" s="18">
        <v>1120</v>
      </c>
      <c r="H484" s="20">
        <v>709800000</v>
      </c>
      <c r="I484" s="18">
        <v>0</v>
      </c>
      <c r="J484" s="25" t="s">
        <v>207</v>
      </c>
      <c r="K484" s="22">
        <v>0</v>
      </c>
      <c r="L484" s="22">
        <v>1500000</v>
      </c>
      <c r="M484" s="22">
        <v>0</v>
      </c>
      <c r="N484" s="22">
        <v>0</v>
      </c>
      <c r="O484" s="22">
        <v>0</v>
      </c>
      <c r="P484" s="22">
        <v>0</v>
      </c>
      <c r="Q484" s="22">
        <f>+L484+P484</f>
        <v>1500000</v>
      </c>
      <c r="R484" s="22">
        <v>0</v>
      </c>
      <c r="S484" s="22">
        <v>1500000</v>
      </c>
      <c r="T484" s="22">
        <v>0</v>
      </c>
      <c r="U484" s="22">
        <v>0</v>
      </c>
      <c r="V484" s="22">
        <v>0</v>
      </c>
      <c r="W484" s="22">
        <v>0</v>
      </c>
      <c r="X484" s="22">
        <v>0</v>
      </c>
      <c r="Y484" s="22">
        <v>0</v>
      </c>
      <c r="Z484" s="22">
        <f>+Q484-R484-S484-T484-U484-Y484</f>
        <v>0</v>
      </c>
      <c r="AA484" s="24">
        <f t="shared" si="73"/>
        <v>0</v>
      </c>
      <c r="AB484" s="24">
        <f t="shared" si="74"/>
        <v>0</v>
      </c>
      <c r="AC484" s="24">
        <f t="shared" si="75"/>
        <v>1</v>
      </c>
      <c r="AD484" s="24">
        <f t="shared" si="76"/>
        <v>1</v>
      </c>
    </row>
    <row r="485" spans="1:30" outlineLevel="1" x14ac:dyDescent="0.3">
      <c r="A485" s="40"/>
      <c r="B485" s="40"/>
      <c r="C485" s="40"/>
      <c r="D485" s="40" t="s">
        <v>504</v>
      </c>
      <c r="E485" s="40"/>
      <c r="F485" s="41"/>
      <c r="G485" s="41"/>
      <c r="H485" s="42"/>
      <c r="I485" s="41"/>
      <c r="J485" s="43"/>
      <c r="K485" s="44">
        <f t="shared" ref="K485:Z485" si="89">SUBTOTAL(9,K484:K484)</f>
        <v>0</v>
      </c>
      <c r="L485" s="44">
        <f t="shared" si="89"/>
        <v>1500000</v>
      </c>
      <c r="M485" s="44">
        <f t="shared" si="89"/>
        <v>0</v>
      </c>
      <c r="N485" s="44">
        <f t="shared" si="89"/>
        <v>0</v>
      </c>
      <c r="O485" s="44">
        <f t="shared" si="89"/>
        <v>0</v>
      </c>
      <c r="P485" s="44">
        <f t="shared" si="89"/>
        <v>0</v>
      </c>
      <c r="Q485" s="44">
        <f t="shared" si="89"/>
        <v>1500000</v>
      </c>
      <c r="R485" s="44">
        <f t="shared" si="89"/>
        <v>0</v>
      </c>
      <c r="S485" s="44">
        <f t="shared" si="89"/>
        <v>1500000</v>
      </c>
      <c r="T485" s="44">
        <f t="shared" si="89"/>
        <v>0</v>
      </c>
      <c r="U485" s="44">
        <f t="shared" si="89"/>
        <v>0</v>
      </c>
      <c r="V485" s="44">
        <f t="shared" si="89"/>
        <v>0</v>
      </c>
      <c r="W485" s="44">
        <f t="shared" si="89"/>
        <v>0</v>
      </c>
      <c r="X485" s="44">
        <f t="shared" si="89"/>
        <v>0</v>
      </c>
      <c r="Y485" s="44">
        <f t="shared" si="89"/>
        <v>0</v>
      </c>
      <c r="Z485" s="44">
        <f t="shared" si="89"/>
        <v>0</v>
      </c>
      <c r="AA485" s="45">
        <f t="shared" si="73"/>
        <v>0</v>
      </c>
      <c r="AB485" s="45">
        <f t="shared" si="74"/>
        <v>0</v>
      </c>
      <c r="AC485" s="45">
        <f t="shared" si="75"/>
        <v>1</v>
      </c>
      <c r="AD485" s="45">
        <f t="shared" si="76"/>
        <v>1</v>
      </c>
    </row>
    <row r="486" spans="1:30" outlineLevel="2" x14ac:dyDescent="0.3">
      <c r="A486" s="18">
        <v>551</v>
      </c>
      <c r="B486" s="18" t="s">
        <v>34</v>
      </c>
      <c r="C486" s="18" t="s">
        <v>76</v>
      </c>
      <c r="D486" s="19" t="s">
        <v>208</v>
      </c>
      <c r="E486" s="18" t="s">
        <v>37</v>
      </c>
      <c r="F486" s="18" t="s">
        <v>38</v>
      </c>
      <c r="G486" s="18">
        <v>1120</v>
      </c>
      <c r="H486" s="20">
        <v>709800000</v>
      </c>
      <c r="I486" s="18">
        <v>0</v>
      </c>
      <c r="J486" s="25" t="s">
        <v>209</v>
      </c>
      <c r="K486" s="22">
        <v>42000000</v>
      </c>
      <c r="L486" s="22">
        <v>47000000</v>
      </c>
      <c r="M486" s="22">
        <v>0</v>
      </c>
      <c r="N486" s="22">
        <v>0</v>
      </c>
      <c r="O486" s="22">
        <v>0</v>
      </c>
      <c r="P486" s="22">
        <v>-5431074</v>
      </c>
      <c r="Q486" s="22">
        <f>+L486+P486</f>
        <v>41568926</v>
      </c>
      <c r="R486" s="22">
        <v>0</v>
      </c>
      <c r="S486" s="22">
        <v>7901116.4699999997</v>
      </c>
      <c r="T486" s="22">
        <v>0</v>
      </c>
      <c r="U486" s="22">
        <v>5118925.46</v>
      </c>
      <c r="V486" s="22">
        <v>5118925.46</v>
      </c>
      <c r="W486" s="22">
        <v>28548884.07</v>
      </c>
      <c r="X486" s="22">
        <v>33979958.07</v>
      </c>
      <c r="Y486" s="22">
        <v>0</v>
      </c>
      <c r="Z486" s="22">
        <f>+Q486-R486-S486-T486-U486-Y486</f>
        <v>28548884.07</v>
      </c>
      <c r="AA486" s="24">
        <f t="shared" si="73"/>
        <v>0.10891330765957447</v>
      </c>
      <c r="AB486" s="24">
        <f t="shared" si="74"/>
        <v>0.12314307711486219</v>
      </c>
      <c r="AC486" s="24">
        <f t="shared" si="75"/>
        <v>0.19007266317152383</v>
      </c>
      <c r="AD486" s="24">
        <f t="shared" si="76"/>
        <v>0.31321574028638599</v>
      </c>
    </row>
    <row r="487" spans="1:30" ht="14.5" outlineLevel="2" x14ac:dyDescent="0.35">
      <c r="A487" s="18">
        <v>553</v>
      </c>
      <c r="B487" s="18" t="s">
        <v>280</v>
      </c>
      <c r="C487" s="18" t="s">
        <v>76</v>
      </c>
      <c r="D487" s="19" t="s">
        <v>208</v>
      </c>
      <c r="E487" s="18" t="s">
        <v>37</v>
      </c>
      <c r="F487" s="18" t="s">
        <v>38</v>
      </c>
      <c r="G487" s="18">
        <v>1120</v>
      </c>
      <c r="H487" s="20">
        <v>709800000</v>
      </c>
      <c r="I487" s="18">
        <v>0</v>
      </c>
      <c r="J487" s="25" t="s">
        <v>209</v>
      </c>
      <c r="K487" s="22">
        <v>600000</v>
      </c>
      <c r="L487" s="22">
        <v>600000</v>
      </c>
      <c r="M487" s="22">
        <v>0</v>
      </c>
      <c r="N487" s="22">
        <v>0</v>
      </c>
      <c r="O487" s="22">
        <v>0</v>
      </c>
      <c r="P487" s="22">
        <v>0</v>
      </c>
      <c r="Q487" s="22">
        <f>+L487+P487</f>
        <v>600000</v>
      </c>
      <c r="R487" s="27">
        <v>0</v>
      </c>
      <c r="S487" s="27">
        <v>0</v>
      </c>
      <c r="T487" s="27">
        <v>0</v>
      </c>
      <c r="U487" s="22">
        <v>64723.58</v>
      </c>
      <c r="V487" s="22">
        <v>64723.58</v>
      </c>
      <c r="W487" s="22">
        <v>185276.42</v>
      </c>
      <c r="X487" s="22">
        <v>535276.42000000004</v>
      </c>
      <c r="Y487" s="22">
        <v>0</v>
      </c>
      <c r="Z487" s="22">
        <f>+Q487-R487-S487-T487-U487-Y487</f>
        <v>535276.42000000004</v>
      </c>
      <c r="AA487" s="24">
        <f t="shared" si="73"/>
        <v>0.10787263333333334</v>
      </c>
      <c r="AB487" s="24">
        <f t="shared" si="74"/>
        <v>0.10787263333333334</v>
      </c>
      <c r="AC487" s="24">
        <f t="shared" si="75"/>
        <v>0</v>
      </c>
      <c r="AD487" s="24">
        <f t="shared" si="76"/>
        <v>0.10787263333333334</v>
      </c>
    </row>
    <row r="488" spans="1:30" ht="14.5" outlineLevel="2" x14ac:dyDescent="0.35">
      <c r="A488" s="18">
        <v>553</v>
      </c>
      <c r="B488" s="18" t="s">
        <v>315</v>
      </c>
      <c r="C488" s="18" t="s">
        <v>76</v>
      </c>
      <c r="D488" s="19" t="s">
        <v>208</v>
      </c>
      <c r="E488" s="18" t="s">
        <v>37</v>
      </c>
      <c r="F488" s="18" t="s">
        <v>38</v>
      </c>
      <c r="G488" s="18">
        <v>1120</v>
      </c>
      <c r="H488" s="20">
        <v>709800000</v>
      </c>
      <c r="I488" s="18">
        <v>0</v>
      </c>
      <c r="J488" s="25" t="s">
        <v>209</v>
      </c>
      <c r="K488" s="22">
        <v>1300000</v>
      </c>
      <c r="L488" s="22">
        <v>1300000</v>
      </c>
      <c r="M488" s="22">
        <v>0</v>
      </c>
      <c r="N488" s="22">
        <v>0</v>
      </c>
      <c r="O488" s="22">
        <v>0</v>
      </c>
      <c r="P488" s="22">
        <v>0</v>
      </c>
      <c r="Q488" s="22">
        <f>+L488+P488</f>
        <v>1300000</v>
      </c>
      <c r="R488" s="27">
        <v>0</v>
      </c>
      <c r="S488" s="27">
        <v>0</v>
      </c>
      <c r="T488" s="27">
        <v>0</v>
      </c>
      <c r="U488" s="22">
        <v>328667.21999999997</v>
      </c>
      <c r="V488" s="22">
        <v>260275.98</v>
      </c>
      <c r="W488" s="22">
        <v>396332.78</v>
      </c>
      <c r="X488" s="22">
        <v>971332.78</v>
      </c>
      <c r="Y488" s="22">
        <v>0</v>
      </c>
      <c r="Z488" s="22">
        <f>+Q488-R488-S488-T488-U488-Y488</f>
        <v>971332.78</v>
      </c>
      <c r="AA488" s="24">
        <f t="shared" si="73"/>
        <v>0.25282093846153841</v>
      </c>
      <c r="AB488" s="24">
        <f t="shared" si="74"/>
        <v>0.25282093846153841</v>
      </c>
      <c r="AC488" s="24">
        <f t="shared" si="75"/>
        <v>0</v>
      </c>
      <c r="AD488" s="24">
        <f t="shared" si="76"/>
        <v>0.25282093846153841</v>
      </c>
    </row>
    <row r="489" spans="1:30" outlineLevel="1" x14ac:dyDescent="0.3">
      <c r="A489" s="40"/>
      <c r="B489" s="40"/>
      <c r="C489" s="40"/>
      <c r="D489" s="40" t="s">
        <v>505</v>
      </c>
      <c r="E489" s="40"/>
      <c r="F489" s="41"/>
      <c r="G489" s="41"/>
      <c r="H489" s="42"/>
      <c r="I489" s="41"/>
      <c r="J489" s="43"/>
      <c r="K489" s="44">
        <f t="shared" ref="K489:Z489" si="90">SUBTOTAL(9,K486:K488)</f>
        <v>43900000</v>
      </c>
      <c r="L489" s="44">
        <f t="shared" si="90"/>
        <v>48900000</v>
      </c>
      <c r="M489" s="44">
        <f t="shared" si="90"/>
        <v>0</v>
      </c>
      <c r="N489" s="44">
        <f t="shared" si="90"/>
        <v>0</v>
      </c>
      <c r="O489" s="44">
        <f t="shared" si="90"/>
        <v>0</v>
      </c>
      <c r="P489" s="44">
        <f t="shared" si="90"/>
        <v>-5431074</v>
      </c>
      <c r="Q489" s="44">
        <f t="shared" si="90"/>
        <v>43468926</v>
      </c>
      <c r="R489" s="44">
        <f t="shared" si="90"/>
        <v>0</v>
      </c>
      <c r="S489" s="44">
        <f t="shared" si="90"/>
        <v>7901116.4699999997</v>
      </c>
      <c r="T489" s="44">
        <f t="shared" si="90"/>
        <v>0</v>
      </c>
      <c r="U489" s="44">
        <f t="shared" si="90"/>
        <v>5512316.2599999998</v>
      </c>
      <c r="V489" s="44">
        <f t="shared" si="90"/>
        <v>5443925.0200000005</v>
      </c>
      <c r="W489" s="44">
        <f t="shared" si="90"/>
        <v>29130493.270000003</v>
      </c>
      <c r="X489" s="44">
        <f t="shared" si="90"/>
        <v>35486567.270000003</v>
      </c>
      <c r="Y489" s="44">
        <f t="shared" si="90"/>
        <v>0</v>
      </c>
      <c r="Z489" s="44">
        <f t="shared" si="90"/>
        <v>30055493.270000003</v>
      </c>
      <c r="AA489" s="45">
        <f t="shared" si="73"/>
        <v>0.11272630388548056</v>
      </c>
      <c r="AB489" s="45">
        <f t="shared" si="74"/>
        <v>0.12681050044806719</v>
      </c>
      <c r="AC489" s="45">
        <f t="shared" si="75"/>
        <v>0.18176470405549011</v>
      </c>
      <c r="AD489" s="45">
        <f t="shared" si="76"/>
        <v>0.3085752045035573</v>
      </c>
    </row>
    <row r="490" spans="1:30" outlineLevel="2" x14ac:dyDescent="0.3">
      <c r="A490" s="18">
        <v>550</v>
      </c>
      <c r="B490" s="18" t="s">
        <v>34</v>
      </c>
      <c r="C490" s="18" t="s">
        <v>76</v>
      </c>
      <c r="D490" s="19" t="s">
        <v>83</v>
      </c>
      <c r="E490" s="18" t="s">
        <v>37</v>
      </c>
      <c r="F490" s="18" t="s">
        <v>38</v>
      </c>
      <c r="G490" s="18">
        <v>1120</v>
      </c>
      <c r="H490" s="20">
        <v>709800000</v>
      </c>
      <c r="I490" s="18">
        <v>0</v>
      </c>
      <c r="J490" s="25" t="s">
        <v>84</v>
      </c>
      <c r="K490" s="22">
        <v>22422000</v>
      </c>
      <c r="L490" s="22">
        <v>22422000</v>
      </c>
      <c r="M490" s="22">
        <v>0</v>
      </c>
      <c r="N490" s="22">
        <v>0</v>
      </c>
      <c r="O490" s="22">
        <v>0</v>
      </c>
      <c r="P490" s="22">
        <v>0</v>
      </c>
      <c r="Q490" s="22">
        <f>+L490+P490</f>
        <v>22422000</v>
      </c>
      <c r="R490" s="22">
        <v>0</v>
      </c>
      <c r="S490" s="22">
        <v>14577720.039999999</v>
      </c>
      <c r="T490" s="22">
        <v>0</v>
      </c>
      <c r="U490" s="22">
        <v>2973491.04</v>
      </c>
      <c r="V490" s="22">
        <v>2973491.04</v>
      </c>
      <c r="W490" s="22">
        <v>4870788.92</v>
      </c>
      <c r="X490" s="22">
        <v>4870788.92</v>
      </c>
      <c r="Y490" s="22">
        <v>0</v>
      </c>
      <c r="Z490" s="22">
        <f>+Q490-R490-S490-T490-U490-Y490</f>
        <v>4870788.9200000009</v>
      </c>
      <c r="AA490" s="24">
        <f t="shared" si="73"/>
        <v>0.1326148889483543</v>
      </c>
      <c r="AB490" s="24">
        <f t="shared" si="74"/>
        <v>0.1326148889483543</v>
      </c>
      <c r="AC490" s="24">
        <f t="shared" si="75"/>
        <v>0.65015253055035227</v>
      </c>
      <c r="AD490" s="24">
        <f t="shared" si="76"/>
        <v>0.78276741949870654</v>
      </c>
    </row>
    <row r="491" spans="1:30" outlineLevel="2" x14ac:dyDescent="0.3">
      <c r="A491" s="18">
        <v>551</v>
      </c>
      <c r="B491" s="18" t="s">
        <v>34</v>
      </c>
      <c r="C491" s="18" t="s">
        <v>76</v>
      </c>
      <c r="D491" s="19" t="s">
        <v>83</v>
      </c>
      <c r="E491" s="18" t="s">
        <v>37</v>
      </c>
      <c r="F491" s="18" t="s">
        <v>38</v>
      </c>
      <c r="G491" s="18">
        <v>1120</v>
      </c>
      <c r="H491" s="20">
        <v>709800000</v>
      </c>
      <c r="I491" s="18">
        <v>0</v>
      </c>
      <c r="J491" s="25" t="s">
        <v>84</v>
      </c>
      <c r="K491" s="22">
        <v>23685754</v>
      </c>
      <c r="L491" s="22">
        <v>16626824</v>
      </c>
      <c r="M491" s="22">
        <v>0</v>
      </c>
      <c r="N491" s="22">
        <v>0</v>
      </c>
      <c r="O491" s="22">
        <v>0</v>
      </c>
      <c r="P491" s="22">
        <v>-15736384</v>
      </c>
      <c r="Q491" s="22">
        <f>+L491+P491</f>
        <v>890440</v>
      </c>
      <c r="R491" s="22">
        <v>0</v>
      </c>
      <c r="S491" s="22">
        <v>0</v>
      </c>
      <c r="T491" s="22">
        <v>0</v>
      </c>
      <c r="U491" s="22">
        <v>890440</v>
      </c>
      <c r="V491" s="22">
        <v>890440</v>
      </c>
      <c r="W491" s="22">
        <v>0</v>
      </c>
      <c r="X491" s="22">
        <v>15736384</v>
      </c>
      <c r="Y491" s="22">
        <v>0</v>
      </c>
      <c r="Z491" s="22">
        <f>+Q491-R491-S491-T491-U491-Y491</f>
        <v>0</v>
      </c>
      <c r="AA491" s="24">
        <f t="shared" si="73"/>
        <v>5.3554425066386704E-2</v>
      </c>
      <c r="AB491" s="24">
        <f t="shared" si="74"/>
        <v>1</v>
      </c>
      <c r="AC491" s="24">
        <f t="shared" si="75"/>
        <v>0</v>
      </c>
      <c r="AD491" s="24">
        <f t="shared" si="76"/>
        <v>1</v>
      </c>
    </row>
    <row r="492" spans="1:30" outlineLevel="2" x14ac:dyDescent="0.3">
      <c r="A492" s="18">
        <v>553</v>
      </c>
      <c r="B492" s="18" t="s">
        <v>315</v>
      </c>
      <c r="C492" s="18" t="s">
        <v>76</v>
      </c>
      <c r="D492" s="19" t="s">
        <v>83</v>
      </c>
      <c r="E492" s="18" t="s">
        <v>37</v>
      </c>
      <c r="F492" s="18" t="s">
        <v>38</v>
      </c>
      <c r="G492" s="18">
        <v>1120</v>
      </c>
      <c r="H492" s="20">
        <v>709800000</v>
      </c>
      <c r="I492" s="18">
        <v>0</v>
      </c>
      <c r="J492" s="25" t="s">
        <v>84</v>
      </c>
      <c r="K492" s="22">
        <v>0</v>
      </c>
      <c r="L492" s="22">
        <v>0</v>
      </c>
      <c r="M492" s="22">
        <v>0</v>
      </c>
      <c r="N492" s="22">
        <v>0</v>
      </c>
      <c r="O492" s="22">
        <v>0</v>
      </c>
      <c r="P492" s="22">
        <v>20000</v>
      </c>
      <c r="Q492" s="22">
        <f>+L492+P492</f>
        <v>20000</v>
      </c>
      <c r="R492" s="22">
        <v>0</v>
      </c>
      <c r="S492" s="22">
        <v>0</v>
      </c>
      <c r="T492" s="22">
        <v>0</v>
      </c>
      <c r="U492" s="22">
        <v>0</v>
      </c>
      <c r="V492" s="22">
        <v>0</v>
      </c>
      <c r="W492" s="22">
        <v>0</v>
      </c>
      <c r="X492" s="22">
        <v>0</v>
      </c>
      <c r="Y492" s="22">
        <v>0</v>
      </c>
      <c r="Z492" s="22">
        <f>+Q492-R492-S492-T492-U492-Y492</f>
        <v>20000</v>
      </c>
      <c r="AA492" s="24">
        <f t="shared" si="73"/>
        <v>0</v>
      </c>
      <c r="AB492" s="24">
        <f t="shared" si="74"/>
        <v>0</v>
      </c>
      <c r="AC492" s="24">
        <f t="shared" si="75"/>
        <v>0</v>
      </c>
      <c r="AD492" s="24">
        <f t="shared" si="76"/>
        <v>0</v>
      </c>
    </row>
    <row r="493" spans="1:30" ht="14.5" outlineLevel="2" x14ac:dyDescent="0.35">
      <c r="A493" s="18">
        <v>555</v>
      </c>
      <c r="B493" s="18" t="s">
        <v>34</v>
      </c>
      <c r="C493" s="18" t="s">
        <v>76</v>
      </c>
      <c r="D493" s="19" t="s">
        <v>83</v>
      </c>
      <c r="E493" s="18" t="s">
        <v>37</v>
      </c>
      <c r="F493" s="18" t="s">
        <v>38</v>
      </c>
      <c r="G493" s="18">
        <v>1120</v>
      </c>
      <c r="H493" s="20">
        <v>709800000</v>
      </c>
      <c r="I493" s="18">
        <v>0</v>
      </c>
      <c r="J493" s="25" t="s">
        <v>84</v>
      </c>
      <c r="K493" s="22">
        <v>0</v>
      </c>
      <c r="L493" s="22">
        <v>60000000</v>
      </c>
      <c r="M493" s="22">
        <v>0</v>
      </c>
      <c r="N493" s="22">
        <v>0</v>
      </c>
      <c r="O493" s="22">
        <v>0</v>
      </c>
      <c r="P493" s="22">
        <v>0</v>
      </c>
      <c r="Q493" s="22">
        <f>+L493+P493</f>
        <v>60000000</v>
      </c>
      <c r="R493" s="27">
        <v>0</v>
      </c>
      <c r="S493" s="22">
        <v>0</v>
      </c>
      <c r="T493" s="27">
        <v>0</v>
      </c>
      <c r="U493" s="22">
        <v>0</v>
      </c>
      <c r="V493" s="22">
        <v>0</v>
      </c>
      <c r="W493" s="22">
        <v>0</v>
      </c>
      <c r="X493" s="22">
        <v>60000000</v>
      </c>
      <c r="Y493" s="22">
        <v>0</v>
      </c>
      <c r="Z493" s="22">
        <f>+Q493-R493-S493-T493-U493-Y493</f>
        <v>60000000</v>
      </c>
      <c r="AA493" s="24">
        <f t="shared" si="73"/>
        <v>0</v>
      </c>
      <c r="AB493" s="24">
        <f t="shared" si="74"/>
        <v>0</v>
      </c>
      <c r="AC493" s="24">
        <f t="shared" si="75"/>
        <v>0</v>
      </c>
      <c r="AD493" s="24">
        <f t="shared" si="76"/>
        <v>0</v>
      </c>
    </row>
    <row r="494" spans="1:30" ht="15" customHeight="1" outlineLevel="2" x14ac:dyDescent="0.35">
      <c r="A494" s="18">
        <v>556</v>
      </c>
      <c r="B494" s="18" t="s">
        <v>34</v>
      </c>
      <c r="C494" s="18" t="s">
        <v>76</v>
      </c>
      <c r="D494" s="19" t="s">
        <v>83</v>
      </c>
      <c r="E494" s="18" t="s">
        <v>37</v>
      </c>
      <c r="F494" s="18" t="s">
        <v>38</v>
      </c>
      <c r="G494" s="18">
        <v>1120</v>
      </c>
      <c r="H494" s="20">
        <v>709800000</v>
      </c>
      <c r="I494" s="18">
        <v>0</v>
      </c>
      <c r="J494" s="25" t="s">
        <v>84</v>
      </c>
      <c r="K494" s="22">
        <v>780000000</v>
      </c>
      <c r="L494" s="22">
        <v>780000000</v>
      </c>
      <c r="M494" s="22">
        <v>0</v>
      </c>
      <c r="N494" s="22">
        <v>0</v>
      </c>
      <c r="O494" s="22">
        <v>0</v>
      </c>
      <c r="P494" s="22">
        <v>0</v>
      </c>
      <c r="Q494" s="22">
        <f>+L494+P494</f>
        <v>780000000</v>
      </c>
      <c r="R494" s="22">
        <v>0</v>
      </c>
      <c r="S494" s="22">
        <v>0</v>
      </c>
      <c r="T494" s="27">
        <v>0</v>
      </c>
      <c r="U494" s="22">
        <v>0</v>
      </c>
      <c r="V494" s="22">
        <v>0</v>
      </c>
      <c r="W494" s="22">
        <v>0</v>
      </c>
      <c r="X494" s="22">
        <v>780000000</v>
      </c>
      <c r="Y494" s="22">
        <v>0</v>
      </c>
      <c r="Z494" s="22">
        <f>+Q494-R494-S494-T494-U494-Y494</f>
        <v>780000000</v>
      </c>
      <c r="AA494" s="24">
        <f t="shared" si="73"/>
        <v>0</v>
      </c>
      <c r="AB494" s="24">
        <f t="shared" si="74"/>
        <v>0</v>
      </c>
      <c r="AC494" s="24">
        <f t="shared" si="75"/>
        <v>0</v>
      </c>
      <c r="AD494" s="24">
        <f t="shared" si="76"/>
        <v>0</v>
      </c>
    </row>
    <row r="495" spans="1:30" ht="15" customHeight="1" outlineLevel="1" x14ac:dyDescent="0.3">
      <c r="A495" s="40"/>
      <c r="B495" s="40"/>
      <c r="C495" s="40"/>
      <c r="D495" s="40" t="s">
        <v>506</v>
      </c>
      <c r="E495" s="40"/>
      <c r="F495" s="41"/>
      <c r="G495" s="41"/>
      <c r="H495" s="42"/>
      <c r="I495" s="41"/>
      <c r="J495" s="43"/>
      <c r="K495" s="44">
        <f t="shared" ref="K495:Z495" si="91">SUBTOTAL(9,K490:K494)</f>
        <v>826107754</v>
      </c>
      <c r="L495" s="44">
        <f t="shared" si="91"/>
        <v>879048824</v>
      </c>
      <c r="M495" s="44">
        <f t="shared" si="91"/>
        <v>0</v>
      </c>
      <c r="N495" s="44">
        <f t="shared" si="91"/>
        <v>0</v>
      </c>
      <c r="O495" s="44">
        <f t="shared" si="91"/>
        <v>0</v>
      </c>
      <c r="P495" s="44">
        <f t="shared" si="91"/>
        <v>-15716384</v>
      </c>
      <c r="Q495" s="44">
        <f t="shared" si="91"/>
        <v>863332440</v>
      </c>
      <c r="R495" s="44">
        <f t="shared" si="91"/>
        <v>0</v>
      </c>
      <c r="S495" s="44">
        <f t="shared" si="91"/>
        <v>14577720.039999999</v>
      </c>
      <c r="T495" s="44">
        <f t="shared" si="91"/>
        <v>0</v>
      </c>
      <c r="U495" s="44">
        <f t="shared" si="91"/>
        <v>3863931.04</v>
      </c>
      <c r="V495" s="44">
        <f t="shared" si="91"/>
        <v>3863931.04</v>
      </c>
      <c r="W495" s="44">
        <f t="shared" si="91"/>
        <v>4870788.92</v>
      </c>
      <c r="X495" s="44">
        <f t="shared" si="91"/>
        <v>860607172.91999996</v>
      </c>
      <c r="Y495" s="44">
        <f t="shared" si="91"/>
        <v>0</v>
      </c>
      <c r="Z495" s="44">
        <f t="shared" si="91"/>
        <v>844890788.91999996</v>
      </c>
      <c r="AA495" s="45">
        <f t="shared" si="73"/>
        <v>4.3955818317550016E-3</v>
      </c>
      <c r="AB495" s="45">
        <f t="shared" si="74"/>
        <v>4.4756004303510245E-3</v>
      </c>
      <c r="AC495" s="45">
        <f t="shared" si="75"/>
        <v>1.6885407479881098E-2</v>
      </c>
      <c r="AD495" s="45">
        <f t="shared" si="76"/>
        <v>2.1361007910232124E-2</v>
      </c>
    </row>
    <row r="496" spans="1:30" ht="12.75" customHeight="1" outlineLevel="2" x14ac:dyDescent="0.3">
      <c r="A496" s="18">
        <v>550</v>
      </c>
      <c r="B496" s="18" t="s">
        <v>34</v>
      </c>
      <c r="C496" s="18" t="s">
        <v>76</v>
      </c>
      <c r="D496" s="19" t="s">
        <v>85</v>
      </c>
      <c r="E496" s="18" t="s">
        <v>37</v>
      </c>
      <c r="F496" s="18" t="s">
        <v>38</v>
      </c>
      <c r="G496" s="18">
        <v>1120</v>
      </c>
      <c r="H496" s="20">
        <v>709800000</v>
      </c>
      <c r="I496" s="18">
        <v>0</v>
      </c>
      <c r="J496" s="25" t="s">
        <v>86</v>
      </c>
      <c r="K496" s="22">
        <v>5000000</v>
      </c>
      <c r="L496" s="22">
        <v>5000000</v>
      </c>
      <c r="M496" s="22">
        <v>0</v>
      </c>
      <c r="N496" s="22">
        <v>0</v>
      </c>
      <c r="O496" s="22">
        <v>0</v>
      </c>
      <c r="P496" s="22">
        <v>0</v>
      </c>
      <c r="Q496" s="22">
        <f>+L496+P496</f>
        <v>5000000</v>
      </c>
      <c r="R496" s="22">
        <v>0</v>
      </c>
      <c r="S496" s="22">
        <v>0</v>
      </c>
      <c r="T496" s="22">
        <v>0</v>
      </c>
      <c r="U496" s="22">
        <v>0</v>
      </c>
      <c r="V496" s="22">
        <v>0</v>
      </c>
      <c r="W496" s="22">
        <v>4900000</v>
      </c>
      <c r="X496" s="22">
        <v>5000000</v>
      </c>
      <c r="Y496" s="22">
        <v>0</v>
      </c>
      <c r="Z496" s="22">
        <f>+Q496-R496-S496-T496-U496-Y496</f>
        <v>5000000</v>
      </c>
      <c r="AA496" s="24">
        <f t="shared" ref="AA496:AA559" si="92">+IFERROR(U496/L496,0)</f>
        <v>0</v>
      </c>
      <c r="AB496" s="24">
        <f t="shared" ref="AB496:AB559" si="93">+IFERROR(U496/Q496,0)</f>
        <v>0</v>
      </c>
      <c r="AC496" s="24">
        <f t="shared" ref="AC496:AC559" si="94">+IFERROR((R496+S496+T496)/Q496,0)</f>
        <v>0</v>
      </c>
      <c r="AD496" s="24">
        <f t="shared" ref="AD496:AD559" si="95">+AB496+AC496</f>
        <v>0</v>
      </c>
    </row>
    <row r="497" spans="1:30" ht="12.75" customHeight="1" outlineLevel="1" x14ac:dyDescent="0.3">
      <c r="A497" s="40"/>
      <c r="B497" s="40"/>
      <c r="C497" s="40"/>
      <c r="D497" s="40" t="s">
        <v>507</v>
      </c>
      <c r="E497" s="40"/>
      <c r="F497" s="41"/>
      <c r="G497" s="41"/>
      <c r="H497" s="42"/>
      <c r="I497" s="41"/>
      <c r="J497" s="43"/>
      <c r="K497" s="44">
        <f t="shared" ref="K497:Z497" si="96">SUBTOTAL(9,K496:K496)</f>
        <v>5000000</v>
      </c>
      <c r="L497" s="44">
        <f t="shared" si="96"/>
        <v>5000000</v>
      </c>
      <c r="M497" s="44">
        <f t="shared" si="96"/>
        <v>0</v>
      </c>
      <c r="N497" s="44">
        <f t="shared" si="96"/>
        <v>0</v>
      </c>
      <c r="O497" s="44">
        <f t="shared" si="96"/>
        <v>0</v>
      </c>
      <c r="P497" s="44">
        <f t="shared" si="96"/>
        <v>0</v>
      </c>
      <c r="Q497" s="44">
        <f t="shared" si="96"/>
        <v>5000000</v>
      </c>
      <c r="R497" s="44">
        <f t="shared" si="96"/>
        <v>0</v>
      </c>
      <c r="S497" s="44">
        <f t="shared" si="96"/>
        <v>0</v>
      </c>
      <c r="T497" s="44">
        <f t="shared" si="96"/>
        <v>0</v>
      </c>
      <c r="U497" s="44">
        <f t="shared" si="96"/>
        <v>0</v>
      </c>
      <c r="V497" s="44">
        <f t="shared" si="96"/>
        <v>0</v>
      </c>
      <c r="W497" s="44">
        <f t="shared" si="96"/>
        <v>4900000</v>
      </c>
      <c r="X497" s="44">
        <f t="shared" si="96"/>
        <v>5000000</v>
      </c>
      <c r="Y497" s="44">
        <f t="shared" si="96"/>
        <v>0</v>
      </c>
      <c r="Z497" s="44">
        <f t="shared" si="96"/>
        <v>5000000</v>
      </c>
      <c r="AA497" s="45">
        <f t="shared" si="92"/>
        <v>0</v>
      </c>
      <c r="AB497" s="45">
        <f t="shared" si="93"/>
        <v>0</v>
      </c>
      <c r="AC497" s="45">
        <f t="shared" si="94"/>
        <v>0</v>
      </c>
      <c r="AD497" s="45">
        <f t="shared" si="95"/>
        <v>0</v>
      </c>
    </row>
    <row r="498" spans="1:30" ht="81" outlineLevel="2" x14ac:dyDescent="0.3">
      <c r="A498" s="18">
        <v>551</v>
      </c>
      <c r="B498" s="18" t="s">
        <v>34</v>
      </c>
      <c r="C498" s="18" t="s">
        <v>76</v>
      </c>
      <c r="D498" s="19" t="s">
        <v>210</v>
      </c>
      <c r="E498" s="18" t="s">
        <v>37</v>
      </c>
      <c r="F498" s="18" t="s">
        <v>38</v>
      </c>
      <c r="G498" s="18">
        <v>1120</v>
      </c>
      <c r="H498" s="20">
        <v>709800000</v>
      </c>
      <c r="I498" s="18">
        <v>0</v>
      </c>
      <c r="J498" s="25" t="s">
        <v>211</v>
      </c>
      <c r="K498" s="22">
        <v>0</v>
      </c>
      <c r="L498" s="22">
        <v>23829379</v>
      </c>
      <c r="M498" s="22">
        <v>0</v>
      </c>
      <c r="N498" s="22">
        <v>0</v>
      </c>
      <c r="O498" s="22">
        <v>0</v>
      </c>
      <c r="P498" s="22">
        <v>11170621</v>
      </c>
      <c r="Q498" s="22">
        <f>+L498+P498</f>
        <v>35000000</v>
      </c>
      <c r="R498" s="22">
        <v>0</v>
      </c>
      <c r="S498" s="22">
        <v>23788053.75</v>
      </c>
      <c r="T498" s="22">
        <v>0</v>
      </c>
      <c r="U498" s="22">
        <v>0</v>
      </c>
      <c r="V498" s="22">
        <v>0</v>
      </c>
      <c r="W498" s="22">
        <v>41325.25</v>
      </c>
      <c r="X498" s="22">
        <v>41325.25</v>
      </c>
      <c r="Y498" s="22">
        <v>0</v>
      </c>
      <c r="Z498" s="22">
        <f>+Q498-R498-S498-T498-U498-Y498</f>
        <v>11211946.25</v>
      </c>
      <c r="AA498" s="24">
        <f t="shared" si="92"/>
        <v>0</v>
      </c>
      <c r="AB498" s="24">
        <f t="shared" si="93"/>
        <v>0</v>
      </c>
      <c r="AC498" s="24">
        <f t="shared" si="94"/>
        <v>0.67965867857142859</v>
      </c>
      <c r="AD498" s="24">
        <f t="shared" si="95"/>
        <v>0.67965867857142859</v>
      </c>
    </row>
    <row r="499" spans="1:30" ht="121.5" outlineLevel="2" x14ac:dyDescent="0.35">
      <c r="A499" s="18">
        <v>554</v>
      </c>
      <c r="B499" s="18" t="s">
        <v>34</v>
      </c>
      <c r="C499" s="18" t="s">
        <v>76</v>
      </c>
      <c r="D499" s="19" t="s">
        <v>210</v>
      </c>
      <c r="E499" s="18" t="s">
        <v>37</v>
      </c>
      <c r="F499" s="18" t="s">
        <v>38</v>
      </c>
      <c r="G499" s="18">
        <v>1120</v>
      </c>
      <c r="H499" s="20">
        <v>709800000</v>
      </c>
      <c r="I499" s="18">
        <v>0</v>
      </c>
      <c r="J499" s="25" t="s">
        <v>328</v>
      </c>
      <c r="K499" s="22">
        <v>140088093</v>
      </c>
      <c r="L499" s="22">
        <v>140088093</v>
      </c>
      <c r="M499" s="22">
        <v>38282144</v>
      </c>
      <c r="N499" s="22">
        <v>0</v>
      </c>
      <c r="O499" s="22">
        <v>0</v>
      </c>
      <c r="P499" s="22">
        <v>0</v>
      </c>
      <c r="Q499" s="22">
        <f>+L499+P499</f>
        <v>140088093</v>
      </c>
      <c r="R499" s="27">
        <v>0</v>
      </c>
      <c r="S499" s="22">
        <v>74237538.920000002</v>
      </c>
      <c r="T499" s="27">
        <v>0</v>
      </c>
      <c r="U499" s="22">
        <v>17634390.079999998</v>
      </c>
      <c r="V499" s="22">
        <v>17634390.079999998</v>
      </c>
      <c r="W499" s="22">
        <v>46716164</v>
      </c>
      <c r="X499" s="22">
        <v>48216164</v>
      </c>
      <c r="Y499" s="22">
        <v>0</v>
      </c>
      <c r="Z499" s="22">
        <f>+Q499-R499-S499-T499-U499-Y499</f>
        <v>48216164</v>
      </c>
      <c r="AA499" s="24">
        <f t="shared" si="92"/>
        <v>0.1258807204977799</v>
      </c>
      <c r="AB499" s="24">
        <f t="shared" si="93"/>
        <v>0.1258807204977799</v>
      </c>
      <c r="AC499" s="24">
        <f t="shared" si="94"/>
        <v>0.5299346813151351</v>
      </c>
      <c r="AD499" s="24">
        <f t="shared" si="95"/>
        <v>0.65581540181291498</v>
      </c>
    </row>
    <row r="500" spans="1:30" ht="15" customHeight="1" outlineLevel="1" x14ac:dyDescent="0.3">
      <c r="A500" s="40"/>
      <c r="B500" s="40"/>
      <c r="C500" s="40"/>
      <c r="D500" s="40" t="s">
        <v>508</v>
      </c>
      <c r="E500" s="40"/>
      <c r="F500" s="41"/>
      <c r="G500" s="41"/>
      <c r="H500" s="42"/>
      <c r="I500" s="41"/>
      <c r="J500" s="43"/>
      <c r="K500" s="44">
        <f t="shared" ref="K500:Z500" si="97">SUBTOTAL(9,K498:K499)</f>
        <v>140088093</v>
      </c>
      <c r="L500" s="44">
        <f t="shared" si="97"/>
        <v>163917472</v>
      </c>
      <c r="M500" s="44">
        <f t="shared" si="97"/>
        <v>38282144</v>
      </c>
      <c r="N500" s="44">
        <f t="shared" si="97"/>
        <v>0</v>
      </c>
      <c r="O500" s="44">
        <f t="shared" si="97"/>
        <v>0</v>
      </c>
      <c r="P500" s="44">
        <f t="shared" si="97"/>
        <v>11170621</v>
      </c>
      <c r="Q500" s="44">
        <f t="shared" si="97"/>
        <v>175088093</v>
      </c>
      <c r="R500" s="44">
        <f t="shared" si="97"/>
        <v>0</v>
      </c>
      <c r="S500" s="44">
        <f t="shared" si="97"/>
        <v>98025592.670000002</v>
      </c>
      <c r="T500" s="44">
        <f t="shared" si="97"/>
        <v>0</v>
      </c>
      <c r="U500" s="44">
        <f t="shared" si="97"/>
        <v>17634390.079999998</v>
      </c>
      <c r="V500" s="44">
        <f t="shared" si="97"/>
        <v>17634390.079999998</v>
      </c>
      <c r="W500" s="44">
        <f t="shared" si="97"/>
        <v>46757489.25</v>
      </c>
      <c r="X500" s="44">
        <f t="shared" si="97"/>
        <v>48257489.25</v>
      </c>
      <c r="Y500" s="44">
        <f t="shared" si="97"/>
        <v>0</v>
      </c>
      <c r="Z500" s="44">
        <f t="shared" si="97"/>
        <v>59428110.25</v>
      </c>
      <c r="AA500" s="45">
        <f t="shared" si="92"/>
        <v>0.10758090559132097</v>
      </c>
      <c r="AB500" s="45">
        <f t="shared" si="93"/>
        <v>0.10071724340500983</v>
      </c>
      <c r="AC500" s="45">
        <f t="shared" si="94"/>
        <v>0.55986441448077229</v>
      </c>
      <c r="AD500" s="45">
        <f t="shared" si="95"/>
        <v>0.66058165788578216</v>
      </c>
    </row>
    <row r="501" spans="1:30" ht="121.5" outlineLevel="2" x14ac:dyDescent="0.35">
      <c r="A501" s="18">
        <v>555</v>
      </c>
      <c r="B501" s="18" t="s">
        <v>34</v>
      </c>
      <c r="C501" s="18" t="s">
        <v>76</v>
      </c>
      <c r="D501" s="19" t="s">
        <v>335</v>
      </c>
      <c r="E501" s="18" t="s">
        <v>37</v>
      </c>
      <c r="F501" s="18" t="s">
        <v>38</v>
      </c>
      <c r="G501" s="18">
        <v>1120</v>
      </c>
      <c r="H501" s="20">
        <v>709800000</v>
      </c>
      <c r="I501" s="18">
        <v>0</v>
      </c>
      <c r="J501" s="25" t="s">
        <v>336</v>
      </c>
      <c r="K501" s="22">
        <v>200000000</v>
      </c>
      <c r="L501" s="22">
        <v>953658211</v>
      </c>
      <c r="M501" s="22">
        <v>0</v>
      </c>
      <c r="N501" s="22">
        <v>0</v>
      </c>
      <c r="O501" s="22">
        <v>0</v>
      </c>
      <c r="P501" s="22">
        <v>0</v>
      </c>
      <c r="Q501" s="22">
        <f>+L501+P501</f>
        <v>953658211</v>
      </c>
      <c r="R501" s="22">
        <v>0</v>
      </c>
      <c r="S501" s="22">
        <v>0</v>
      </c>
      <c r="T501" s="27">
        <v>0</v>
      </c>
      <c r="U501" s="22">
        <v>0</v>
      </c>
      <c r="V501" s="22">
        <v>0</v>
      </c>
      <c r="W501" s="22">
        <v>0</v>
      </c>
      <c r="X501" s="22">
        <v>953658211</v>
      </c>
      <c r="Y501" s="22">
        <v>0</v>
      </c>
      <c r="Z501" s="22">
        <f>+Q501-R501-S501-T501-U501-Y501</f>
        <v>953658211</v>
      </c>
      <c r="AA501" s="24">
        <f t="shared" si="92"/>
        <v>0</v>
      </c>
      <c r="AB501" s="24">
        <f t="shared" si="93"/>
        <v>0</v>
      </c>
      <c r="AC501" s="24">
        <f t="shared" si="94"/>
        <v>0</v>
      </c>
      <c r="AD501" s="24">
        <f t="shared" si="95"/>
        <v>0</v>
      </c>
    </row>
    <row r="502" spans="1:30" ht="15" customHeight="1" outlineLevel="1" x14ac:dyDescent="0.3">
      <c r="A502" s="40"/>
      <c r="B502" s="40"/>
      <c r="C502" s="40"/>
      <c r="D502" s="40" t="s">
        <v>509</v>
      </c>
      <c r="E502" s="40"/>
      <c r="F502" s="41"/>
      <c r="G502" s="41"/>
      <c r="H502" s="42"/>
      <c r="I502" s="41"/>
      <c r="J502" s="43"/>
      <c r="K502" s="44">
        <f t="shared" ref="K502:Z502" si="98">SUBTOTAL(9,K501:K501)</f>
        <v>200000000</v>
      </c>
      <c r="L502" s="44">
        <f t="shared" si="98"/>
        <v>953658211</v>
      </c>
      <c r="M502" s="44">
        <f t="shared" si="98"/>
        <v>0</v>
      </c>
      <c r="N502" s="44">
        <f t="shared" si="98"/>
        <v>0</v>
      </c>
      <c r="O502" s="44">
        <f t="shared" si="98"/>
        <v>0</v>
      </c>
      <c r="P502" s="44">
        <f t="shared" si="98"/>
        <v>0</v>
      </c>
      <c r="Q502" s="44">
        <f t="shared" si="98"/>
        <v>953658211</v>
      </c>
      <c r="R502" s="44">
        <f t="shared" si="98"/>
        <v>0</v>
      </c>
      <c r="S502" s="44">
        <f t="shared" si="98"/>
        <v>0</v>
      </c>
      <c r="T502" s="44">
        <f t="shared" si="98"/>
        <v>0</v>
      </c>
      <c r="U502" s="44">
        <f t="shared" si="98"/>
        <v>0</v>
      </c>
      <c r="V502" s="44">
        <f t="shared" si="98"/>
        <v>0</v>
      </c>
      <c r="W502" s="44">
        <f t="shared" si="98"/>
        <v>0</v>
      </c>
      <c r="X502" s="44">
        <f t="shared" si="98"/>
        <v>953658211</v>
      </c>
      <c r="Y502" s="44">
        <f t="shared" si="98"/>
        <v>0</v>
      </c>
      <c r="Z502" s="44">
        <f t="shared" si="98"/>
        <v>953658211</v>
      </c>
      <c r="AA502" s="45">
        <f t="shared" si="92"/>
        <v>0</v>
      </c>
      <c r="AB502" s="45">
        <f t="shared" si="93"/>
        <v>0</v>
      </c>
      <c r="AC502" s="45">
        <f t="shared" si="94"/>
        <v>0</v>
      </c>
      <c r="AD502" s="45">
        <f t="shared" si="95"/>
        <v>0</v>
      </c>
    </row>
    <row r="503" spans="1:30" ht="138" customHeight="1" outlineLevel="2" x14ac:dyDescent="0.3">
      <c r="A503" s="18">
        <v>551</v>
      </c>
      <c r="B503" s="18" t="s">
        <v>34</v>
      </c>
      <c r="C503" s="18" t="s">
        <v>76</v>
      </c>
      <c r="D503" s="19" t="s">
        <v>212</v>
      </c>
      <c r="E503" s="18" t="s">
        <v>37</v>
      </c>
      <c r="F503" s="18" t="s">
        <v>38</v>
      </c>
      <c r="G503" s="18">
        <v>1120</v>
      </c>
      <c r="H503" s="20">
        <v>709800000</v>
      </c>
      <c r="I503" s="18">
        <v>0</v>
      </c>
      <c r="J503" s="25" t="s">
        <v>213</v>
      </c>
      <c r="K503" s="22">
        <v>1262134894</v>
      </c>
      <c r="L503" s="22">
        <v>1262134894</v>
      </c>
      <c r="M503" s="22">
        <v>0</v>
      </c>
      <c r="N503" s="22">
        <v>0</v>
      </c>
      <c r="O503" s="22">
        <v>0</v>
      </c>
      <c r="P503" s="22">
        <v>59609137</v>
      </c>
      <c r="Q503" s="22">
        <f>+L503+P503</f>
        <v>1321744031</v>
      </c>
      <c r="R503" s="22">
        <v>1146454</v>
      </c>
      <c r="S503" s="22">
        <v>202196004.5</v>
      </c>
      <c r="T503" s="22">
        <v>77364386.760000005</v>
      </c>
      <c r="U503" s="22">
        <v>512699129.99000001</v>
      </c>
      <c r="V503" s="22">
        <v>512699129.99000001</v>
      </c>
      <c r="W503" s="22">
        <v>27038699.75</v>
      </c>
      <c r="X503" s="22">
        <v>468728918.75</v>
      </c>
      <c r="Y503" s="22">
        <v>0</v>
      </c>
      <c r="Z503" s="22">
        <f>+Q503-R503-S503-T503-U503-Y503</f>
        <v>528338055.75</v>
      </c>
      <c r="AA503" s="24">
        <f t="shared" si="92"/>
        <v>0.40621579549642023</v>
      </c>
      <c r="AB503" s="24">
        <f t="shared" si="93"/>
        <v>0.38789592989658073</v>
      </c>
      <c r="AC503" s="24">
        <f t="shared" si="94"/>
        <v>0.21237610208659227</v>
      </c>
      <c r="AD503" s="24">
        <f t="shared" si="95"/>
        <v>0.60027203198317303</v>
      </c>
    </row>
    <row r="504" spans="1:30" ht="40.5" outlineLevel="2" x14ac:dyDescent="0.35">
      <c r="A504" s="18">
        <v>557</v>
      </c>
      <c r="B504" s="18" t="s">
        <v>34</v>
      </c>
      <c r="C504" s="18" t="s">
        <v>76</v>
      </c>
      <c r="D504" s="19" t="s">
        <v>212</v>
      </c>
      <c r="E504" s="18" t="s">
        <v>37</v>
      </c>
      <c r="F504" s="18" t="s">
        <v>38</v>
      </c>
      <c r="G504" s="18">
        <v>1120</v>
      </c>
      <c r="H504" s="20">
        <v>709800000</v>
      </c>
      <c r="I504" s="18">
        <v>0</v>
      </c>
      <c r="J504" s="25" t="s">
        <v>346</v>
      </c>
      <c r="K504" s="22">
        <v>81150126</v>
      </c>
      <c r="L504" s="22">
        <v>81150126</v>
      </c>
      <c r="M504" s="22">
        <v>0</v>
      </c>
      <c r="N504" s="22">
        <v>0</v>
      </c>
      <c r="O504" s="22">
        <v>0</v>
      </c>
      <c r="P504" s="22">
        <v>0</v>
      </c>
      <c r="Q504" s="22">
        <f>+L504+P504</f>
        <v>81150126</v>
      </c>
      <c r="R504" s="27">
        <v>0</v>
      </c>
      <c r="S504" s="22">
        <v>0</v>
      </c>
      <c r="T504" s="27">
        <v>0</v>
      </c>
      <c r="U504" s="22">
        <v>25435961</v>
      </c>
      <c r="V504" s="22">
        <v>25435961</v>
      </c>
      <c r="W504" s="22">
        <v>1064039</v>
      </c>
      <c r="X504" s="22">
        <v>55714165</v>
      </c>
      <c r="Y504" s="22">
        <v>0</v>
      </c>
      <c r="Z504" s="22">
        <f>+Q504-R504-S504-T504-U504-Y504</f>
        <v>55714165</v>
      </c>
      <c r="AA504" s="24">
        <f t="shared" si="92"/>
        <v>0.3134432717947967</v>
      </c>
      <c r="AB504" s="24">
        <f t="shared" si="93"/>
        <v>0.3134432717947967</v>
      </c>
      <c r="AC504" s="24">
        <f t="shared" si="94"/>
        <v>0</v>
      </c>
      <c r="AD504" s="24">
        <f t="shared" si="95"/>
        <v>0.3134432717947967</v>
      </c>
    </row>
    <row r="505" spans="1:30" ht="15" customHeight="1" outlineLevel="1" x14ac:dyDescent="0.3">
      <c r="A505" s="40"/>
      <c r="B505" s="40"/>
      <c r="C505" s="40"/>
      <c r="D505" s="40" t="s">
        <v>510</v>
      </c>
      <c r="E505" s="40"/>
      <c r="F505" s="41"/>
      <c r="G505" s="41"/>
      <c r="H505" s="42"/>
      <c r="I505" s="41"/>
      <c r="J505" s="43"/>
      <c r="K505" s="44">
        <f t="shared" ref="K505:Z505" si="99">SUBTOTAL(9,K503:K504)</f>
        <v>1343285020</v>
      </c>
      <c r="L505" s="44">
        <f t="shared" si="99"/>
        <v>1343285020</v>
      </c>
      <c r="M505" s="44">
        <f t="shared" si="99"/>
        <v>0</v>
      </c>
      <c r="N505" s="44">
        <f t="shared" si="99"/>
        <v>0</v>
      </c>
      <c r="O505" s="44">
        <f t="shared" si="99"/>
        <v>0</v>
      </c>
      <c r="P505" s="44">
        <f t="shared" si="99"/>
        <v>59609137</v>
      </c>
      <c r="Q505" s="44">
        <f t="shared" si="99"/>
        <v>1402894157</v>
      </c>
      <c r="R505" s="44">
        <f t="shared" si="99"/>
        <v>1146454</v>
      </c>
      <c r="S505" s="44">
        <f t="shared" si="99"/>
        <v>202196004.5</v>
      </c>
      <c r="T505" s="44">
        <f t="shared" si="99"/>
        <v>77364386.760000005</v>
      </c>
      <c r="U505" s="44">
        <f t="shared" si="99"/>
        <v>538135090.99000001</v>
      </c>
      <c r="V505" s="44">
        <f t="shared" si="99"/>
        <v>538135090.99000001</v>
      </c>
      <c r="W505" s="44">
        <f t="shared" si="99"/>
        <v>28102738.75</v>
      </c>
      <c r="X505" s="44">
        <f t="shared" si="99"/>
        <v>524443083.75</v>
      </c>
      <c r="Y505" s="44">
        <f t="shared" si="99"/>
        <v>0</v>
      </c>
      <c r="Z505" s="44">
        <f t="shared" si="99"/>
        <v>584052220.75</v>
      </c>
      <c r="AA505" s="45">
        <f t="shared" si="92"/>
        <v>0.40061125001602416</v>
      </c>
      <c r="AB505" s="45">
        <f t="shared" si="93"/>
        <v>0.38358923109407461</v>
      </c>
      <c r="AC505" s="45">
        <f t="shared" si="94"/>
        <v>0.20009124983475143</v>
      </c>
      <c r="AD505" s="45">
        <f t="shared" si="95"/>
        <v>0.58368048092882607</v>
      </c>
    </row>
    <row r="506" spans="1:30" ht="125.25" customHeight="1" outlineLevel="2" x14ac:dyDescent="0.3">
      <c r="A506" s="18">
        <v>551</v>
      </c>
      <c r="B506" s="18" t="s">
        <v>34</v>
      </c>
      <c r="C506" s="18" t="s">
        <v>76</v>
      </c>
      <c r="D506" s="19" t="s">
        <v>214</v>
      </c>
      <c r="E506" s="18" t="s">
        <v>37</v>
      </c>
      <c r="F506" s="18" t="s">
        <v>38</v>
      </c>
      <c r="G506" s="18">
        <v>1120</v>
      </c>
      <c r="H506" s="20">
        <v>709800000</v>
      </c>
      <c r="I506" s="18">
        <v>0</v>
      </c>
      <c r="J506" s="25" t="s">
        <v>215</v>
      </c>
      <c r="K506" s="22">
        <v>24767777</v>
      </c>
      <c r="L506" s="22">
        <v>24767777</v>
      </c>
      <c r="M506" s="22">
        <v>209538462</v>
      </c>
      <c r="N506" s="22">
        <v>0</v>
      </c>
      <c r="O506" s="22">
        <v>0</v>
      </c>
      <c r="P506" s="22">
        <v>0</v>
      </c>
      <c r="Q506" s="22">
        <f t="shared" ref="Q506:Q511" si="100">+L506+P506</f>
        <v>24767777</v>
      </c>
      <c r="R506" s="22">
        <v>0</v>
      </c>
      <c r="S506" s="22">
        <v>8562070.8699999992</v>
      </c>
      <c r="T506" s="22">
        <v>0</v>
      </c>
      <c r="U506" s="22">
        <v>6299360.6500000004</v>
      </c>
      <c r="V506" s="22">
        <v>6299360.6500000004</v>
      </c>
      <c r="W506" s="22">
        <v>2838270.48</v>
      </c>
      <c r="X506" s="22">
        <v>9906345.4800000004</v>
      </c>
      <c r="Y506" s="22">
        <v>0</v>
      </c>
      <c r="Z506" s="22">
        <f t="shared" ref="Z506:Z511" si="101">+Q506-R506-S506-T506-U506-Y506</f>
        <v>9906345.4800000004</v>
      </c>
      <c r="AA506" s="24">
        <f t="shared" si="92"/>
        <v>0.25433694150266295</v>
      </c>
      <c r="AB506" s="24">
        <f t="shared" si="93"/>
        <v>0.25433694150266295</v>
      </c>
      <c r="AC506" s="24">
        <f t="shared" si="94"/>
        <v>0.34569395832334887</v>
      </c>
      <c r="AD506" s="24">
        <f t="shared" si="95"/>
        <v>0.60003089982601177</v>
      </c>
    </row>
    <row r="507" spans="1:30" ht="27" outlineLevel="2" x14ac:dyDescent="0.35">
      <c r="A507" s="18">
        <v>553</v>
      </c>
      <c r="B507" s="18" t="s">
        <v>282</v>
      </c>
      <c r="C507" s="18" t="s">
        <v>76</v>
      </c>
      <c r="D507" s="19" t="s">
        <v>214</v>
      </c>
      <c r="E507" s="18" t="s">
        <v>37</v>
      </c>
      <c r="F507" s="18" t="s">
        <v>38</v>
      </c>
      <c r="G507" s="18">
        <v>1120</v>
      </c>
      <c r="H507" s="20">
        <v>709800000</v>
      </c>
      <c r="I507" s="18">
        <v>0</v>
      </c>
      <c r="J507" s="25" t="s">
        <v>284</v>
      </c>
      <c r="K507" s="22">
        <v>5800000</v>
      </c>
      <c r="L507" s="22">
        <v>5800000</v>
      </c>
      <c r="M507" s="22">
        <v>0</v>
      </c>
      <c r="N507" s="22">
        <v>0</v>
      </c>
      <c r="O507" s="22">
        <v>0</v>
      </c>
      <c r="P507" s="22">
        <v>0</v>
      </c>
      <c r="Q507" s="22">
        <f t="shared" si="100"/>
        <v>5800000</v>
      </c>
      <c r="R507" s="22">
        <v>5310000</v>
      </c>
      <c r="S507" s="22">
        <v>268739.25</v>
      </c>
      <c r="T507" s="27">
        <v>0</v>
      </c>
      <c r="U507" s="22">
        <v>199992</v>
      </c>
      <c r="V507" s="22">
        <v>199992</v>
      </c>
      <c r="W507" s="22">
        <v>21268.75</v>
      </c>
      <c r="X507" s="22">
        <v>21268.75</v>
      </c>
      <c r="Y507" s="22">
        <v>0</v>
      </c>
      <c r="Z507" s="22">
        <f t="shared" si="101"/>
        <v>21268.75</v>
      </c>
      <c r="AA507" s="24">
        <f t="shared" si="92"/>
        <v>3.4481379310344826E-2</v>
      </c>
      <c r="AB507" s="24">
        <f t="shared" si="93"/>
        <v>3.4481379310344826E-2</v>
      </c>
      <c r="AC507" s="24">
        <f t="shared" si="94"/>
        <v>0.9618515948275862</v>
      </c>
      <c r="AD507" s="24">
        <f t="shared" si="95"/>
        <v>0.99633297413793098</v>
      </c>
    </row>
    <row r="508" spans="1:30" ht="40.5" outlineLevel="2" x14ac:dyDescent="0.35">
      <c r="A508" s="18">
        <v>553</v>
      </c>
      <c r="B508" s="18" t="s">
        <v>315</v>
      </c>
      <c r="C508" s="18" t="s">
        <v>76</v>
      </c>
      <c r="D508" s="19" t="s">
        <v>214</v>
      </c>
      <c r="E508" s="18" t="s">
        <v>37</v>
      </c>
      <c r="F508" s="18" t="s">
        <v>38</v>
      </c>
      <c r="G508" s="18">
        <v>1120</v>
      </c>
      <c r="H508" s="20">
        <v>709800000</v>
      </c>
      <c r="I508" s="18">
        <v>0</v>
      </c>
      <c r="J508" s="25" t="s">
        <v>319</v>
      </c>
      <c r="K508" s="22">
        <v>169100000</v>
      </c>
      <c r="L508" s="22">
        <v>169100000</v>
      </c>
      <c r="M508" s="22">
        <v>0</v>
      </c>
      <c r="N508" s="22">
        <v>0</v>
      </c>
      <c r="O508" s="22">
        <v>0</v>
      </c>
      <c r="P508" s="22">
        <v>14128936</v>
      </c>
      <c r="Q508" s="22">
        <f t="shared" si="100"/>
        <v>183228936</v>
      </c>
      <c r="R508" s="27">
        <v>0</v>
      </c>
      <c r="S508" s="27">
        <v>0</v>
      </c>
      <c r="T508" s="27">
        <v>0</v>
      </c>
      <c r="U508" s="22">
        <v>57228850</v>
      </c>
      <c r="V508" s="22">
        <v>42589080</v>
      </c>
      <c r="W508" s="22">
        <v>28071150</v>
      </c>
      <c r="X508" s="22">
        <v>111871150</v>
      </c>
      <c r="Y508" s="22">
        <v>0</v>
      </c>
      <c r="Z508" s="22">
        <f t="shared" si="101"/>
        <v>126000086</v>
      </c>
      <c r="AA508" s="24">
        <f t="shared" si="92"/>
        <v>0.33843199290360731</v>
      </c>
      <c r="AB508" s="24">
        <f t="shared" si="93"/>
        <v>0.31233521980392881</v>
      </c>
      <c r="AC508" s="24">
        <f t="shared" si="94"/>
        <v>0</v>
      </c>
      <c r="AD508" s="24">
        <f t="shared" si="95"/>
        <v>0.31233521980392881</v>
      </c>
    </row>
    <row r="509" spans="1:30" ht="132" customHeight="1" outlineLevel="2" x14ac:dyDescent="0.35">
      <c r="A509" s="18">
        <v>556</v>
      </c>
      <c r="B509" s="18" t="s">
        <v>34</v>
      </c>
      <c r="C509" s="18" t="s">
        <v>76</v>
      </c>
      <c r="D509" s="19" t="s">
        <v>214</v>
      </c>
      <c r="E509" s="18" t="s">
        <v>37</v>
      </c>
      <c r="F509" s="18" t="s">
        <v>38</v>
      </c>
      <c r="G509" s="18">
        <v>1120</v>
      </c>
      <c r="H509" s="20">
        <v>709800000</v>
      </c>
      <c r="I509" s="18">
        <v>0</v>
      </c>
      <c r="J509" s="25" t="s">
        <v>344</v>
      </c>
      <c r="K509" s="22">
        <v>400000000</v>
      </c>
      <c r="L509" s="22">
        <v>400000000</v>
      </c>
      <c r="M509" s="22">
        <v>0</v>
      </c>
      <c r="N509" s="22">
        <v>0</v>
      </c>
      <c r="O509" s="22">
        <v>0</v>
      </c>
      <c r="P509" s="22">
        <v>-200000000</v>
      </c>
      <c r="Q509" s="22">
        <f t="shared" si="100"/>
        <v>200000000</v>
      </c>
      <c r="R509" s="22">
        <v>68614536</v>
      </c>
      <c r="S509" s="22">
        <v>69232847.390000001</v>
      </c>
      <c r="T509" s="27">
        <v>0</v>
      </c>
      <c r="U509" s="22">
        <v>0</v>
      </c>
      <c r="V509" s="22">
        <v>0</v>
      </c>
      <c r="W509" s="22">
        <v>4661596.6100000003</v>
      </c>
      <c r="X509" s="22">
        <v>262152616.61000001</v>
      </c>
      <c r="Y509" s="22">
        <v>0</v>
      </c>
      <c r="Z509" s="22">
        <f t="shared" si="101"/>
        <v>62152616.609999999</v>
      </c>
      <c r="AA509" s="24">
        <f t="shared" si="92"/>
        <v>0</v>
      </c>
      <c r="AB509" s="24">
        <f t="shared" si="93"/>
        <v>0</v>
      </c>
      <c r="AC509" s="24">
        <f t="shared" si="94"/>
        <v>0.68923691694999989</v>
      </c>
      <c r="AD509" s="24">
        <f t="shared" si="95"/>
        <v>0.68923691694999989</v>
      </c>
    </row>
    <row r="510" spans="1:30" ht="54" outlineLevel="2" x14ac:dyDescent="0.35">
      <c r="A510" s="18">
        <v>557</v>
      </c>
      <c r="B510" s="18" t="s">
        <v>34</v>
      </c>
      <c r="C510" s="18" t="s">
        <v>76</v>
      </c>
      <c r="D510" s="19" t="s">
        <v>214</v>
      </c>
      <c r="E510" s="18" t="s">
        <v>37</v>
      </c>
      <c r="F510" s="18" t="s">
        <v>38</v>
      </c>
      <c r="G510" s="18">
        <v>1120</v>
      </c>
      <c r="H510" s="20">
        <v>709800000</v>
      </c>
      <c r="I510" s="18">
        <v>0</v>
      </c>
      <c r="J510" s="25" t="s">
        <v>347</v>
      </c>
      <c r="K510" s="22">
        <v>1700000</v>
      </c>
      <c r="L510" s="22">
        <v>1700000</v>
      </c>
      <c r="M510" s="22">
        <v>0</v>
      </c>
      <c r="N510" s="22">
        <v>0</v>
      </c>
      <c r="O510" s="22">
        <v>0</v>
      </c>
      <c r="P510" s="22">
        <v>-600000</v>
      </c>
      <c r="Q510" s="22">
        <f t="shared" si="100"/>
        <v>1100000</v>
      </c>
      <c r="R510" s="27">
        <v>0</v>
      </c>
      <c r="S510" s="22">
        <v>0</v>
      </c>
      <c r="T510" s="27">
        <v>0</v>
      </c>
      <c r="U510" s="22">
        <v>0</v>
      </c>
      <c r="V510" s="22">
        <v>0</v>
      </c>
      <c r="W510" s="22">
        <v>0</v>
      </c>
      <c r="X510" s="22">
        <v>1700000</v>
      </c>
      <c r="Y510" s="22">
        <v>0</v>
      </c>
      <c r="Z510" s="22">
        <f t="shared" si="101"/>
        <v>1100000</v>
      </c>
      <c r="AA510" s="24">
        <f t="shared" si="92"/>
        <v>0</v>
      </c>
      <c r="AB510" s="24">
        <f t="shared" si="93"/>
        <v>0</v>
      </c>
      <c r="AC510" s="24">
        <f t="shared" si="94"/>
        <v>0</v>
      </c>
      <c r="AD510" s="24">
        <f t="shared" si="95"/>
        <v>0</v>
      </c>
    </row>
    <row r="511" spans="1:30" ht="27" outlineLevel="2" x14ac:dyDescent="0.35">
      <c r="A511" s="18">
        <v>558</v>
      </c>
      <c r="B511" s="18" t="s">
        <v>34</v>
      </c>
      <c r="C511" s="18" t="s">
        <v>76</v>
      </c>
      <c r="D511" s="19" t="s">
        <v>214</v>
      </c>
      <c r="E511" s="18" t="s">
        <v>37</v>
      </c>
      <c r="F511" s="18" t="s">
        <v>38</v>
      </c>
      <c r="G511" s="18">
        <v>1120</v>
      </c>
      <c r="H511" s="20">
        <v>709600000</v>
      </c>
      <c r="I511" s="18">
        <v>0</v>
      </c>
      <c r="J511" s="25" t="s">
        <v>357</v>
      </c>
      <c r="K511" s="22">
        <v>0</v>
      </c>
      <c r="L511" s="22">
        <v>14808000</v>
      </c>
      <c r="M511" s="22">
        <v>0</v>
      </c>
      <c r="N511" s="22">
        <v>0</v>
      </c>
      <c r="O511" s="22">
        <v>0</v>
      </c>
      <c r="P511" s="22">
        <v>0</v>
      </c>
      <c r="Q511" s="22">
        <f t="shared" si="100"/>
        <v>14808000</v>
      </c>
      <c r="R511" s="22">
        <v>0</v>
      </c>
      <c r="S511" s="22">
        <v>14808000</v>
      </c>
      <c r="T511" s="27">
        <v>0</v>
      </c>
      <c r="U511" s="22">
        <v>0</v>
      </c>
      <c r="V511" s="22">
        <v>0</v>
      </c>
      <c r="W511" s="22">
        <v>0</v>
      </c>
      <c r="X511" s="22">
        <v>0</v>
      </c>
      <c r="Y511" s="22">
        <v>0</v>
      </c>
      <c r="Z511" s="22">
        <f t="shared" si="101"/>
        <v>0</v>
      </c>
      <c r="AA511" s="24">
        <f t="shared" si="92"/>
        <v>0</v>
      </c>
      <c r="AB511" s="24">
        <f t="shared" si="93"/>
        <v>0</v>
      </c>
      <c r="AC511" s="24">
        <f t="shared" si="94"/>
        <v>1</v>
      </c>
      <c r="AD511" s="24">
        <f t="shared" si="95"/>
        <v>1</v>
      </c>
    </row>
    <row r="512" spans="1:30" outlineLevel="1" x14ac:dyDescent="0.3">
      <c r="A512" s="40"/>
      <c r="B512" s="40"/>
      <c r="C512" s="40"/>
      <c r="D512" s="40" t="s">
        <v>511</v>
      </c>
      <c r="E512" s="40"/>
      <c r="F512" s="41"/>
      <c r="G512" s="41"/>
      <c r="H512" s="42"/>
      <c r="I512" s="41"/>
      <c r="J512" s="43"/>
      <c r="K512" s="44">
        <f t="shared" ref="K512:Z512" si="102">SUBTOTAL(9,K506:K511)</f>
        <v>601367777</v>
      </c>
      <c r="L512" s="44">
        <f t="shared" si="102"/>
        <v>616175777</v>
      </c>
      <c r="M512" s="44">
        <f t="shared" si="102"/>
        <v>209538462</v>
      </c>
      <c r="N512" s="44">
        <f t="shared" si="102"/>
        <v>0</v>
      </c>
      <c r="O512" s="44">
        <f t="shared" si="102"/>
        <v>0</v>
      </c>
      <c r="P512" s="44">
        <f t="shared" si="102"/>
        <v>-186471064</v>
      </c>
      <c r="Q512" s="44">
        <f t="shared" si="102"/>
        <v>429704713</v>
      </c>
      <c r="R512" s="44">
        <f t="shared" si="102"/>
        <v>73924536</v>
      </c>
      <c r="S512" s="44">
        <f t="shared" si="102"/>
        <v>92871657.510000005</v>
      </c>
      <c r="T512" s="44">
        <f t="shared" si="102"/>
        <v>0</v>
      </c>
      <c r="U512" s="44">
        <f t="shared" si="102"/>
        <v>63728202.649999999</v>
      </c>
      <c r="V512" s="44">
        <f t="shared" si="102"/>
        <v>49088432.649999999</v>
      </c>
      <c r="W512" s="44">
        <f t="shared" si="102"/>
        <v>35592285.840000004</v>
      </c>
      <c r="X512" s="44">
        <f t="shared" si="102"/>
        <v>385651380.84000003</v>
      </c>
      <c r="Y512" s="44">
        <f t="shared" si="102"/>
        <v>0</v>
      </c>
      <c r="Z512" s="44">
        <f t="shared" si="102"/>
        <v>199180316.83999997</v>
      </c>
      <c r="AA512" s="45">
        <f t="shared" si="92"/>
        <v>0.10342536176977954</v>
      </c>
      <c r="AB512" s="45">
        <f t="shared" si="93"/>
        <v>0.14830696690543396</v>
      </c>
      <c r="AC512" s="45">
        <f t="shared" si="94"/>
        <v>0.38816468254561592</v>
      </c>
      <c r="AD512" s="45">
        <f t="shared" si="95"/>
        <v>0.53647164945104986</v>
      </c>
    </row>
    <row r="513" spans="1:30" outlineLevel="2" x14ac:dyDescent="0.3">
      <c r="A513" s="18">
        <v>550</v>
      </c>
      <c r="B513" s="18" t="s">
        <v>34</v>
      </c>
      <c r="C513" s="18" t="s">
        <v>76</v>
      </c>
      <c r="D513" s="19" t="s">
        <v>87</v>
      </c>
      <c r="E513" s="18" t="s">
        <v>37</v>
      </c>
      <c r="F513" s="18" t="s">
        <v>38</v>
      </c>
      <c r="G513" s="18">
        <v>1120</v>
      </c>
      <c r="H513" s="20">
        <v>709800000</v>
      </c>
      <c r="I513" s="18">
        <v>0</v>
      </c>
      <c r="J513" s="25" t="s">
        <v>88</v>
      </c>
      <c r="K513" s="22">
        <v>1000000</v>
      </c>
      <c r="L513" s="22">
        <v>1000000</v>
      </c>
      <c r="M513" s="22">
        <v>0</v>
      </c>
      <c r="N513" s="22">
        <v>0</v>
      </c>
      <c r="O513" s="22">
        <v>0</v>
      </c>
      <c r="P513" s="22">
        <v>0</v>
      </c>
      <c r="Q513" s="22">
        <f t="shared" ref="Q513:Q522" si="103">+L513+P513</f>
        <v>1000000</v>
      </c>
      <c r="R513" s="22">
        <v>0</v>
      </c>
      <c r="S513" s="22">
        <v>466586.3</v>
      </c>
      <c r="T513" s="22">
        <v>0</v>
      </c>
      <c r="U513" s="22">
        <v>118413.7</v>
      </c>
      <c r="V513" s="22">
        <v>113493.7</v>
      </c>
      <c r="W513" s="22">
        <v>15000</v>
      </c>
      <c r="X513" s="22">
        <v>415000</v>
      </c>
      <c r="Y513" s="22">
        <v>0</v>
      </c>
      <c r="Z513" s="22">
        <f t="shared" ref="Z513:Z522" si="104">+Q513-R513-S513-T513-U513-Y513</f>
        <v>414999.99999999994</v>
      </c>
      <c r="AA513" s="24">
        <f t="shared" si="92"/>
        <v>0.1184137</v>
      </c>
      <c r="AB513" s="24">
        <f t="shared" si="93"/>
        <v>0.1184137</v>
      </c>
      <c r="AC513" s="24">
        <f t="shared" si="94"/>
        <v>0.46658630000000001</v>
      </c>
      <c r="AD513" s="24">
        <f t="shared" si="95"/>
        <v>0.58499999999999996</v>
      </c>
    </row>
    <row r="514" spans="1:30" outlineLevel="2" x14ac:dyDescent="0.3">
      <c r="A514" s="18">
        <v>551</v>
      </c>
      <c r="B514" s="18" t="s">
        <v>34</v>
      </c>
      <c r="C514" s="18" t="s">
        <v>76</v>
      </c>
      <c r="D514" s="19" t="s">
        <v>87</v>
      </c>
      <c r="E514" s="18" t="s">
        <v>37</v>
      </c>
      <c r="F514" s="18" t="s">
        <v>38</v>
      </c>
      <c r="G514" s="18">
        <v>1120</v>
      </c>
      <c r="H514" s="20">
        <v>709800000</v>
      </c>
      <c r="I514" s="18">
        <v>0</v>
      </c>
      <c r="J514" s="25" t="s">
        <v>88</v>
      </c>
      <c r="K514" s="22">
        <v>7987376</v>
      </c>
      <c r="L514" s="22">
        <v>7987376</v>
      </c>
      <c r="M514" s="22">
        <v>0</v>
      </c>
      <c r="N514" s="22">
        <v>0</v>
      </c>
      <c r="O514" s="22">
        <v>0</v>
      </c>
      <c r="P514" s="22">
        <v>0</v>
      </c>
      <c r="Q514" s="22">
        <f t="shared" si="103"/>
        <v>7987376</v>
      </c>
      <c r="R514" s="22">
        <v>0</v>
      </c>
      <c r="S514" s="22">
        <v>3453019.87</v>
      </c>
      <c r="T514" s="22">
        <v>0</v>
      </c>
      <c r="U514" s="22">
        <v>182335.13</v>
      </c>
      <c r="V514" s="22">
        <v>179070</v>
      </c>
      <c r="W514" s="22">
        <v>358333</v>
      </c>
      <c r="X514" s="22">
        <v>4352021</v>
      </c>
      <c r="Y514" s="22">
        <v>0</v>
      </c>
      <c r="Z514" s="22">
        <f t="shared" si="104"/>
        <v>4352021</v>
      </c>
      <c r="AA514" s="24">
        <f t="shared" si="92"/>
        <v>2.2827913697815151E-2</v>
      </c>
      <c r="AB514" s="24">
        <f t="shared" si="93"/>
        <v>2.2827913697815151E-2</v>
      </c>
      <c r="AC514" s="24">
        <f t="shared" si="94"/>
        <v>0.43230966840674584</v>
      </c>
      <c r="AD514" s="24">
        <f t="shared" si="95"/>
        <v>0.45513758210456101</v>
      </c>
    </row>
    <row r="515" spans="1:30" ht="14.5" outlineLevel="2" x14ac:dyDescent="0.35">
      <c r="A515" s="18">
        <v>553</v>
      </c>
      <c r="B515" s="18" t="s">
        <v>282</v>
      </c>
      <c r="C515" s="18" t="s">
        <v>76</v>
      </c>
      <c r="D515" s="19" t="s">
        <v>87</v>
      </c>
      <c r="E515" s="18" t="s">
        <v>37</v>
      </c>
      <c r="F515" s="18" t="s">
        <v>38</v>
      </c>
      <c r="G515" s="18">
        <v>1120</v>
      </c>
      <c r="H515" s="20">
        <v>709800000</v>
      </c>
      <c r="I515" s="18">
        <v>0</v>
      </c>
      <c r="J515" s="25" t="s">
        <v>88</v>
      </c>
      <c r="K515" s="22">
        <v>4946552</v>
      </c>
      <c r="L515" s="22">
        <v>4946552</v>
      </c>
      <c r="M515" s="22">
        <v>0</v>
      </c>
      <c r="N515" s="22">
        <v>0</v>
      </c>
      <c r="O515" s="22">
        <v>0</v>
      </c>
      <c r="P515" s="22">
        <v>0</v>
      </c>
      <c r="Q515" s="22">
        <f t="shared" si="103"/>
        <v>4946552</v>
      </c>
      <c r="R515" s="22">
        <v>0</v>
      </c>
      <c r="S515" s="22">
        <v>916031</v>
      </c>
      <c r="T515" s="27">
        <v>0</v>
      </c>
      <c r="U515" s="22">
        <v>1430080</v>
      </c>
      <c r="V515" s="22">
        <v>1397040</v>
      </c>
      <c r="W515" s="22">
        <v>127165</v>
      </c>
      <c r="X515" s="22">
        <v>2600441</v>
      </c>
      <c r="Y515" s="22">
        <v>0</v>
      </c>
      <c r="Z515" s="22">
        <f t="shared" si="104"/>
        <v>2600441</v>
      </c>
      <c r="AA515" s="24">
        <f t="shared" si="92"/>
        <v>0.28910643211675524</v>
      </c>
      <c r="AB515" s="24">
        <f t="shared" si="93"/>
        <v>0.28910643211675524</v>
      </c>
      <c r="AC515" s="24">
        <f t="shared" si="94"/>
        <v>0.18518576171846571</v>
      </c>
      <c r="AD515" s="24">
        <f t="shared" si="95"/>
        <v>0.47429219383522092</v>
      </c>
    </row>
    <row r="516" spans="1:30" ht="14.5" outlineLevel="2" x14ac:dyDescent="0.35">
      <c r="A516" s="18">
        <v>553</v>
      </c>
      <c r="B516" s="18" t="s">
        <v>315</v>
      </c>
      <c r="C516" s="18" t="s">
        <v>76</v>
      </c>
      <c r="D516" s="19" t="s">
        <v>87</v>
      </c>
      <c r="E516" s="18" t="s">
        <v>37</v>
      </c>
      <c r="F516" s="18" t="s">
        <v>38</v>
      </c>
      <c r="G516" s="18">
        <v>1120</v>
      </c>
      <c r="H516" s="20">
        <v>709800000</v>
      </c>
      <c r="I516" s="18">
        <v>0</v>
      </c>
      <c r="J516" s="25" t="s">
        <v>88</v>
      </c>
      <c r="K516" s="22">
        <v>3263226</v>
      </c>
      <c r="L516" s="22">
        <v>3263226</v>
      </c>
      <c r="M516" s="22">
        <v>0</v>
      </c>
      <c r="N516" s="22">
        <v>0</v>
      </c>
      <c r="O516" s="22">
        <v>0</v>
      </c>
      <c r="P516" s="22">
        <v>-1376207</v>
      </c>
      <c r="Q516" s="22">
        <f t="shared" si="103"/>
        <v>1887019</v>
      </c>
      <c r="R516" s="27">
        <v>0</v>
      </c>
      <c r="S516" s="27">
        <v>0</v>
      </c>
      <c r="T516" s="27">
        <v>0</v>
      </c>
      <c r="U516" s="22">
        <v>44850</v>
      </c>
      <c r="V516" s="22">
        <v>44850</v>
      </c>
      <c r="W516" s="22">
        <v>586762</v>
      </c>
      <c r="X516" s="22">
        <v>3218376</v>
      </c>
      <c r="Y516" s="22">
        <v>0</v>
      </c>
      <c r="Z516" s="22">
        <f t="shared" si="104"/>
        <v>1842169</v>
      </c>
      <c r="AA516" s="24">
        <f t="shared" si="92"/>
        <v>1.3744067986710084E-2</v>
      </c>
      <c r="AB516" s="24">
        <f t="shared" si="93"/>
        <v>2.3767646218718519E-2</v>
      </c>
      <c r="AC516" s="24">
        <f t="shared" si="94"/>
        <v>0</v>
      </c>
      <c r="AD516" s="24">
        <f t="shared" si="95"/>
        <v>2.3767646218718519E-2</v>
      </c>
    </row>
    <row r="517" spans="1:30" ht="14.5" outlineLevel="2" x14ac:dyDescent="0.35">
      <c r="A517" s="18">
        <v>554</v>
      </c>
      <c r="B517" s="18" t="s">
        <v>34</v>
      </c>
      <c r="C517" s="18" t="s">
        <v>76</v>
      </c>
      <c r="D517" s="19" t="s">
        <v>87</v>
      </c>
      <c r="E517" s="18" t="s">
        <v>37</v>
      </c>
      <c r="F517" s="18" t="s">
        <v>38</v>
      </c>
      <c r="G517" s="18">
        <v>1120</v>
      </c>
      <c r="H517" s="20">
        <v>709800000</v>
      </c>
      <c r="I517" s="18">
        <v>0</v>
      </c>
      <c r="J517" s="25" t="s">
        <v>88</v>
      </c>
      <c r="K517" s="22">
        <v>1056484</v>
      </c>
      <c r="L517" s="22">
        <v>1056484</v>
      </c>
      <c r="M517" s="22">
        <v>0</v>
      </c>
      <c r="N517" s="22">
        <v>0</v>
      </c>
      <c r="O517" s="22">
        <v>0</v>
      </c>
      <c r="P517" s="22">
        <v>0</v>
      </c>
      <c r="Q517" s="22">
        <f t="shared" si="103"/>
        <v>1056484</v>
      </c>
      <c r="R517" s="27">
        <v>0</v>
      </c>
      <c r="S517" s="22">
        <v>437304.68</v>
      </c>
      <c r="T517" s="27">
        <v>0</v>
      </c>
      <c r="U517" s="22">
        <v>48825.32</v>
      </c>
      <c r="V517" s="22">
        <v>48825.32</v>
      </c>
      <c r="W517" s="22">
        <v>42112</v>
      </c>
      <c r="X517" s="22">
        <v>570354</v>
      </c>
      <c r="Y517" s="22">
        <v>0</v>
      </c>
      <c r="Z517" s="22">
        <f t="shared" si="104"/>
        <v>570354.00000000012</v>
      </c>
      <c r="AA517" s="24">
        <f t="shared" si="92"/>
        <v>4.6214916648051461E-2</v>
      </c>
      <c r="AB517" s="24">
        <f t="shared" si="93"/>
        <v>4.6214916648051461E-2</v>
      </c>
      <c r="AC517" s="24">
        <f t="shared" si="94"/>
        <v>0.41392456487746149</v>
      </c>
      <c r="AD517" s="24">
        <f t="shared" si="95"/>
        <v>0.46013948152551293</v>
      </c>
    </row>
    <row r="518" spans="1:30" ht="14.5" outlineLevel="2" x14ac:dyDescent="0.35">
      <c r="A518" s="18">
        <v>555</v>
      </c>
      <c r="B518" s="18" t="s">
        <v>34</v>
      </c>
      <c r="C518" s="18" t="s">
        <v>76</v>
      </c>
      <c r="D518" s="19" t="s">
        <v>87</v>
      </c>
      <c r="E518" s="18" t="s">
        <v>37</v>
      </c>
      <c r="F518" s="18" t="s">
        <v>38</v>
      </c>
      <c r="G518" s="18">
        <v>1120</v>
      </c>
      <c r="H518" s="20">
        <v>709800000</v>
      </c>
      <c r="I518" s="18">
        <v>0</v>
      </c>
      <c r="J518" s="25" t="s">
        <v>88</v>
      </c>
      <c r="K518" s="22">
        <v>2500000</v>
      </c>
      <c r="L518" s="22">
        <v>5187958</v>
      </c>
      <c r="M518" s="22">
        <v>0</v>
      </c>
      <c r="N518" s="22">
        <v>0</v>
      </c>
      <c r="O518" s="22">
        <v>0</v>
      </c>
      <c r="P518" s="22">
        <v>0</v>
      </c>
      <c r="Q518" s="22">
        <f t="shared" si="103"/>
        <v>5187958</v>
      </c>
      <c r="R518" s="22">
        <v>7550</v>
      </c>
      <c r="S518" s="22">
        <v>957150</v>
      </c>
      <c r="T518" s="27">
        <v>0</v>
      </c>
      <c r="U518" s="22">
        <v>253540</v>
      </c>
      <c r="V518" s="22">
        <v>248880</v>
      </c>
      <c r="W518" s="22">
        <v>31760</v>
      </c>
      <c r="X518" s="22">
        <v>3969718</v>
      </c>
      <c r="Y518" s="22">
        <v>0</v>
      </c>
      <c r="Z518" s="22">
        <f t="shared" si="104"/>
        <v>3969718</v>
      </c>
      <c r="AA518" s="24">
        <f t="shared" si="92"/>
        <v>4.8870865955352762E-2</v>
      </c>
      <c r="AB518" s="24">
        <f t="shared" si="93"/>
        <v>4.8870865955352762E-2</v>
      </c>
      <c r="AC518" s="24">
        <f t="shared" si="94"/>
        <v>0.18594984770501227</v>
      </c>
      <c r="AD518" s="24">
        <f t="shared" si="95"/>
        <v>0.23482071366036503</v>
      </c>
    </row>
    <row r="519" spans="1:30" ht="14.5" outlineLevel="2" x14ac:dyDescent="0.35">
      <c r="A519" s="18">
        <v>556</v>
      </c>
      <c r="B519" s="18" t="s">
        <v>34</v>
      </c>
      <c r="C519" s="18" t="s">
        <v>76</v>
      </c>
      <c r="D519" s="19" t="s">
        <v>87</v>
      </c>
      <c r="E519" s="18" t="s">
        <v>37</v>
      </c>
      <c r="F519" s="18" t="s">
        <v>38</v>
      </c>
      <c r="G519" s="18">
        <v>1120</v>
      </c>
      <c r="H519" s="20">
        <v>709800000</v>
      </c>
      <c r="I519" s="18">
        <v>0</v>
      </c>
      <c r="J519" s="25" t="s">
        <v>88</v>
      </c>
      <c r="K519" s="22">
        <v>1500000</v>
      </c>
      <c r="L519" s="22">
        <v>1500000</v>
      </c>
      <c r="M519" s="22">
        <v>0</v>
      </c>
      <c r="N519" s="22">
        <v>0</v>
      </c>
      <c r="O519" s="22">
        <v>0</v>
      </c>
      <c r="P519" s="22">
        <v>0</v>
      </c>
      <c r="Q519" s="22">
        <f t="shared" si="103"/>
        <v>1500000</v>
      </c>
      <c r="R519" s="22">
        <v>0</v>
      </c>
      <c r="S519" s="22">
        <v>188970.42</v>
      </c>
      <c r="T519" s="27">
        <v>0</v>
      </c>
      <c r="U519" s="22">
        <v>206179.58</v>
      </c>
      <c r="V519" s="22">
        <v>206179.58</v>
      </c>
      <c r="W519" s="22">
        <v>104850</v>
      </c>
      <c r="X519" s="22">
        <v>1104850</v>
      </c>
      <c r="Y519" s="22">
        <v>0</v>
      </c>
      <c r="Z519" s="22">
        <f t="shared" si="104"/>
        <v>1104850</v>
      </c>
      <c r="AA519" s="24">
        <f t="shared" si="92"/>
        <v>0.13745305333333332</v>
      </c>
      <c r="AB519" s="24">
        <f t="shared" si="93"/>
        <v>0.13745305333333332</v>
      </c>
      <c r="AC519" s="24">
        <f t="shared" si="94"/>
        <v>0.12598028</v>
      </c>
      <c r="AD519" s="24">
        <f t="shared" si="95"/>
        <v>0.2634333333333333</v>
      </c>
    </row>
    <row r="520" spans="1:30" ht="14.5" outlineLevel="2" x14ac:dyDescent="0.35">
      <c r="A520" s="18">
        <v>557</v>
      </c>
      <c r="B520" s="18" t="s">
        <v>34</v>
      </c>
      <c r="C520" s="18" t="s">
        <v>76</v>
      </c>
      <c r="D520" s="19" t="s">
        <v>87</v>
      </c>
      <c r="E520" s="18" t="s">
        <v>37</v>
      </c>
      <c r="F520" s="18" t="s">
        <v>38</v>
      </c>
      <c r="G520" s="18">
        <v>1120</v>
      </c>
      <c r="H520" s="20">
        <v>709800000</v>
      </c>
      <c r="I520" s="18">
        <v>0</v>
      </c>
      <c r="J520" s="25" t="s">
        <v>88</v>
      </c>
      <c r="K520" s="22">
        <v>14037196</v>
      </c>
      <c r="L520" s="22">
        <v>14037196</v>
      </c>
      <c r="M520" s="22">
        <v>0</v>
      </c>
      <c r="N520" s="22">
        <v>0</v>
      </c>
      <c r="O520" s="22">
        <v>0</v>
      </c>
      <c r="P520" s="22">
        <v>0</v>
      </c>
      <c r="Q520" s="22">
        <f t="shared" si="103"/>
        <v>14037196</v>
      </c>
      <c r="R520" s="27">
        <v>0</v>
      </c>
      <c r="S520" s="22">
        <v>3118123.86</v>
      </c>
      <c r="T520" s="27">
        <v>0</v>
      </c>
      <c r="U520" s="22">
        <v>4651064.1399999997</v>
      </c>
      <c r="V520" s="22">
        <v>4513098.82</v>
      </c>
      <c r="W520" s="22">
        <v>230812</v>
      </c>
      <c r="X520" s="22">
        <v>6268008</v>
      </c>
      <c r="Y520" s="22">
        <v>0</v>
      </c>
      <c r="Z520" s="22">
        <f t="shared" si="104"/>
        <v>6268008.0000000009</v>
      </c>
      <c r="AA520" s="24">
        <f t="shared" si="92"/>
        <v>0.33133854795501894</v>
      </c>
      <c r="AB520" s="24">
        <f t="shared" si="93"/>
        <v>0.33133854795501894</v>
      </c>
      <c r="AC520" s="24">
        <f t="shared" si="94"/>
        <v>0.22213295732281574</v>
      </c>
      <c r="AD520" s="24">
        <f t="shared" si="95"/>
        <v>0.55347150527783473</v>
      </c>
    </row>
    <row r="521" spans="1:30" ht="14.5" outlineLevel="2" x14ac:dyDescent="0.35">
      <c r="A521" s="18">
        <v>558</v>
      </c>
      <c r="B521" s="18" t="s">
        <v>34</v>
      </c>
      <c r="C521" s="18" t="s">
        <v>76</v>
      </c>
      <c r="D521" s="19" t="s">
        <v>87</v>
      </c>
      <c r="E521" s="18" t="s">
        <v>37</v>
      </c>
      <c r="F521" s="18" t="s">
        <v>38</v>
      </c>
      <c r="G521" s="18">
        <v>1120</v>
      </c>
      <c r="H521" s="20">
        <v>709600000</v>
      </c>
      <c r="I521" s="18">
        <v>0</v>
      </c>
      <c r="J521" s="25" t="s">
        <v>88</v>
      </c>
      <c r="K521" s="22">
        <v>500000000</v>
      </c>
      <c r="L521" s="22">
        <v>485192000</v>
      </c>
      <c r="M521" s="22">
        <v>-35045000</v>
      </c>
      <c r="N521" s="22">
        <v>0</v>
      </c>
      <c r="O521" s="22">
        <v>0</v>
      </c>
      <c r="P521" s="22">
        <v>0</v>
      </c>
      <c r="Q521" s="22">
        <f t="shared" si="103"/>
        <v>485192000</v>
      </c>
      <c r="R521" s="22">
        <v>356090800</v>
      </c>
      <c r="S521" s="22">
        <v>8488862.6699999999</v>
      </c>
      <c r="T521" s="27">
        <v>0</v>
      </c>
      <c r="U521" s="22">
        <v>30534836.829999998</v>
      </c>
      <c r="V521" s="22">
        <v>30534836.829999998</v>
      </c>
      <c r="W521" s="22">
        <v>6227276.5</v>
      </c>
      <c r="X521" s="22">
        <v>90077500.5</v>
      </c>
      <c r="Y521" s="22">
        <v>0</v>
      </c>
      <c r="Z521" s="22">
        <f t="shared" si="104"/>
        <v>90077500.5</v>
      </c>
      <c r="AA521" s="24">
        <f t="shared" si="92"/>
        <v>6.2933512568220412E-2</v>
      </c>
      <c r="AB521" s="24">
        <f t="shared" si="93"/>
        <v>6.2933512568220412E-2</v>
      </c>
      <c r="AC521" s="24">
        <f t="shared" si="94"/>
        <v>0.75141317802024765</v>
      </c>
      <c r="AD521" s="24">
        <f t="shared" si="95"/>
        <v>0.81434669058846809</v>
      </c>
    </row>
    <row r="522" spans="1:30" ht="67.5" outlineLevel="2" x14ac:dyDescent="0.3">
      <c r="A522" s="18">
        <v>573</v>
      </c>
      <c r="B522" s="18" t="s">
        <v>451</v>
      </c>
      <c r="C522" s="18" t="s">
        <v>76</v>
      </c>
      <c r="D522" s="19" t="s">
        <v>87</v>
      </c>
      <c r="E522" s="18" t="s">
        <v>37</v>
      </c>
      <c r="F522" s="18" t="s">
        <v>38</v>
      </c>
      <c r="G522" s="18">
        <v>1120</v>
      </c>
      <c r="H522" s="20">
        <v>709500000</v>
      </c>
      <c r="I522" s="18">
        <v>0</v>
      </c>
      <c r="J522" s="25" t="s">
        <v>453</v>
      </c>
      <c r="K522" s="22">
        <v>0</v>
      </c>
      <c r="L522" s="22">
        <v>0</v>
      </c>
      <c r="M522" s="22">
        <v>0</v>
      </c>
      <c r="N522" s="22">
        <v>0</v>
      </c>
      <c r="O522" s="22">
        <v>0</v>
      </c>
      <c r="P522" s="22">
        <v>16185457</v>
      </c>
      <c r="Q522" s="22">
        <f t="shared" si="103"/>
        <v>16185457</v>
      </c>
      <c r="R522" s="22">
        <v>0</v>
      </c>
      <c r="S522" s="22">
        <v>0</v>
      </c>
      <c r="T522" s="22">
        <v>0</v>
      </c>
      <c r="U522" s="22">
        <v>0</v>
      </c>
      <c r="V522" s="22">
        <v>0</v>
      </c>
      <c r="W522" s="22">
        <v>0</v>
      </c>
      <c r="X522" s="22">
        <v>0</v>
      </c>
      <c r="Y522" s="22">
        <v>0</v>
      </c>
      <c r="Z522" s="22">
        <f t="shared" si="104"/>
        <v>16185457</v>
      </c>
      <c r="AA522" s="24">
        <f t="shared" si="92"/>
        <v>0</v>
      </c>
      <c r="AB522" s="24">
        <f t="shared" si="93"/>
        <v>0</v>
      </c>
      <c r="AC522" s="24">
        <f t="shared" si="94"/>
        <v>0</v>
      </c>
      <c r="AD522" s="24">
        <f t="shared" si="95"/>
        <v>0</v>
      </c>
    </row>
    <row r="523" spans="1:30" outlineLevel="1" x14ac:dyDescent="0.3">
      <c r="A523" s="40"/>
      <c r="B523" s="40"/>
      <c r="C523" s="40"/>
      <c r="D523" s="40" t="s">
        <v>512</v>
      </c>
      <c r="E523" s="40"/>
      <c r="F523" s="41"/>
      <c r="G523" s="41"/>
      <c r="H523" s="42"/>
      <c r="I523" s="41"/>
      <c r="J523" s="43"/>
      <c r="K523" s="44">
        <f t="shared" ref="K523:Z523" si="105">SUBTOTAL(9,K513:K522)</f>
        <v>536290834</v>
      </c>
      <c r="L523" s="44">
        <f t="shared" si="105"/>
        <v>524170792</v>
      </c>
      <c r="M523" s="44">
        <f t="shared" si="105"/>
        <v>-35045000</v>
      </c>
      <c r="N523" s="44">
        <f t="shared" si="105"/>
        <v>0</v>
      </c>
      <c r="O523" s="44">
        <f t="shared" si="105"/>
        <v>0</v>
      </c>
      <c r="P523" s="44">
        <f t="shared" si="105"/>
        <v>14809250</v>
      </c>
      <c r="Q523" s="44">
        <f t="shared" si="105"/>
        <v>538980042</v>
      </c>
      <c r="R523" s="44">
        <f t="shared" si="105"/>
        <v>356098350</v>
      </c>
      <c r="S523" s="44">
        <f t="shared" si="105"/>
        <v>18026048.799999997</v>
      </c>
      <c r="T523" s="44">
        <f t="shared" si="105"/>
        <v>0</v>
      </c>
      <c r="U523" s="44">
        <f t="shared" si="105"/>
        <v>37470124.699999996</v>
      </c>
      <c r="V523" s="44">
        <f t="shared" si="105"/>
        <v>37286274.25</v>
      </c>
      <c r="W523" s="44">
        <f t="shared" si="105"/>
        <v>7724070.5</v>
      </c>
      <c r="X523" s="44">
        <f t="shared" si="105"/>
        <v>112576268.5</v>
      </c>
      <c r="Y523" s="44">
        <f t="shared" si="105"/>
        <v>0</v>
      </c>
      <c r="Z523" s="44">
        <f t="shared" si="105"/>
        <v>127385518.5</v>
      </c>
      <c r="AA523" s="45">
        <f t="shared" si="92"/>
        <v>7.1484571959896603E-2</v>
      </c>
      <c r="AB523" s="45">
        <f t="shared" si="93"/>
        <v>6.9520430776915471E-2</v>
      </c>
      <c r="AC523" s="45">
        <f t="shared" si="94"/>
        <v>0.69413404884479935</v>
      </c>
      <c r="AD523" s="45">
        <f t="shared" si="95"/>
        <v>0.76365447962171484</v>
      </c>
    </row>
    <row r="524" spans="1:30" outlineLevel="2" x14ac:dyDescent="0.3">
      <c r="A524" s="18">
        <v>550</v>
      </c>
      <c r="B524" s="18" t="s">
        <v>34</v>
      </c>
      <c r="C524" s="18" t="s">
        <v>76</v>
      </c>
      <c r="D524" s="19" t="s">
        <v>89</v>
      </c>
      <c r="E524" s="18" t="s">
        <v>37</v>
      </c>
      <c r="F524" s="18" t="s">
        <v>38</v>
      </c>
      <c r="G524" s="18">
        <v>1120</v>
      </c>
      <c r="H524" s="20">
        <v>709800000</v>
      </c>
      <c r="I524" s="18">
        <v>0</v>
      </c>
      <c r="J524" s="25" t="s">
        <v>90</v>
      </c>
      <c r="K524" s="22">
        <v>40000000</v>
      </c>
      <c r="L524" s="22">
        <v>40000000</v>
      </c>
      <c r="M524" s="22">
        <v>0</v>
      </c>
      <c r="N524" s="22">
        <v>0</v>
      </c>
      <c r="O524" s="22">
        <v>0</v>
      </c>
      <c r="P524" s="22">
        <v>0</v>
      </c>
      <c r="Q524" s="22">
        <f t="shared" ref="Q524:Q534" si="106">+L524+P524</f>
        <v>40000000</v>
      </c>
      <c r="R524" s="22">
        <v>90000</v>
      </c>
      <c r="S524" s="22">
        <v>9592700</v>
      </c>
      <c r="T524" s="22">
        <v>0</v>
      </c>
      <c r="U524" s="22">
        <v>9393300</v>
      </c>
      <c r="V524" s="22">
        <v>9352700</v>
      </c>
      <c r="W524" s="22">
        <v>923997</v>
      </c>
      <c r="X524" s="22">
        <v>20924000</v>
      </c>
      <c r="Y524" s="22">
        <v>0</v>
      </c>
      <c r="Z524" s="22">
        <f t="shared" ref="Z524:Z534" si="107">+Q524-R524-S524-T524-U524-Y524</f>
        <v>20924000</v>
      </c>
      <c r="AA524" s="24">
        <f t="shared" si="92"/>
        <v>0.2348325</v>
      </c>
      <c r="AB524" s="24">
        <f t="shared" si="93"/>
        <v>0.2348325</v>
      </c>
      <c r="AC524" s="24">
        <f t="shared" si="94"/>
        <v>0.24206749999999999</v>
      </c>
      <c r="AD524" s="24">
        <f t="shared" si="95"/>
        <v>0.47689999999999999</v>
      </c>
    </row>
    <row r="525" spans="1:30" ht="15" customHeight="1" outlineLevel="2" x14ac:dyDescent="0.3">
      <c r="A525" s="18">
        <v>551</v>
      </c>
      <c r="B525" s="18" t="s">
        <v>34</v>
      </c>
      <c r="C525" s="18" t="s">
        <v>76</v>
      </c>
      <c r="D525" s="19" t="s">
        <v>89</v>
      </c>
      <c r="E525" s="18" t="s">
        <v>37</v>
      </c>
      <c r="F525" s="18" t="s">
        <v>38</v>
      </c>
      <c r="G525" s="18">
        <v>1120</v>
      </c>
      <c r="H525" s="20">
        <v>709800000</v>
      </c>
      <c r="I525" s="18">
        <v>0</v>
      </c>
      <c r="J525" s="25" t="s">
        <v>90</v>
      </c>
      <c r="K525" s="22">
        <v>110000000</v>
      </c>
      <c r="L525" s="22">
        <v>110000000</v>
      </c>
      <c r="M525" s="22">
        <v>0</v>
      </c>
      <c r="N525" s="22">
        <v>0</v>
      </c>
      <c r="O525" s="22">
        <v>0</v>
      </c>
      <c r="P525" s="22">
        <v>5431074</v>
      </c>
      <c r="Q525" s="22">
        <f t="shared" si="106"/>
        <v>115431074</v>
      </c>
      <c r="R525" s="22">
        <v>733100</v>
      </c>
      <c r="S525" s="22">
        <v>36281100</v>
      </c>
      <c r="T525" s="22">
        <v>0</v>
      </c>
      <c r="U525" s="22">
        <v>53411900</v>
      </c>
      <c r="V525" s="22">
        <v>52928400</v>
      </c>
      <c r="W525" s="22">
        <v>773900</v>
      </c>
      <c r="X525" s="22">
        <v>19573900</v>
      </c>
      <c r="Y525" s="22">
        <v>0</v>
      </c>
      <c r="Z525" s="22">
        <f t="shared" si="107"/>
        <v>25004974</v>
      </c>
      <c r="AA525" s="24">
        <f t="shared" si="92"/>
        <v>0.48556272727272726</v>
      </c>
      <c r="AB525" s="24">
        <f t="shared" si="93"/>
        <v>0.46271682441419543</v>
      </c>
      <c r="AC525" s="24">
        <f t="shared" si="94"/>
        <v>0.32066062211289831</v>
      </c>
      <c r="AD525" s="24">
        <f t="shared" si="95"/>
        <v>0.78337744652709373</v>
      </c>
    </row>
    <row r="526" spans="1:30" ht="15" customHeight="1" outlineLevel="2" x14ac:dyDescent="0.35">
      <c r="A526" s="18">
        <v>553</v>
      </c>
      <c r="B526" s="18" t="s">
        <v>280</v>
      </c>
      <c r="C526" s="18" t="s">
        <v>76</v>
      </c>
      <c r="D526" s="19" t="s">
        <v>89</v>
      </c>
      <c r="E526" s="18" t="s">
        <v>37</v>
      </c>
      <c r="F526" s="18" t="s">
        <v>38</v>
      </c>
      <c r="G526" s="18">
        <v>1120</v>
      </c>
      <c r="H526" s="20">
        <v>709800000</v>
      </c>
      <c r="I526" s="18">
        <v>0</v>
      </c>
      <c r="J526" s="25" t="s">
        <v>90</v>
      </c>
      <c r="K526" s="22">
        <v>866400</v>
      </c>
      <c r="L526" s="22">
        <v>866400</v>
      </c>
      <c r="M526" s="22">
        <v>0</v>
      </c>
      <c r="N526" s="22">
        <v>0</v>
      </c>
      <c r="O526" s="22">
        <v>0</v>
      </c>
      <c r="P526" s="22">
        <v>0</v>
      </c>
      <c r="Q526" s="22">
        <f t="shared" si="106"/>
        <v>866400</v>
      </c>
      <c r="R526" s="27">
        <v>0</v>
      </c>
      <c r="S526" s="27">
        <v>0</v>
      </c>
      <c r="T526" s="27">
        <v>0</v>
      </c>
      <c r="U526" s="22">
        <v>285800</v>
      </c>
      <c r="V526" s="22">
        <v>285800</v>
      </c>
      <c r="W526" s="22">
        <v>147400</v>
      </c>
      <c r="X526" s="22">
        <v>580600</v>
      </c>
      <c r="Y526" s="22">
        <v>0</v>
      </c>
      <c r="Z526" s="22">
        <f t="shared" si="107"/>
        <v>580600</v>
      </c>
      <c r="AA526" s="24">
        <f t="shared" si="92"/>
        <v>0.329870729455217</v>
      </c>
      <c r="AB526" s="24">
        <f t="shared" si="93"/>
        <v>0.329870729455217</v>
      </c>
      <c r="AC526" s="24">
        <f t="shared" si="94"/>
        <v>0</v>
      </c>
      <c r="AD526" s="24">
        <f t="shared" si="95"/>
        <v>0.329870729455217</v>
      </c>
    </row>
    <row r="527" spans="1:30" ht="14.5" outlineLevel="2" x14ac:dyDescent="0.35">
      <c r="A527" s="18">
        <v>553</v>
      </c>
      <c r="B527" s="18" t="s">
        <v>282</v>
      </c>
      <c r="C527" s="18" t="s">
        <v>76</v>
      </c>
      <c r="D527" s="19" t="s">
        <v>89</v>
      </c>
      <c r="E527" s="18" t="s">
        <v>37</v>
      </c>
      <c r="F527" s="18" t="s">
        <v>38</v>
      </c>
      <c r="G527" s="18">
        <v>1120</v>
      </c>
      <c r="H527" s="20">
        <v>709800000</v>
      </c>
      <c r="I527" s="18">
        <v>0</v>
      </c>
      <c r="J527" s="25" t="s">
        <v>90</v>
      </c>
      <c r="K527" s="22">
        <v>100000000</v>
      </c>
      <c r="L527" s="22">
        <v>109000000</v>
      </c>
      <c r="M527" s="22">
        <v>0</v>
      </c>
      <c r="N527" s="22">
        <v>0</v>
      </c>
      <c r="O527" s="22">
        <v>0</v>
      </c>
      <c r="P527" s="22">
        <v>0</v>
      </c>
      <c r="Q527" s="22">
        <f t="shared" si="106"/>
        <v>109000000</v>
      </c>
      <c r="R527" s="22">
        <v>475200</v>
      </c>
      <c r="S527" s="22">
        <v>26206100</v>
      </c>
      <c r="T527" s="27">
        <v>0</v>
      </c>
      <c r="U527" s="22">
        <v>28338100</v>
      </c>
      <c r="V527" s="22">
        <v>27828000</v>
      </c>
      <c r="W527" s="22">
        <v>3980600</v>
      </c>
      <c r="X527" s="22">
        <v>53980600</v>
      </c>
      <c r="Y527" s="22">
        <v>0</v>
      </c>
      <c r="Z527" s="22">
        <f t="shared" si="107"/>
        <v>53980600</v>
      </c>
      <c r="AA527" s="24">
        <f t="shared" si="92"/>
        <v>0.25998256880733944</v>
      </c>
      <c r="AB527" s="24">
        <f t="shared" si="93"/>
        <v>0.25998256880733944</v>
      </c>
      <c r="AC527" s="24">
        <f t="shared" si="94"/>
        <v>0.24478256880733945</v>
      </c>
      <c r="AD527" s="24">
        <f t="shared" si="95"/>
        <v>0.50476513761467889</v>
      </c>
    </row>
    <row r="528" spans="1:30" ht="15" customHeight="1" outlineLevel="2" x14ac:dyDescent="0.35">
      <c r="A528" s="18">
        <v>553</v>
      </c>
      <c r="B528" s="18" t="s">
        <v>315</v>
      </c>
      <c r="C528" s="18" t="s">
        <v>76</v>
      </c>
      <c r="D528" s="19" t="s">
        <v>89</v>
      </c>
      <c r="E528" s="18" t="s">
        <v>37</v>
      </c>
      <c r="F528" s="18" t="s">
        <v>38</v>
      </c>
      <c r="G528" s="18">
        <v>1120</v>
      </c>
      <c r="H528" s="20">
        <v>709800000</v>
      </c>
      <c r="I528" s="18">
        <v>0</v>
      </c>
      <c r="J528" s="25" t="s">
        <v>90</v>
      </c>
      <c r="K528" s="22">
        <v>28199000</v>
      </c>
      <c r="L528" s="22">
        <v>26027000</v>
      </c>
      <c r="M528" s="22">
        <v>0</v>
      </c>
      <c r="N528" s="22">
        <v>0</v>
      </c>
      <c r="O528" s="22">
        <v>0</v>
      </c>
      <c r="P528" s="22">
        <v>-12238729</v>
      </c>
      <c r="Q528" s="22">
        <f t="shared" si="106"/>
        <v>13788271</v>
      </c>
      <c r="R528" s="27">
        <v>0</v>
      </c>
      <c r="S528" s="27">
        <v>0</v>
      </c>
      <c r="T528" s="27">
        <v>0</v>
      </c>
      <c r="U528" s="22">
        <v>403100</v>
      </c>
      <c r="V528" s="22">
        <v>403100</v>
      </c>
      <c r="W528" s="22">
        <v>1974400</v>
      </c>
      <c r="X528" s="22">
        <v>25623900</v>
      </c>
      <c r="Y528" s="22">
        <v>0</v>
      </c>
      <c r="Z528" s="22">
        <f t="shared" si="107"/>
        <v>13385171</v>
      </c>
      <c r="AA528" s="24">
        <f t="shared" si="92"/>
        <v>1.5487762707957122E-2</v>
      </c>
      <c r="AB528" s="24">
        <f t="shared" si="93"/>
        <v>2.923499255272833E-2</v>
      </c>
      <c r="AC528" s="24">
        <f t="shared" si="94"/>
        <v>0</v>
      </c>
      <c r="AD528" s="24">
        <f t="shared" si="95"/>
        <v>2.923499255272833E-2</v>
      </c>
    </row>
    <row r="529" spans="1:30" ht="15" customHeight="1" outlineLevel="2" x14ac:dyDescent="0.35">
      <c r="A529" s="18">
        <v>554</v>
      </c>
      <c r="B529" s="18" t="s">
        <v>34</v>
      </c>
      <c r="C529" s="18" t="s">
        <v>76</v>
      </c>
      <c r="D529" s="19" t="s">
        <v>89</v>
      </c>
      <c r="E529" s="18" t="s">
        <v>37</v>
      </c>
      <c r="F529" s="18" t="s">
        <v>38</v>
      </c>
      <c r="G529" s="18">
        <v>1120</v>
      </c>
      <c r="H529" s="20">
        <v>709800000</v>
      </c>
      <c r="I529" s="18">
        <v>0</v>
      </c>
      <c r="J529" s="25" t="s">
        <v>90</v>
      </c>
      <c r="K529" s="22">
        <v>26150808</v>
      </c>
      <c r="L529" s="22">
        <v>26150808</v>
      </c>
      <c r="M529" s="22">
        <v>0</v>
      </c>
      <c r="N529" s="22">
        <v>0</v>
      </c>
      <c r="O529" s="22">
        <v>0</v>
      </c>
      <c r="P529" s="22">
        <v>0</v>
      </c>
      <c r="Q529" s="22">
        <f t="shared" si="106"/>
        <v>26150808</v>
      </c>
      <c r="R529" s="22">
        <v>493800</v>
      </c>
      <c r="S529" s="22">
        <v>1600204</v>
      </c>
      <c r="T529" s="27">
        <v>0</v>
      </c>
      <c r="U529" s="22">
        <v>12442500</v>
      </c>
      <c r="V529" s="22">
        <v>11475600</v>
      </c>
      <c r="W529" s="22">
        <v>38900</v>
      </c>
      <c r="X529" s="22">
        <v>11614304</v>
      </c>
      <c r="Y529" s="22">
        <v>0</v>
      </c>
      <c r="Z529" s="22">
        <f t="shared" si="107"/>
        <v>11614304</v>
      </c>
      <c r="AA529" s="24">
        <f t="shared" si="92"/>
        <v>0.4757979179840256</v>
      </c>
      <c r="AB529" s="24">
        <f t="shared" si="93"/>
        <v>0.4757979179840256</v>
      </c>
      <c r="AC529" s="24">
        <f t="shared" si="94"/>
        <v>8.0074160614846013E-2</v>
      </c>
      <c r="AD529" s="24">
        <f t="shared" si="95"/>
        <v>0.55587207859887156</v>
      </c>
    </row>
    <row r="530" spans="1:30" ht="14.5" outlineLevel="2" x14ac:dyDescent="0.35">
      <c r="A530" s="18">
        <v>555</v>
      </c>
      <c r="B530" s="18" t="s">
        <v>34</v>
      </c>
      <c r="C530" s="18" t="s">
        <v>76</v>
      </c>
      <c r="D530" s="19" t="s">
        <v>89</v>
      </c>
      <c r="E530" s="18" t="s">
        <v>37</v>
      </c>
      <c r="F530" s="18" t="s">
        <v>38</v>
      </c>
      <c r="G530" s="18">
        <v>1120</v>
      </c>
      <c r="H530" s="20">
        <v>709800000</v>
      </c>
      <c r="I530" s="18">
        <v>0</v>
      </c>
      <c r="J530" s="25" t="s">
        <v>90</v>
      </c>
      <c r="K530" s="22">
        <v>45000000</v>
      </c>
      <c r="L530" s="22">
        <v>51623210</v>
      </c>
      <c r="M530" s="22">
        <v>0</v>
      </c>
      <c r="N530" s="22">
        <v>0</v>
      </c>
      <c r="O530" s="22">
        <v>0</v>
      </c>
      <c r="P530" s="22">
        <v>0</v>
      </c>
      <c r="Q530" s="22">
        <f t="shared" si="106"/>
        <v>51623210</v>
      </c>
      <c r="R530" s="22">
        <v>100200</v>
      </c>
      <c r="S530" s="22">
        <v>12675299.6</v>
      </c>
      <c r="T530" s="27">
        <v>0</v>
      </c>
      <c r="U530" s="22">
        <v>6853800.4000000004</v>
      </c>
      <c r="V530" s="22">
        <v>6533500.4000000004</v>
      </c>
      <c r="W530" s="22">
        <v>2870700</v>
      </c>
      <c r="X530" s="22">
        <v>31993910</v>
      </c>
      <c r="Y530" s="22">
        <v>0</v>
      </c>
      <c r="Z530" s="22">
        <f t="shared" si="107"/>
        <v>31993910</v>
      </c>
      <c r="AA530" s="24">
        <f t="shared" si="92"/>
        <v>0.13276587023550065</v>
      </c>
      <c r="AB530" s="24">
        <f t="shared" si="93"/>
        <v>0.13276587023550065</v>
      </c>
      <c r="AC530" s="24">
        <f t="shared" si="94"/>
        <v>0.24747588536241741</v>
      </c>
      <c r="AD530" s="24">
        <f t="shared" si="95"/>
        <v>0.38024175559791806</v>
      </c>
    </row>
    <row r="531" spans="1:30" ht="14.5" outlineLevel="2" x14ac:dyDescent="0.35">
      <c r="A531" s="18">
        <v>556</v>
      </c>
      <c r="B531" s="18" t="s">
        <v>34</v>
      </c>
      <c r="C531" s="18" t="s">
        <v>76</v>
      </c>
      <c r="D531" s="19" t="s">
        <v>89</v>
      </c>
      <c r="E531" s="18" t="s">
        <v>37</v>
      </c>
      <c r="F531" s="18" t="s">
        <v>38</v>
      </c>
      <c r="G531" s="18">
        <v>1120</v>
      </c>
      <c r="H531" s="20">
        <v>709800000</v>
      </c>
      <c r="I531" s="18">
        <v>0</v>
      </c>
      <c r="J531" s="25" t="s">
        <v>90</v>
      </c>
      <c r="K531" s="22">
        <v>10000000</v>
      </c>
      <c r="L531" s="22">
        <v>10000000</v>
      </c>
      <c r="M531" s="22">
        <v>0</v>
      </c>
      <c r="N531" s="22">
        <v>0</v>
      </c>
      <c r="O531" s="22">
        <v>0</v>
      </c>
      <c r="P531" s="22">
        <v>0</v>
      </c>
      <c r="Q531" s="22">
        <f t="shared" si="106"/>
        <v>10000000</v>
      </c>
      <c r="R531" s="22">
        <v>48200</v>
      </c>
      <c r="S531" s="22">
        <v>1543344.48</v>
      </c>
      <c r="T531" s="27">
        <v>0</v>
      </c>
      <c r="U531" s="22">
        <v>1352110.52</v>
      </c>
      <c r="V531" s="22">
        <v>1352110.52</v>
      </c>
      <c r="W531" s="22">
        <v>556345</v>
      </c>
      <c r="X531" s="22">
        <v>7056345</v>
      </c>
      <c r="Y531" s="22">
        <v>0</v>
      </c>
      <c r="Z531" s="22">
        <f t="shared" si="107"/>
        <v>7056345</v>
      </c>
      <c r="AA531" s="24">
        <f t="shared" si="92"/>
        <v>0.135211052</v>
      </c>
      <c r="AB531" s="24">
        <f t="shared" si="93"/>
        <v>0.135211052</v>
      </c>
      <c r="AC531" s="24">
        <f t="shared" si="94"/>
        <v>0.159154448</v>
      </c>
      <c r="AD531" s="24">
        <f t="shared" si="95"/>
        <v>0.2943655</v>
      </c>
    </row>
    <row r="532" spans="1:30" ht="15" customHeight="1" outlineLevel="2" x14ac:dyDescent="0.35">
      <c r="A532" s="18">
        <v>557</v>
      </c>
      <c r="B532" s="18" t="s">
        <v>34</v>
      </c>
      <c r="C532" s="18" t="s">
        <v>76</v>
      </c>
      <c r="D532" s="19" t="s">
        <v>89</v>
      </c>
      <c r="E532" s="18" t="s">
        <v>37</v>
      </c>
      <c r="F532" s="18" t="s">
        <v>38</v>
      </c>
      <c r="G532" s="18">
        <v>1120</v>
      </c>
      <c r="H532" s="20">
        <v>709800000</v>
      </c>
      <c r="I532" s="18">
        <v>0</v>
      </c>
      <c r="J532" s="25" t="s">
        <v>90</v>
      </c>
      <c r="K532" s="22">
        <v>140000000</v>
      </c>
      <c r="L532" s="22">
        <v>135000000</v>
      </c>
      <c r="M532" s="22">
        <v>0</v>
      </c>
      <c r="N532" s="22">
        <v>0</v>
      </c>
      <c r="O532" s="22">
        <v>0</v>
      </c>
      <c r="P532" s="22">
        <v>0</v>
      </c>
      <c r="Q532" s="22">
        <f t="shared" si="106"/>
        <v>135000000</v>
      </c>
      <c r="R532" s="27">
        <v>0</v>
      </c>
      <c r="S532" s="22">
        <v>7024854.25</v>
      </c>
      <c r="T532" s="27">
        <v>0</v>
      </c>
      <c r="U532" s="22">
        <v>57788698.75</v>
      </c>
      <c r="V532" s="22">
        <v>56891998.75</v>
      </c>
      <c r="W532" s="22">
        <v>186447</v>
      </c>
      <c r="X532" s="22">
        <v>70186447</v>
      </c>
      <c r="Y532" s="22">
        <v>0</v>
      </c>
      <c r="Z532" s="22">
        <f t="shared" si="107"/>
        <v>70186447</v>
      </c>
      <c r="AA532" s="24">
        <f t="shared" si="92"/>
        <v>0.42806443518518517</v>
      </c>
      <c r="AB532" s="24">
        <f t="shared" si="93"/>
        <v>0.42806443518518517</v>
      </c>
      <c r="AC532" s="24">
        <f t="shared" si="94"/>
        <v>5.2035957407407407E-2</v>
      </c>
      <c r="AD532" s="24">
        <f t="shared" si="95"/>
        <v>0.48010039259259257</v>
      </c>
    </row>
    <row r="533" spans="1:30" ht="15" customHeight="1" outlineLevel="2" x14ac:dyDescent="0.35">
      <c r="A533" s="18">
        <v>558</v>
      </c>
      <c r="B533" s="18" t="s">
        <v>34</v>
      </c>
      <c r="C533" s="18" t="s">
        <v>76</v>
      </c>
      <c r="D533" s="19" t="s">
        <v>89</v>
      </c>
      <c r="E533" s="18" t="s">
        <v>37</v>
      </c>
      <c r="F533" s="18" t="s">
        <v>38</v>
      </c>
      <c r="G533" s="18">
        <v>1120</v>
      </c>
      <c r="H533" s="20">
        <v>709600000</v>
      </c>
      <c r="I533" s="18">
        <v>0</v>
      </c>
      <c r="J533" s="25" t="s">
        <v>90</v>
      </c>
      <c r="K533" s="22">
        <v>10000000</v>
      </c>
      <c r="L533" s="22">
        <v>10000000</v>
      </c>
      <c r="M533" s="22">
        <v>0</v>
      </c>
      <c r="N533" s="22">
        <v>0</v>
      </c>
      <c r="O533" s="22">
        <v>0</v>
      </c>
      <c r="P533" s="22">
        <v>0</v>
      </c>
      <c r="Q533" s="22">
        <f t="shared" si="106"/>
        <v>10000000</v>
      </c>
      <c r="R533" s="22">
        <v>141600</v>
      </c>
      <c r="S533" s="22">
        <v>4690600</v>
      </c>
      <c r="T533" s="27">
        <v>0</v>
      </c>
      <c r="U533" s="22">
        <v>5167800</v>
      </c>
      <c r="V533" s="22">
        <v>5167800</v>
      </c>
      <c r="W533" s="22">
        <v>0</v>
      </c>
      <c r="X533" s="22">
        <v>0</v>
      </c>
      <c r="Y533" s="22">
        <v>0</v>
      </c>
      <c r="Z533" s="22">
        <f t="shared" si="107"/>
        <v>0</v>
      </c>
      <c r="AA533" s="24">
        <f t="shared" si="92"/>
        <v>0.51678000000000002</v>
      </c>
      <c r="AB533" s="24">
        <f t="shared" si="93"/>
        <v>0.51678000000000002</v>
      </c>
      <c r="AC533" s="24">
        <f t="shared" si="94"/>
        <v>0.48321999999999998</v>
      </c>
      <c r="AD533" s="24">
        <f t="shared" si="95"/>
        <v>1</v>
      </c>
    </row>
    <row r="534" spans="1:30" ht="81" outlineLevel="2" x14ac:dyDescent="0.3">
      <c r="A534" s="18">
        <v>573</v>
      </c>
      <c r="B534" s="18" t="s">
        <v>451</v>
      </c>
      <c r="C534" s="18" t="s">
        <v>76</v>
      </c>
      <c r="D534" s="19" t="s">
        <v>89</v>
      </c>
      <c r="E534" s="18" t="s">
        <v>37</v>
      </c>
      <c r="F534" s="18" t="s">
        <v>38</v>
      </c>
      <c r="G534" s="18">
        <v>1120</v>
      </c>
      <c r="H534" s="20">
        <v>709500000</v>
      </c>
      <c r="I534" s="18">
        <v>0</v>
      </c>
      <c r="J534" s="25" t="s">
        <v>454</v>
      </c>
      <c r="K534" s="22">
        <v>44315050</v>
      </c>
      <c r="L534" s="22">
        <v>44315050</v>
      </c>
      <c r="M534" s="22">
        <v>0</v>
      </c>
      <c r="N534" s="22">
        <v>0</v>
      </c>
      <c r="O534" s="22">
        <v>0</v>
      </c>
      <c r="P534" s="22">
        <v>-16185457</v>
      </c>
      <c r="Q534" s="22">
        <f t="shared" si="106"/>
        <v>28129593</v>
      </c>
      <c r="R534" s="22">
        <v>272900</v>
      </c>
      <c r="S534" s="22">
        <v>9775326.0999999996</v>
      </c>
      <c r="T534" s="22">
        <v>0</v>
      </c>
      <c r="U534" s="22">
        <v>3086900</v>
      </c>
      <c r="V534" s="22">
        <v>3077100</v>
      </c>
      <c r="W534" s="22">
        <v>535100</v>
      </c>
      <c r="X534" s="22">
        <v>31179923.899999999</v>
      </c>
      <c r="Y534" s="22">
        <v>0</v>
      </c>
      <c r="Z534" s="22">
        <f t="shared" si="107"/>
        <v>14994466.899999999</v>
      </c>
      <c r="AA534" s="24">
        <f t="shared" si="92"/>
        <v>6.9658050707378197E-2</v>
      </c>
      <c r="AB534" s="24">
        <f t="shared" si="93"/>
        <v>0.10973852341198111</v>
      </c>
      <c r="AC534" s="24">
        <f t="shared" si="94"/>
        <v>0.35721192624436476</v>
      </c>
      <c r="AD534" s="24">
        <f t="shared" si="95"/>
        <v>0.46695044965634586</v>
      </c>
    </row>
    <row r="535" spans="1:30" ht="15" customHeight="1" outlineLevel="1" x14ac:dyDescent="0.3">
      <c r="A535" s="40"/>
      <c r="B535" s="40"/>
      <c r="C535" s="40"/>
      <c r="D535" s="40" t="s">
        <v>513</v>
      </c>
      <c r="E535" s="40"/>
      <c r="F535" s="41"/>
      <c r="G535" s="41"/>
      <c r="H535" s="42"/>
      <c r="I535" s="41"/>
      <c r="J535" s="43"/>
      <c r="K535" s="44">
        <f t="shared" ref="K535:Z535" si="108">SUBTOTAL(9,K524:K534)</f>
        <v>554531258</v>
      </c>
      <c r="L535" s="44">
        <f t="shared" si="108"/>
        <v>562982468</v>
      </c>
      <c r="M535" s="44">
        <f t="shared" si="108"/>
        <v>0</v>
      </c>
      <c r="N535" s="44">
        <f t="shared" si="108"/>
        <v>0</v>
      </c>
      <c r="O535" s="44">
        <f t="shared" si="108"/>
        <v>0</v>
      </c>
      <c r="P535" s="44">
        <f t="shared" si="108"/>
        <v>-22993112</v>
      </c>
      <c r="Q535" s="44">
        <f t="shared" si="108"/>
        <v>539989356</v>
      </c>
      <c r="R535" s="44">
        <f t="shared" si="108"/>
        <v>2355000</v>
      </c>
      <c r="S535" s="44">
        <f t="shared" si="108"/>
        <v>109389528.42999999</v>
      </c>
      <c r="T535" s="44">
        <f t="shared" si="108"/>
        <v>0</v>
      </c>
      <c r="U535" s="44">
        <f t="shared" si="108"/>
        <v>178524009.67000002</v>
      </c>
      <c r="V535" s="44">
        <f t="shared" si="108"/>
        <v>175296109.67000002</v>
      </c>
      <c r="W535" s="44">
        <f t="shared" si="108"/>
        <v>11987789</v>
      </c>
      <c r="X535" s="44">
        <f t="shared" si="108"/>
        <v>272713929.89999998</v>
      </c>
      <c r="Y535" s="44">
        <f t="shared" si="108"/>
        <v>0</v>
      </c>
      <c r="Z535" s="44">
        <f t="shared" si="108"/>
        <v>249720817.90000001</v>
      </c>
      <c r="AA535" s="45">
        <f t="shared" si="92"/>
        <v>0.31710403044025171</v>
      </c>
      <c r="AB535" s="45">
        <f t="shared" si="93"/>
        <v>0.33060653452954358</v>
      </c>
      <c r="AC535" s="45">
        <f t="shared" si="94"/>
        <v>0.20693839089302343</v>
      </c>
      <c r="AD535" s="45">
        <f t="shared" si="95"/>
        <v>0.53754492542256704</v>
      </c>
    </row>
    <row r="536" spans="1:30" ht="15" customHeight="1" outlineLevel="2" x14ac:dyDescent="0.3">
      <c r="A536" s="18">
        <v>550</v>
      </c>
      <c r="B536" s="18" t="s">
        <v>34</v>
      </c>
      <c r="C536" s="18" t="s">
        <v>76</v>
      </c>
      <c r="D536" s="19" t="s">
        <v>91</v>
      </c>
      <c r="E536" s="18" t="s">
        <v>37</v>
      </c>
      <c r="F536" s="18" t="s">
        <v>38</v>
      </c>
      <c r="G536" s="18">
        <v>1120</v>
      </c>
      <c r="H536" s="20">
        <v>709800000</v>
      </c>
      <c r="I536" s="18">
        <v>0</v>
      </c>
      <c r="J536" s="25" t="s">
        <v>92</v>
      </c>
      <c r="K536" s="22">
        <v>13000000</v>
      </c>
      <c r="L536" s="22">
        <v>13000000</v>
      </c>
      <c r="M536" s="22">
        <v>0</v>
      </c>
      <c r="N536" s="22">
        <v>0</v>
      </c>
      <c r="O536" s="22">
        <v>0</v>
      </c>
      <c r="P536" s="22">
        <v>0</v>
      </c>
      <c r="Q536" s="22">
        <f>+L536+P536</f>
        <v>13000000</v>
      </c>
      <c r="R536" s="22">
        <v>0</v>
      </c>
      <c r="S536" s="22">
        <v>572109</v>
      </c>
      <c r="T536" s="22">
        <v>0</v>
      </c>
      <c r="U536" s="22">
        <v>1140891</v>
      </c>
      <c r="V536" s="22">
        <v>1140891</v>
      </c>
      <c r="W536" s="22">
        <v>11287000</v>
      </c>
      <c r="X536" s="22">
        <v>11287000</v>
      </c>
      <c r="Y536" s="22">
        <v>0</v>
      </c>
      <c r="Z536" s="22">
        <f>+Q536-R536-S536-T536-U536-Y536</f>
        <v>11287000</v>
      </c>
      <c r="AA536" s="24">
        <f t="shared" si="92"/>
        <v>8.7760846153846148E-2</v>
      </c>
      <c r="AB536" s="24">
        <f t="shared" si="93"/>
        <v>8.7760846153846148E-2</v>
      </c>
      <c r="AC536" s="24">
        <f t="shared" si="94"/>
        <v>4.4008384615384616E-2</v>
      </c>
      <c r="AD536" s="24">
        <f t="shared" si="95"/>
        <v>0.13176923076923075</v>
      </c>
    </row>
    <row r="537" spans="1:30" ht="15" customHeight="1" outlineLevel="2" x14ac:dyDescent="0.35">
      <c r="A537" s="18">
        <v>553</v>
      </c>
      <c r="B537" s="18" t="s">
        <v>315</v>
      </c>
      <c r="C537" s="18" t="s">
        <v>76</v>
      </c>
      <c r="D537" s="19" t="s">
        <v>91</v>
      </c>
      <c r="E537" s="18" t="s">
        <v>37</v>
      </c>
      <c r="F537" s="18" t="s">
        <v>38</v>
      </c>
      <c r="G537" s="18">
        <v>1120</v>
      </c>
      <c r="H537" s="20">
        <v>709800000</v>
      </c>
      <c r="I537" s="18">
        <v>0</v>
      </c>
      <c r="J537" s="25" t="s">
        <v>92</v>
      </c>
      <c r="K537" s="22">
        <v>5400000</v>
      </c>
      <c r="L537" s="22">
        <v>5400000</v>
      </c>
      <c r="M537" s="22">
        <v>0</v>
      </c>
      <c r="N537" s="22">
        <v>0</v>
      </c>
      <c r="O537" s="22">
        <v>0</v>
      </c>
      <c r="P537" s="22">
        <v>-3300000</v>
      </c>
      <c r="Q537" s="22">
        <f>+L537+P537</f>
        <v>2100000</v>
      </c>
      <c r="R537" s="27">
        <v>0</v>
      </c>
      <c r="S537" s="27">
        <v>0</v>
      </c>
      <c r="T537" s="27">
        <v>0</v>
      </c>
      <c r="U537" s="22">
        <v>2084000</v>
      </c>
      <c r="V537" s="22">
        <v>2057745.2</v>
      </c>
      <c r="W537" s="22">
        <v>16000</v>
      </c>
      <c r="X537" s="22">
        <v>3316000</v>
      </c>
      <c r="Y537" s="22">
        <v>0</v>
      </c>
      <c r="Z537" s="22">
        <f>+Q537-R537-S537-T537-U537-Y537</f>
        <v>16000</v>
      </c>
      <c r="AA537" s="24">
        <f t="shared" si="92"/>
        <v>0.38592592592592595</v>
      </c>
      <c r="AB537" s="24">
        <f t="shared" si="93"/>
        <v>0.99238095238095236</v>
      </c>
      <c r="AC537" s="24">
        <f t="shared" si="94"/>
        <v>0</v>
      </c>
      <c r="AD537" s="24">
        <f t="shared" si="95"/>
        <v>0.99238095238095236</v>
      </c>
    </row>
    <row r="538" spans="1:30" ht="15" customHeight="1" outlineLevel="1" x14ac:dyDescent="0.3">
      <c r="A538" s="40"/>
      <c r="B538" s="40"/>
      <c r="C538" s="40"/>
      <c r="D538" s="40" t="s">
        <v>514</v>
      </c>
      <c r="E538" s="40"/>
      <c r="F538" s="41"/>
      <c r="G538" s="41"/>
      <c r="H538" s="42"/>
      <c r="I538" s="41"/>
      <c r="J538" s="43"/>
      <c r="K538" s="44">
        <f t="shared" ref="K538:Z538" si="109">SUBTOTAL(9,K536:K537)</f>
        <v>18400000</v>
      </c>
      <c r="L538" s="44">
        <f t="shared" si="109"/>
        <v>18400000</v>
      </c>
      <c r="M538" s="44">
        <f t="shared" si="109"/>
        <v>0</v>
      </c>
      <c r="N538" s="44">
        <f t="shared" si="109"/>
        <v>0</v>
      </c>
      <c r="O538" s="44">
        <f t="shared" si="109"/>
        <v>0</v>
      </c>
      <c r="P538" s="44">
        <f t="shared" si="109"/>
        <v>-3300000</v>
      </c>
      <c r="Q538" s="44">
        <f t="shared" si="109"/>
        <v>15100000</v>
      </c>
      <c r="R538" s="44">
        <f t="shared" si="109"/>
        <v>0</v>
      </c>
      <c r="S538" s="44">
        <f t="shared" si="109"/>
        <v>572109</v>
      </c>
      <c r="T538" s="44">
        <f t="shared" si="109"/>
        <v>0</v>
      </c>
      <c r="U538" s="44">
        <f t="shared" si="109"/>
        <v>3224891</v>
      </c>
      <c r="V538" s="44">
        <f t="shared" si="109"/>
        <v>3198636.2</v>
      </c>
      <c r="W538" s="44">
        <f t="shared" si="109"/>
        <v>11303000</v>
      </c>
      <c r="X538" s="44">
        <f t="shared" si="109"/>
        <v>14603000</v>
      </c>
      <c r="Y538" s="44">
        <f t="shared" si="109"/>
        <v>0</v>
      </c>
      <c r="Z538" s="44">
        <f t="shared" si="109"/>
        <v>11303000</v>
      </c>
      <c r="AA538" s="45">
        <f t="shared" si="92"/>
        <v>0.17526581521739129</v>
      </c>
      <c r="AB538" s="45">
        <f t="shared" si="93"/>
        <v>0.213568940397351</v>
      </c>
      <c r="AC538" s="45">
        <f t="shared" si="94"/>
        <v>3.788801324503311E-2</v>
      </c>
      <c r="AD538" s="45">
        <f t="shared" si="95"/>
        <v>0.25145695364238413</v>
      </c>
    </row>
    <row r="539" spans="1:30" outlineLevel="2" x14ac:dyDescent="0.3">
      <c r="A539" s="18">
        <v>550</v>
      </c>
      <c r="B539" s="18" t="s">
        <v>34</v>
      </c>
      <c r="C539" s="18" t="s">
        <v>76</v>
      </c>
      <c r="D539" s="19" t="s">
        <v>93</v>
      </c>
      <c r="E539" s="18" t="s">
        <v>37</v>
      </c>
      <c r="F539" s="18" t="s">
        <v>38</v>
      </c>
      <c r="G539" s="18">
        <v>1120</v>
      </c>
      <c r="H539" s="20">
        <v>709800000</v>
      </c>
      <c r="I539" s="18">
        <v>0</v>
      </c>
      <c r="J539" s="25" t="s">
        <v>94</v>
      </c>
      <c r="K539" s="22">
        <v>13000000</v>
      </c>
      <c r="L539" s="22">
        <v>13000000</v>
      </c>
      <c r="M539" s="22">
        <v>0</v>
      </c>
      <c r="N539" s="22">
        <v>0</v>
      </c>
      <c r="O539" s="22">
        <v>0</v>
      </c>
      <c r="P539" s="22">
        <v>0</v>
      </c>
      <c r="Q539" s="22">
        <f>+L539+P539</f>
        <v>13000000</v>
      </c>
      <c r="R539" s="22">
        <v>0</v>
      </c>
      <c r="S539" s="22">
        <v>10961210</v>
      </c>
      <c r="T539" s="22">
        <v>0</v>
      </c>
      <c r="U539" s="22">
        <v>1019395</v>
      </c>
      <c r="V539" s="22">
        <v>1019395</v>
      </c>
      <c r="W539" s="22">
        <v>1019395</v>
      </c>
      <c r="X539" s="22">
        <v>1019395</v>
      </c>
      <c r="Y539" s="22">
        <v>0</v>
      </c>
      <c r="Z539" s="22">
        <f>+Q539-R539-S539-T539-U539-Y539</f>
        <v>1019395</v>
      </c>
      <c r="AA539" s="24">
        <f t="shared" si="92"/>
        <v>7.8414999999999999E-2</v>
      </c>
      <c r="AB539" s="24">
        <f t="shared" si="93"/>
        <v>7.8414999999999999E-2</v>
      </c>
      <c r="AC539" s="24">
        <f t="shared" si="94"/>
        <v>0.84316999999999998</v>
      </c>
      <c r="AD539" s="24">
        <f t="shared" si="95"/>
        <v>0.92158499999999999</v>
      </c>
    </row>
    <row r="540" spans="1:30" ht="14.5" outlineLevel="2" x14ac:dyDescent="0.35">
      <c r="A540" s="18">
        <v>553</v>
      </c>
      <c r="B540" s="18" t="s">
        <v>315</v>
      </c>
      <c r="C540" s="18" t="s">
        <v>76</v>
      </c>
      <c r="D540" s="19" t="s">
        <v>93</v>
      </c>
      <c r="E540" s="18" t="s">
        <v>37</v>
      </c>
      <c r="F540" s="18" t="s">
        <v>38</v>
      </c>
      <c r="G540" s="18">
        <v>1120</v>
      </c>
      <c r="H540" s="20">
        <v>709800000</v>
      </c>
      <c r="I540" s="18">
        <v>0</v>
      </c>
      <c r="J540" s="25" t="s">
        <v>94</v>
      </c>
      <c r="K540" s="22">
        <v>4500000</v>
      </c>
      <c r="L540" s="22">
        <v>4500000</v>
      </c>
      <c r="M540" s="22">
        <v>0</v>
      </c>
      <c r="N540" s="22">
        <v>0</v>
      </c>
      <c r="O540" s="22">
        <v>0</v>
      </c>
      <c r="P540" s="22">
        <v>-2234000</v>
      </c>
      <c r="Q540" s="22">
        <f>+L540+P540</f>
        <v>2266000</v>
      </c>
      <c r="R540" s="27">
        <v>0</v>
      </c>
      <c r="S540" s="27">
        <v>0</v>
      </c>
      <c r="T540" s="27">
        <v>0</v>
      </c>
      <c r="U540" s="22">
        <v>1664296.38</v>
      </c>
      <c r="V540" s="22">
        <v>1664296.38</v>
      </c>
      <c r="W540" s="22">
        <v>220703.62</v>
      </c>
      <c r="X540" s="22">
        <v>2835703.62</v>
      </c>
      <c r="Y540" s="22">
        <v>0</v>
      </c>
      <c r="Z540" s="22">
        <f>+Q540-R540-S540-T540-U540-Y540</f>
        <v>601703.62000000011</v>
      </c>
      <c r="AA540" s="24">
        <f t="shared" si="92"/>
        <v>0.36984363999999997</v>
      </c>
      <c r="AB540" s="24">
        <f t="shared" si="93"/>
        <v>0.7344644218887908</v>
      </c>
      <c r="AC540" s="24">
        <f t="shared" si="94"/>
        <v>0</v>
      </c>
      <c r="AD540" s="24">
        <f t="shared" si="95"/>
        <v>0.7344644218887908</v>
      </c>
    </row>
    <row r="541" spans="1:30" outlineLevel="1" x14ac:dyDescent="0.3">
      <c r="A541" s="40"/>
      <c r="B541" s="40"/>
      <c r="C541" s="40"/>
      <c r="D541" s="40" t="s">
        <v>515</v>
      </c>
      <c r="E541" s="40"/>
      <c r="F541" s="41"/>
      <c r="G541" s="41"/>
      <c r="H541" s="42"/>
      <c r="I541" s="41"/>
      <c r="J541" s="43"/>
      <c r="K541" s="44">
        <f t="shared" ref="K541:Z541" si="110">SUBTOTAL(9,K539:K540)</f>
        <v>17500000</v>
      </c>
      <c r="L541" s="44">
        <f t="shared" si="110"/>
        <v>17500000</v>
      </c>
      <c r="M541" s="44">
        <f t="shared" si="110"/>
        <v>0</v>
      </c>
      <c r="N541" s="44">
        <f t="shared" si="110"/>
        <v>0</v>
      </c>
      <c r="O541" s="44">
        <f t="shared" si="110"/>
        <v>0</v>
      </c>
      <c r="P541" s="44">
        <f t="shared" si="110"/>
        <v>-2234000</v>
      </c>
      <c r="Q541" s="44">
        <f t="shared" si="110"/>
        <v>15266000</v>
      </c>
      <c r="R541" s="44">
        <f t="shared" si="110"/>
        <v>0</v>
      </c>
      <c r="S541" s="44">
        <f t="shared" si="110"/>
        <v>10961210</v>
      </c>
      <c r="T541" s="44">
        <f t="shared" si="110"/>
        <v>0</v>
      </c>
      <c r="U541" s="44">
        <f t="shared" si="110"/>
        <v>2683691.38</v>
      </c>
      <c r="V541" s="44">
        <f t="shared" si="110"/>
        <v>2683691.38</v>
      </c>
      <c r="W541" s="44">
        <f t="shared" si="110"/>
        <v>1240098.6200000001</v>
      </c>
      <c r="X541" s="44">
        <f t="shared" si="110"/>
        <v>3855098.62</v>
      </c>
      <c r="Y541" s="44">
        <f t="shared" si="110"/>
        <v>0</v>
      </c>
      <c r="Z541" s="44">
        <f t="shared" si="110"/>
        <v>1621098.62</v>
      </c>
      <c r="AA541" s="45">
        <f t="shared" si="92"/>
        <v>0.15335379314285713</v>
      </c>
      <c r="AB541" s="45">
        <f t="shared" si="93"/>
        <v>0.17579532162976549</v>
      </c>
      <c r="AC541" s="45">
        <f t="shared" si="94"/>
        <v>0.71801454211974325</v>
      </c>
      <c r="AD541" s="45">
        <f t="shared" si="95"/>
        <v>0.89380986374950877</v>
      </c>
    </row>
    <row r="542" spans="1:30" outlineLevel="2" x14ac:dyDescent="0.3">
      <c r="A542" s="18">
        <v>550</v>
      </c>
      <c r="B542" s="18" t="s">
        <v>34</v>
      </c>
      <c r="C542" s="18" t="s">
        <v>76</v>
      </c>
      <c r="D542" s="19" t="s">
        <v>95</v>
      </c>
      <c r="E542" s="18" t="s">
        <v>37</v>
      </c>
      <c r="F542" s="18" t="s">
        <v>38</v>
      </c>
      <c r="G542" s="18">
        <v>1120</v>
      </c>
      <c r="H542" s="20">
        <v>709800000</v>
      </c>
      <c r="I542" s="18">
        <v>0</v>
      </c>
      <c r="J542" s="25" t="s">
        <v>96</v>
      </c>
      <c r="K542" s="22">
        <v>240000</v>
      </c>
      <c r="L542" s="22">
        <v>240000</v>
      </c>
      <c r="M542" s="22">
        <v>0</v>
      </c>
      <c r="N542" s="22">
        <v>0</v>
      </c>
      <c r="O542" s="22">
        <v>0</v>
      </c>
      <c r="P542" s="22">
        <v>0</v>
      </c>
      <c r="Q542" s="22">
        <f t="shared" ref="Q542:Q547" si="111">+L542+P542</f>
        <v>240000</v>
      </c>
      <c r="R542" s="22">
        <v>0</v>
      </c>
      <c r="S542" s="22">
        <v>182826</v>
      </c>
      <c r="T542" s="22">
        <v>0</v>
      </c>
      <c r="U542" s="22">
        <v>57174</v>
      </c>
      <c r="V542" s="22">
        <v>57174</v>
      </c>
      <c r="W542" s="22">
        <v>0</v>
      </c>
      <c r="X542" s="22">
        <v>0</v>
      </c>
      <c r="Y542" s="22">
        <v>0</v>
      </c>
      <c r="Z542" s="22">
        <f t="shared" ref="Z542:Z547" si="112">+Q542-R542-S542-T542-U542-Y542</f>
        <v>0</v>
      </c>
      <c r="AA542" s="24">
        <f t="shared" si="92"/>
        <v>0.23822499999999999</v>
      </c>
      <c r="AB542" s="24">
        <f t="shared" si="93"/>
        <v>0.23822499999999999</v>
      </c>
      <c r="AC542" s="24">
        <f t="shared" si="94"/>
        <v>0.76177499999999998</v>
      </c>
      <c r="AD542" s="24">
        <f t="shared" si="95"/>
        <v>1</v>
      </c>
    </row>
    <row r="543" spans="1:30" outlineLevel="2" x14ac:dyDescent="0.3">
      <c r="A543" s="18">
        <v>551</v>
      </c>
      <c r="B543" s="18" t="s">
        <v>34</v>
      </c>
      <c r="C543" s="18" t="s">
        <v>76</v>
      </c>
      <c r="D543" s="19" t="s">
        <v>95</v>
      </c>
      <c r="E543" s="18" t="s">
        <v>37</v>
      </c>
      <c r="F543" s="18" t="s">
        <v>38</v>
      </c>
      <c r="G543" s="18">
        <v>1120</v>
      </c>
      <c r="H543" s="20">
        <v>709800000</v>
      </c>
      <c r="I543" s="18">
        <v>0</v>
      </c>
      <c r="J543" s="25" t="s">
        <v>96</v>
      </c>
      <c r="K543" s="22">
        <v>6218884729</v>
      </c>
      <c r="L543" s="22">
        <v>6233884729</v>
      </c>
      <c r="M543" s="22">
        <v>0</v>
      </c>
      <c r="N543" s="22">
        <v>0</v>
      </c>
      <c r="O543" s="22">
        <v>0</v>
      </c>
      <c r="P543" s="22">
        <v>0</v>
      </c>
      <c r="Q543" s="22">
        <f t="shared" si="111"/>
        <v>6233884729</v>
      </c>
      <c r="R543" s="22">
        <v>0</v>
      </c>
      <c r="S543" s="22">
        <v>366700306.99000001</v>
      </c>
      <c r="T543" s="22">
        <v>0</v>
      </c>
      <c r="U543" s="22">
        <v>2385871964.77</v>
      </c>
      <c r="V543" s="22">
        <v>2385871964.77</v>
      </c>
      <c r="W543" s="22">
        <v>687085.24</v>
      </c>
      <c r="X543" s="22">
        <v>3481312457.2399998</v>
      </c>
      <c r="Y543" s="22">
        <v>0</v>
      </c>
      <c r="Z543" s="22">
        <f t="shared" si="112"/>
        <v>3481312457.2400002</v>
      </c>
      <c r="AA543" s="24">
        <f t="shared" si="92"/>
        <v>0.38272635258572169</v>
      </c>
      <c r="AB543" s="24">
        <f t="shared" si="93"/>
        <v>0.38272635258572169</v>
      </c>
      <c r="AC543" s="24">
        <f t="shared" si="94"/>
        <v>5.8823722755750048E-2</v>
      </c>
      <c r="AD543" s="24">
        <f t="shared" si="95"/>
        <v>0.44155007534147173</v>
      </c>
    </row>
    <row r="544" spans="1:30" ht="14.5" outlineLevel="2" x14ac:dyDescent="0.35">
      <c r="A544" s="18">
        <v>553</v>
      </c>
      <c r="B544" s="18" t="s">
        <v>282</v>
      </c>
      <c r="C544" s="18" t="s">
        <v>76</v>
      </c>
      <c r="D544" s="19" t="s">
        <v>95</v>
      </c>
      <c r="E544" s="18" t="s">
        <v>37</v>
      </c>
      <c r="F544" s="18" t="s">
        <v>38</v>
      </c>
      <c r="G544" s="18">
        <v>1120</v>
      </c>
      <c r="H544" s="20">
        <v>709800000</v>
      </c>
      <c r="I544" s="18">
        <v>0</v>
      </c>
      <c r="J544" s="25" t="s">
        <v>96</v>
      </c>
      <c r="K544" s="22">
        <v>100000000</v>
      </c>
      <c r="L544" s="22">
        <v>100000000</v>
      </c>
      <c r="M544" s="22">
        <v>0</v>
      </c>
      <c r="N544" s="22">
        <v>0</v>
      </c>
      <c r="O544" s="22">
        <v>0</v>
      </c>
      <c r="P544" s="22">
        <v>0</v>
      </c>
      <c r="Q544" s="22">
        <f t="shared" si="111"/>
        <v>100000000</v>
      </c>
      <c r="R544" s="22">
        <v>0</v>
      </c>
      <c r="S544" s="22">
        <v>98610113.040000007</v>
      </c>
      <c r="T544" s="27">
        <v>0</v>
      </c>
      <c r="U544" s="22">
        <v>660794</v>
      </c>
      <c r="V544" s="22">
        <v>660794</v>
      </c>
      <c r="W544" s="22">
        <v>729092.96</v>
      </c>
      <c r="X544" s="22">
        <v>729092.96</v>
      </c>
      <c r="Y544" s="22">
        <v>0</v>
      </c>
      <c r="Z544" s="22">
        <f t="shared" si="112"/>
        <v>729092.95999999344</v>
      </c>
      <c r="AA544" s="24">
        <f t="shared" si="92"/>
        <v>6.6079399999999996E-3</v>
      </c>
      <c r="AB544" s="24">
        <f t="shared" si="93"/>
        <v>6.6079399999999996E-3</v>
      </c>
      <c r="AC544" s="24">
        <f t="shared" si="94"/>
        <v>0.98610113040000003</v>
      </c>
      <c r="AD544" s="24">
        <f t="shared" si="95"/>
        <v>0.9927090704</v>
      </c>
    </row>
    <row r="545" spans="1:30" ht="14.5" outlineLevel="2" x14ac:dyDescent="0.35">
      <c r="A545" s="18">
        <v>553</v>
      </c>
      <c r="B545" s="18" t="s">
        <v>315</v>
      </c>
      <c r="C545" s="18" t="s">
        <v>76</v>
      </c>
      <c r="D545" s="19" t="s">
        <v>95</v>
      </c>
      <c r="E545" s="18" t="s">
        <v>37</v>
      </c>
      <c r="F545" s="18" t="s">
        <v>38</v>
      </c>
      <c r="G545" s="18">
        <v>1120</v>
      </c>
      <c r="H545" s="20">
        <v>709800000</v>
      </c>
      <c r="I545" s="18">
        <v>0</v>
      </c>
      <c r="J545" s="25" t="s">
        <v>96</v>
      </c>
      <c r="K545" s="22">
        <v>800000</v>
      </c>
      <c r="L545" s="22">
        <v>800000</v>
      </c>
      <c r="M545" s="22">
        <v>0</v>
      </c>
      <c r="N545" s="22">
        <v>0</v>
      </c>
      <c r="O545" s="22">
        <v>0</v>
      </c>
      <c r="P545" s="22">
        <v>0</v>
      </c>
      <c r="Q545" s="22">
        <f t="shared" si="111"/>
        <v>800000</v>
      </c>
      <c r="R545" s="27">
        <v>0</v>
      </c>
      <c r="S545" s="27">
        <v>0</v>
      </c>
      <c r="T545" s="27">
        <v>0</v>
      </c>
      <c r="U545" s="22">
        <v>0</v>
      </c>
      <c r="V545" s="22">
        <v>0</v>
      </c>
      <c r="W545" s="22">
        <v>800000</v>
      </c>
      <c r="X545" s="22">
        <v>800000</v>
      </c>
      <c r="Y545" s="22">
        <v>0</v>
      </c>
      <c r="Z545" s="22">
        <f t="shared" si="112"/>
        <v>800000</v>
      </c>
      <c r="AA545" s="24">
        <f t="shared" si="92"/>
        <v>0</v>
      </c>
      <c r="AB545" s="24">
        <f t="shared" si="93"/>
        <v>0</v>
      </c>
      <c r="AC545" s="24">
        <f t="shared" si="94"/>
        <v>0</v>
      </c>
      <c r="AD545" s="24">
        <f t="shared" si="95"/>
        <v>0</v>
      </c>
    </row>
    <row r="546" spans="1:30" ht="14.5" outlineLevel="2" x14ac:dyDescent="0.35">
      <c r="A546" s="18">
        <v>555</v>
      </c>
      <c r="B546" s="18" t="s">
        <v>34</v>
      </c>
      <c r="C546" s="18" t="s">
        <v>76</v>
      </c>
      <c r="D546" s="19" t="s">
        <v>95</v>
      </c>
      <c r="E546" s="18" t="s">
        <v>37</v>
      </c>
      <c r="F546" s="18" t="s">
        <v>38</v>
      </c>
      <c r="G546" s="18">
        <v>1120</v>
      </c>
      <c r="H546" s="20">
        <v>709800000</v>
      </c>
      <c r="I546" s="18">
        <v>0</v>
      </c>
      <c r="J546" s="25" t="s">
        <v>96</v>
      </c>
      <c r="K546" s="22">
        <v>6623210</v>
      </c>
      <c r="L546" s="22">
        <v>0</v>
      </c>
      <c r="M546" s="22">
        <v>0</v>
      </c>
      <c r="N546" s="22">
        <v>0</v>
      </c>
      <c r="O546" s="22">
        <v>0</v>
      </c>
      <c r="P546" s="22">
        <v>0</v>
      </c>
      <c r="Q546" s="22">
        <f t="shared" si="111"/>
        <v>0</v>
      </c>
      <c r="R546" s="22">
        <v>0</v>
      </c>
      <c r="S546" s="22">
        <v>0</v>
      </c>
      <c r="T546" s="27">
        <v>0</v>
      </c>
      <c r="U546" s="22">
        <v>0</v>
      </c>
      <c r="V546" s="22">
        <v>0</v>
      </c>
      <c r="W546" s="22">
        <v>0</v>
      </c>
      <c r="X546" s="22">
        <v>0</v>
      </c>
      <c r="Y546" s="22">
        <v>0</v>
      </c>
      <c r="Z546" s="22">
        <f t="shared" si="112"/>
        <v>0</v>
      </c>
      <c r="AA546" s="24">
        <f t="shared" si="92"/>
        <v>0</v>
      </c>
      <c r="AB546" s="24">
        <f t="shared" si="93"/>
        <v>0</v>
      </c>
      <c r="AC546" s="24">
        <f t="shared" si="94"/>
        <v>0</v>
      </c>
      <c r="AD546" s="24">
        <f t="shared" si="95"/>
        <v>0</v>
      </c>
    </row>
    <row r="547" spans="1:30" outlineLevel="2" x14ac:dyDescent="0.3">
      <c r="A547" s="18">
        <v>551</v>
      </c>
      <c r="B547" s="18" t="s">
        <v>34</v>
      </c>
      <c r="C547" s="18" t="s">
        <v>76</v>
      </c>
      <c r="D547" s="19" t="s">
        <v>95</v>
      </c>
      <c r="E547" s="18"/>
      <c r="F547" s="19"/>
      <c r="G547" s="19">
        <v>1120</v>
      </c>
      <c r="H547" s="20">
        <v>709800000</v>
      </c>
      <c r="I547" s="19">
        <v>0</v>
      </c>
      <c r="J547" s="25" t="s">
        <v>96</v>
      </c>
      <c r="K547" s="22">
        <v>0</v>
      </c>
      <c r="L547" s="22">
        <v>0</v>
      </c>
      <c r="M547" s="22">
        <v>0</v>
      </c>
      <c r="N547" s="22">
        <v>0</v>
      </c>
      <c r="O547" s="22">
        <v>1305042007</v>
      </c>
      <c r="P547" s="22">
        <v>0</v>
      </c>
      <c r="Q547" s="22">
        <f t="shared" si="111"/>
        <v>0</v>
      </c>
      <c r="R547" s="22">
        <v>0</v>
      </c>
      <c r="S547" s="22">
        <v>0</v>
      </c>
      <c r="T547" s="22">
        <v>0</v>
      </c>
      <c r="U547" s="22">
        <v>0</v>
      </c>
      <c r="V547" s="22">
        <v>0</v>
      </c>
      <c r="W547" s="22">
        <v>0</v>
      </c>
      <c r="X547" s="22">
        <v>0</v>
      </c>
      <c r="Y547" s="22">
        <v>0</v>
      </c>
      <c r="Z547" s="22">
        <f t="shared" si="112"/>
        <v>0</v>
      </c>
      <c r="AA547" s="24">
        <f t="shared" si="92"/>
        <v>0</v>
      </c>
      <c r="AB547" s="24">
        <f t="shared" si="93"/>
        <v>0</v>
      </c>
      <c r="AC547" s="24">
        <f t="shared" si="94"/>
        <v>0</v>
      </c>
      <c r="AD547" s="24">
        <f t="shared" si="95"/>
        <v>0</v>
      </c>
    </row>
    <row r="548" spans="1:30" outlineLevel="1" x14ac:dyDescent="0.3">
      <c r="A548" s="40"/>
      <c r="B548" s="40"/>
      <c r="C548" s="40"/>
      <c r="D548" s="40" t="s">
        <v>516</v>
      </c>
      <c r="E548" s="40"/>
      <c r="F548" s="41"/>
      <c r="G548" s="41"/>
      <c r="H548" s="42"/>
      <c r="I548" s="41"/>
      <c r="J548" s="43"/>
      <c r="K548" s="44">
        <f t="shared" ref="K548:Z548" si="113">SUBTOTAL(9,K542:K547)</f>
        <v>6326547939</v>
      </c>
      <c r="L548" s="44">
        <f t="shared" si="113"/>
        <v>6334924729</v>
      </c>
      <c r="M548" s="44">
        <f t="shared" si="113"/>
        <v>0</v>
      </c>
      <c r="N548" s="44">
        <f t="shared" si="113"/>
        <v>0</v>
      </c>
      <c r="O548" s="44">
        <f t="shared" si="113"/>
        <v>1305042007</v>
      </c>
      <c r="P548" s="44">
        <f t="shared" si="113"/>
        <v>0</v>
      </c>
      <c r="Q548" s="44">
        <f t="shared" si="113"/>
        <v>6334924729</v>
      </c>
      <c r="R548" s="44">
        <f t="shared" si="113"/>
        <v>0</v>
      </c>
      <c r="S548" s="44">
        <f t="shared" si="113"/>
        <v>465493246.03000003</v>
      </c>
      <c r="T548" s="44">
        <f t="shared" si="113"/>
        <v>0</v>
      </c>
      <c r="U548" s="44">
        <f t="shared" si="113"/>
        <v>2386589932.77</v>
      </c>
      <c r="V548" s="44">
        <f t="shared" si="113"/>
        <v>2386589932.77</v>
      </c>
      <c r="W548" s="44">
        <f t="shared" si="113"/>
        <v>2216178.2000000002</v>
      </c>
      <c r="X548" s="44">
        <f t="shared" si="113"/>
        <v>3482841550.1999998</v>
      </c>
      <c r="Y548" s="44">
        <f t="shared" si="113"/>
        <v>0</v>
      </c>
      <c r="Z548" s="44">
        <f t="shared" si="113"/>
        <v>3482841550.2000003</v>
      </c>
      <c r="AA548" s="45">
        <f t="shared" si="92"/>
        <v>0.37673532596917458</v>
      </c>
      <c r="AB548" s="45">
        <f t="shared" si="93"/>
        <v>0.37673532596917458</v>
      </c>
      <c r="AC548" s="45">
        <f t="shared" si="94"/>
        <v>7.3480469925564604E-2</v>
      </c>
      <c r="AD548" s="45">
        <f t="shared" si="95"/>
        <v>0.4502157958947392</v>
      </c>
    </row>
    <row r="549" spans="1:30" ht="135" outlineLevel="2" x14ac:dyDescent="0.3">
      <c r="A549" s="18">
        <v>550</v>
      </c>
      <c r="B549" s="18" t="s">
        <v>34</v>
      </c>
      <c r="C549" s="18" t="s">
        <v>76</v>
      </c>
      <c r="D549" s="19" t="s">
        <v>97</v>
      </c>
      <c r="E549" s="18" t="s">
        <v>37</v>
      </c>
      <c r="F549" s="18" t="s">
        <v>38</v>
      </c>
      <c r="G549" s="18">
        <v>1120</v>
      </c>
      <c r="H549" s="20">
        <v>709800000</v>
      </c>
      <c r="I549" s="18">
        <v>0</v>
      </c>
      <c r="J549" s="25" t="s">
        <v>98</v>
      </c>
      <c r="K549" s="22">
        <v>7260900</v>
      </c>
      <c r="L549" s="22">
        <v>7260900</v>
      </c>
      <c r="M549" s="22">
        <v>0</v>
      </c>
      <c r="N549" s="22">
        <v>0</v>
      </c>
      <c r="O549" s="22">
        <v>0</v>
      </c>
      <c r="P549" s="22">
        <v>0</v>
      </c>
      <c r="Q549" s="22">
        <f>+L549+P549</f>
        <v>7260900</v>
      </c>
      <c r="R549" s="22">
        <v>0</v>
      </c>
      <c r="S549" s="22">
        <v>3055331.94</v>
      </c>
      <c r="T549" s="22">
        <v>0</v>
      </c>
      <c r="U549" s="22">
        <v>947969.06</v>
      </c>
      <c r="V549" s="22">
        <v>947969.06</v>
      </c>
      <c r="W549" s="22">
        <v>1307446</v>
      </c>
      <c r="X549" s="22">
        <v>3257599</v>
      </c>
      <c r="Y549" s="22">
        <v>0</v>
      </c>
      <c r="Z549" s="22">
        <f>+Q549-R549-S549-T549-U549-Y549</f>
        <v>3257599.0000000005</v>
      </c>
      <c r="AA549" s="24">
        <f t="shared" si="92"/>
        <v>0.13055806580451459</v>
      </c>
      <c r="AB549" s="24">
        <f t="shared" si="93"/>
        <v>0.13055806580451459</v>
      </c>
      <c r="AC549" s="24">
        <f t="shared" si="94"/>
        <v>0.42079245548072552</v>
      </c>
      <c r="AD549" s="24">
        <f t="shared" si="95"/>
        <v>0.55135052128524009</v>
      </c>
    </row>
    <row r="550" spans="1:30" ht="94.5" outlineLevel="2" x14ac:dyDescent="0.35">
      <c r="A550" s="18">
        <v>553</v>
      </c>
      <c r="B550" s="18" t="s">
        <v>282</v>
      </c>
      <c r="C550" s="18" t="s">
        <v>76</v>
      </c>
      <c r="D550" s="19" t="s">
        <v>97</v>
      </c>
      <c r="E550" s="18" t="s">
        <v>37</v>
      </c>
      <c r="F550" s="18" t="s">
        <v>38</v>
      </c>
      <c r="G550" s="18">
        <v>1120</v>
      </c>
      <c r="H550" s="20">
        <v>709800000</v>
      </c>
      <c r="I550" s="18">
        <v>0</v>
      </c>
      <c r="J550" s="25" t="s">
        <v>285</v>
      </c>
      <c r="K550" s="22">
        <v>550000000</v>
      </c>
      <c r="L550" s="22">
        <v>550000000</v>
      </c>
      <c r="M550" s="22">
        <v>386000000</v>
      </c>
      <c r="N550" s="22">
        <v>0</v>
      </c>
      <c r="O550" s="22">
        <v>0</v>
      </c>
      <c r="P550" s="22">
        <v>0</v>
      </c>
      <c r="Q550" s="22">
        <f>+L550+P550</f>
        <v>550000000</v>
      </c>
      <c r="R550" s="22">
        <v>29700000</v>
      </c>
      <c r="S550" s="22">
        <v>0</v>
      </c>
      <c r="T550" s="27">
        <v>0</v>
      </c>
      <c r="U550" s="22">
        <v>405500750</v>
      </c>
      <c r="V550" s="22">
        <v>405500750</v>
      </c>
      <c r="W550" s="22">
        <v>114799250</v>
      </c>
      <c r="X550" s="22">
        <v>114799250</v>
      </c>
      <c r="Y550" s="22">
        <v>0</v>
      </c>
      <c r="Z550" s="22">
        <f>+Q550-R550-S550-T550-U550-Y550</f>
        <v>114799250</v>
      </c>
      <c r="AA550" s="24">
        <f t="shared" si="92"/>
        <v>0.73727409090909091</v>
      </c>
      <c r="AB550" s="24">
        <f t="shared" si="93"/>
        <v>0.73727409090909091</v>
      </c>
      <c r="AC550" s="24">
        <f t="shared" si="94"/>
        <v>5.3999999999999999E-2</v>
      </c>
      <c r="AD550" s="24">
        <f t="shared" si="95"/>
        <v>0.79127409090909095</v>
      </c>
    </row>
    <row r="551" spans="1:30" ht="59.25" customHeight="1" outlineLevel="2" x14ac:dyDescent="0.35">
      <c r="A551" s="18">
        <v>553</v>
      </c>
      <c r="B551" s="18" t="s">
        <v>315</v>
      </c>
      <c r="C551" s="18" t="s">
        <v>76</v>
      </c>
      <c r="D551" s="19" t="s">
        <v>97</v>
      </c>
      <c r="E551" s="18" t="s">
        <v>37</v>
      </c>
      <c r="F551" s="18" t="s">
        <v>38</v>
      </c>
      <c r="G551" s="18">
        <v>1120</v>
      </c>
      <c r="H551" s="20">
        <v>709800000</v>
      </c>
      <c r="I551" s="18">
        <v>0</v>
      </c>
      <c r="J551" s="25" t="s">
        <v>320</v>
      </c>
      <c r="K551" s="22">
        <v>60000000</v>
      </c>
      <c r="L551" s="22">
        <v>60000000</v>
      </c>
      <c r="M551" s="22">
        <v>0</v>
      </c>
      <c r="N551" s="22">
        <v>0</v>
      </c>
      <c r="O551" s="22">
        <v>0</v>
      </c>
      <c r="P551" s="22">
        <v>5000000</v>
      </c>
      <c r="Q551" s="22">
        <f>+L551+P551</f>
        <v>65000000</v>
      </c>
      <c r="R551" s="27">
        <v>0</v>
      </c>
      <c r="S551" s="27">
        <v>0</v>
      </c>
      <c r="T551" s="27">
        <v>0</v>
      </c>
      <c r="U551" s="22">
        <v>0</v>
      </c>
      <c r="V551" s="22">
        <v>0</v>
      </c>
      <c r="W551" s="22">
        <v>28250000</v>
      </c>
      <c r="X551" s="22">
        <v>60000000</v>
      </c>
      <c r="Y551" s="22">
        <v>0</v>
      </c>
      <c r="Z551" s="22">
        <f>+Q551-R551-S551-T551-U551-Y551</f>
        <v>65000000</v>
      </c>
      <c r="AA551" s="24">
        <f t="shared" si="92"/>
        <v>0</v>
      </c>
      <c r="AB551" s="24">
        <f t="shared" si="93"/>
        <v>0</v>
      </c>
      <c r="AC551" s="24">
        <f t="shared" si="94"/>
        <v>0</v>
      </c>
      <c r="AD551" s="24">
        <f t="shared" si="95"/>
        <v>0</v>
      </c>
    </row>
    <row r="552" spans="1:30" ht="68.25" customHeight="1" outlineLevel="2" x14ac:dyDescent="0.35">
      <c r="A552" s="18">
        <v>555</v>
      </c>
      <c r="B552" s="18" t="s">
        <v>34</v>
      </c>
      <c r="C552" s="18" t="s">
        <v>76</v>
      </c>
      <c r="D552" s="19" t="s">
        <v>97</v>
      </c>
      <c r="E552" s="18" t="s">
        <v>37</v>
      </c>
      <c r="F552" s="18" t="s">
        <v>38</v>
      </c>
      <c r="G552" s="18">
        <v>1120</v>
      </c>
      <c r="H552" s="20">
        <v>709800000</v>
      </c>
      <c r="I552" s="18">
        <v>0</v>
      </c>
      <c r="J552" s="25" t="s">
        <v>337</v>
      </c>
      <c r="K552" s="22">
        <v>6500000</v>
      </c>
      <c r="L552" s="22">
        <v>13000000</v>
      </c>
      <c r="M552" s="22">
        <v>0</v>
      </c>
      <c r="N552" s="22">
        <v>0</v>
      </c>
      <c r="O552" s="22">
        <v>0</v>
      </c>
      <c r="P552" s="22">
        <v>0</v>
      </c>
      <c r="Q552" s="22">
        <f>+L552+P552</f>
        <v>13000000</v>
      </c>
      <c r="R552" s="22">
        <v>0</v>
      </c>
      <c r="S552" s="22">
        <v>0</v>
      </c>
      <c r="T552" s="27">
        <v>0</v>
      </c>
      <c r="U552" s="22">
        <v>0</v>
      </c>
      <c r="V552" s="22">
        <v>0</v>
      </c>
      <c r="W552" s="22">
        <v>0</v>
      </c>
      <c r="X552" s="22">
        <v>13000000</v>
      </c>
      <c r="Y552" s="22">
        <v>0</v>
      </c>
      <c r="Z552" s="22">
        <f>+Q552-R552-S552-T552-U552-Y552</f>
        <v>13000000</v>
      </c>
      <c r="AA552" s="24">
        <f t="shared" si="92"/>
        <v>0</v>
      </c>
      <c r="AB552" s="24">
        <f t="shared" si="93"/>
        <v>0</v>
      </c>
      <c r="AC552" s="24">
        <f t="shared" si="94"/>
        <v>0</v>
      </c>
      <c r="AD552" s="24">
        <f t="shared" si="95"/>
        <v>0</v>
      </c>
    </row>
    <row r="553" spans="1:30" ht="67.5" outlineLevel="2" x14ac:dyDescent="0.35">
      <c r="A553" s="18">
        <v>557</v>
      </c>
      <c r="B553" s="18" t="s">
        <v>34</v>
      </c>
      <c r="C553" s="18" t="s">
        <v>76</v>
      </c>
      <c r="D553" s="19" t="s">
        <v>97</v>
      </c>
      <c r="E553" s="18" t="s">
        <v>37</v>
      </c>
      <c r="F553" s="18" t="s">
        <v>38</v>
      </c>
      <c r="G553" s="18">
        <v>1120</v>
      </c>
      <c r="H553" s="20">
        <v>709800000</v>
      </c>
      <c r="I553" s="18">
        <v>0</v>
      </c>
      <c r="J553" s="25" t="s">
        <v>348</v>
      </c>
      <c r="K553" s="22">
        <v>25000000</v>
      </c>
      <c r="L553" s="22">
        <v>25000000</v>
      </c>
      <c r="M553" s="22">
        <v>-8880485</v>
      </c>
      <c r="N553" s="22">
        <v>0</v>
      </c>
      <c r="O553" s="22">
        <v>0</v>
      </c>
      <c r="P553" s="22">
        <v>0</v>
      </c>
      <c r="Q553" s="22">
        <f>+L553+P553</f>
        <v>25000000</v>
      </c>
      <c r="R553" s="27">
        <v>0</v>
      </c>
      <c r="S553" s="22">
        <v>13281398.460000001</v>
      </c>
      <c r="T553" s="61">
        <v>419032.65</v>
      </c>
      <c r="U553" s="22">
        <v>2167448.48</v>
      </c>
      <c r="V553" s="22">
        <v>732663.07</v>
      </c>
      <c r="W553" s="22">
        <v>151629.59</v>
      </c>
      <c r="X553" s="22">
        <v>9132120.4100000001</v>
      </c>
      <c r="Y553" s="22">
        <v>0</v>
      </c>
      <c r="Z553" s="22">
        <f>+Q553-R553-S553-T553-U553-Y553</f>
        <v>9132120.4099999983</v>
      </c>
      <c r="AA553" s="24">
        <f t="shared" si="92"/>
        <v>8.6697939200000004E-2</v>
      </c>
      <c r="AB553" s="24">
        <f t="shared" si="93"/>
        <v>8.6697939200000004E-2</v>
      </c>
      <c r="AC553" s="24">
        <f t="shared" si="94"/>
        <v>0.5480172444000001</v>
      </c>
      <c r="AD553" s="24">
        <f t="shared" si="95"/>
        <v>0.63471518360000012</v>
      </c>
    </row>
    <row r="554" spans="1:30" ht="12.75" customHeight="1" outlineLevel="1" x14ac:dyDescent="0.3">
      <c r="A554" s="40"/>
      <c r="B554" s="40"/>
      <c r="C554" s="40"/>
      <c r="D554" s="40" t="s">
        <v>517</v>
      </c>
      <c r="E554" s="40"/>
      <c r="F554" s="41"/>
      <c r="G554" s="41"/>
      <c r="H554" s="42"/>
      <c r="I554" s="41"/>
      <c r="J554" s="43"/>
      <c r="K554" s="44">
        <f t="shared" ref="K554:Z554" si="114">SUBTOTAL(9,K549:K553)</f>
        <v>648760900</v>
      </c>
      <c r="L554" s="44">
        <f t="shared" si="114"/>
        <v>655260900</v>
      </c>
      <c r="M554" s="44">
        <f t="shared" si="114"/>
        <v>377119515</v>
      </c>
      <c r="N554" s="44">
        <f t="shared" si="114"/>
        <v>0</v>
      </c>
      <c r="O554" s="44">
        <f t="shared" si="114"/>
        <v>0</v>
      </c>
      <c r="P554" s="44">
        <f t="shared" si="114"/>
        <v>5000000</v>
      </c>
      <c r="Q554" s="44">
        <f t="shared" si="114"/>
        <v>660260900</v>
      </c>
      <c r="R554" s="44">
        <f t="shared" si="114"/>
        <v>29700000</v>
      </c>
      <c r="S554" s="44">
        <f t="shared" si="114"/>
        <v>16336730.4</v>
      </c>
      <c r="T554" s="44">
        <f t="shared" si="114"/>
        <v>419032.65</v>
      </c>
      <c r="U554" s="44">
        <f t="shared" si="114"/>
        <v>408616167.54000002</v>
      </c>
      <c r="V554" s="44">
        <f t="shared" si="114"/>
        <v>407181382.13</v>
      </c>
      <c r="W554" s="44">
        <f t="shared" si="114"/>
        <v>144508325.59</v>
      </c>
      <c r="X554" s="44">
        <f t="shared" si="114"/>
        <v>200188969.41</v>
      </c>
      <c r="Y554" s="44">
        <f t="shared" si="114"/>
        <v>0</v>
      </c>
      <c r="Z554" s="44">
        <f t="shared" si="114"/>
        <v>205188969.41</v>
      </c>
      <c r="AA554" s="45">
        <f t="shared" si="92"/>
        <v>0.62359308718099926</v>
      </c>
      <c r="AB554" s="45">
        <f t="shared" si="93"/>
        <v>0.61887076387531048</v>
      </c>
      <c r="AC554" s="45">
        <f t="shared" si="94"/>
        <v>7.0359706367588926E-2</v>
      </c>
      <c r="AD554" s="45">
        <f t="shared" si="95"/>
        <v>0.68923047024289941</v>
      </c>
    </row>
    <row r="555" spans="1:30" ht="15" customHeight="1" outlineLevel="2" x14ac:dyDescent="0.3">
      <c r="A555" s="18">
        <v>551</v>
      </c>
      <c r="B555" s="18" t="s">
        <v>34</v>
      </c>
      <c r="C555" s="18" t="s">
        <v>76</v>
      </c>
      <c r="D555" s="19" t="s">
        <v>216</v>
      </c>
      <c r="E555" s="18" t="s">
        <v>37</v>
      </c>
      <c r="F555" s="18" t="s">
        <v>38</v>
      </c>
      <c r="G555" s="18">
        <v>1120</v>
      </c>
      <c r="H555" s="20">
        <v>709800000</v>
      </c>
      <c r="I555" s="18">
        <v>0</v>
      </c>
      <c r="J555" s="25" t="s">
        <v>217</v>
      </c>
      <c r="K555" s="22">
        <v>305257558</v>
      </c>
      <c r="L555" s="22">
        <v>305257558</v>
      </c>
      <c r="M555" s="22">
        <v>0</v>
      </c>
      <c r="N555" s="22">
        <v>0</v>
      </c>
      <c r="O555" s="22">
        <v>0</v>
      </c>
      <c r="P555" s="22">
        <v>0</v>
      </c>
      <c r="Q555" s="22">
        <f>+L555+P555</f>
        <v>305257558</v>
      </c>
      <c r="R555" s="22">
        <v>0</v>
      </c>
      <c r="S555" s="22">
        <v>175312426.28999999</v>
      </c>
      <c r="T555" s="22">
        <v>68566.34</v>
      </c>
      <c r="U555" s="22">
        <v>106420239.23999999</v>
      </c>
      <c r="V555" s="22">
        <v>106199889.23999999</v>
      </c>
      <c r="W555" s="22">
        <v>747466.13</v>
      </c>
      <c r="X555" s="22">
        <v>23456326.129999999</v>
      </c>
      <c r="Y555" s="22">
        <v>0</v>
      </c>
      <c r="Z555" s="22">
        <f>+Q555-R555-S555-T555-U555-Y555</f>
        <v>23456326.13000001</v>
      </c>
      <c r="AA555" s="24">
        <f t="shared" si="92"/>
        <v>0.34862442043122155</v>
      </c>
      <c r="AB555" s="24">
        <f t="shared" si="93"/>
        <v>0.34862442043122155</v>
      </c>
      <c r="AC555" s="24">
        <f t="shared" si="94"/>
        <v>0.5745344809120172</v>
      </c>
      <c r="AD555" s="24">
        <f t="shared" si="95"/>
        <v>0.92315890134323875</v>
      </c>
    </row>
    <row r="556" spans="1:30" ht="12.75" customHeight="1" outlineLevel="2" x14ac:dyDescent="0.35">
      <c r="A556" s="18">
        <v>555</v>
      </c>
      <c r="B556" s="18" t="s">
        <v>34</v>
      </c>
      <c r="C556" s="18" t="s">
        <v>76</v>
      </c>
      <c r="D556" s="19" t="s">
        <v>216</v>
      </c>
      <c r="E556" s="18" t="s">
        <v>37</v>
      </c>
      <c r="F556" s="18" t="s">
        <v>38</v>
      </c>
      <c r="G556" s="18">
        <v>1120</v>
      </c>
      <c r="H556" s="20">
        <v>709800000</v>
      </c>
      <c r="I556" s="18">
        <v>0</v>
      </c>
      <c r="J556" s="25" t="s">
        <v>217</v>
      </c>
      <c r="K556" s="22">
        <v>27664499</v>
      </c>
      <c r="L556" s="22">
        <v>27664499</v>
      </c>
      <c r="M556" s="22">
        <v>0</v>
      </c>
      <c r="N556" s="22">
        <v>0</v>
      </c>
      <c r="O556" s="22">
        <v>0</v>
      </c>
      <c r="P556" s="22">
        <v>0</v>
      </c>
      <c r="Q556" s="22">
        <f>+L556+P556</f>
        <v>27664499</v>
      </c>
      <c r="R556" s="22">
        <v>18435513</v>
      </c>
      <c r="S556" s="22">
        <v>4591190</v>
      </c>
      <c r="T556" s="27">
        <v>0</v>
      </c>
      <c r="U556" s="22">
        <v>209502</v>
      </c>
      <c r="V556" s="22">
        <v>209502</v>
      </c>
      <c r="W556" s="22">
        <v>0</v>
      </c>
      <c r="X556" s="22">
        <v>4428294</v>
      </c>
      <c r="Y556" s="22">
        <v>0</v>
      </c>
      <c r="Z556" s="22">
        <f>+Q556-R556-S556-T556-U556-Y556</f>
        <v>4428294</v>
      </c>
      <c r="AA556" s="24">
        <f t="shared" si="92"/>
        <v>7.5729547822282993E-3</v>
      </c>
      <c r="AB556" s="24">
        <f t="shared" si="93"/>
        <v>7.5729547822282993E-3</v>
      </c>
      <c r="AC556" s="24">
        <f t="shared" si="94"/>
        <v>0.8323556844459753</v>
      </c>
      <c r="AD556" s="24">
        <f t="shared" si="95"/>
        <v>0.8399286392282036</v>
      </c>
    </row>
    <row r="557" spans="1:30" ht="12.75" customHeight="1" outlineLevel="1" x14ac:dyDescent="0.3">
      <c r="A557" s="40"/>
      <c r="B557" s="40"/>
      <c r="C557" s="40"/>
      <c r="D557" s="40" t="s">
        <v>518</v>
      </c>
      <c r="E557" s="40"/>
      <c r="F557" s="41"/>
      <c r="G557" s="41"/>
      <c r="H557" s="42"/>
      <c r="I557" s="41"/>
      <c r="J557" s="43"/>
      <c r="K557" s="44">
        <f t="shared" ref="K557:Z557" si="115">SUBTOTAL(9,K555:K556)</f>
        <v>332922057</v>
      </c>
      <c r="L557" s="44">
        <f t="shared" si="115"/>
        <v>332922057</v>
      </c>
      <c r="M557" s="44">
        <f t="shared" si="115"/>
        <v>0</v>
      </c>
      <c r="N557" s="44">
        <f t="shared" si="115"/>
        <v>0</v>
      </c>
      <c r="O557" s="44">
        <f t="shared" si="115"/>
        <v>0</v>
      </c>
      <c r="P557" s="44">
        <f t="shared" si="115"/>
        <v>0</v>
      </c>
      <c r="Q557" s="44">
        <f t="shared" si="115"/>
        <v>332922057</v>
      </c>
      <c r="R557" s="44">
        <f t="shared" si="115"/>
        <v>18435513</v>
      </c>
      <c r="S557" s="44">
        <f t="shared" si="115"/>
        <v>179903616.28999999</v>
      </c>
      <c r="T557" s="44">
        <f t="shared" si="115"/>
        <v>68566.34</v>
      </c>
      <c r="U557" s="44">
        <f t="shared" si="115"/>
        <v>106629741.23999999</v>
      </c>
      <c r="V557" s="44">
        <f t="shared" si="115"/>
        <v>106409391.23999999</v>
      </c>
      <c r="W557" s="44">
        <f t="shared" si="115"/>
        <v>747466.13</v>
      </c>
      <c r="X557" s="44">
        <f t="shared" si="115"/>
        <v>27884620.129999999</v>
      </c>
      <c r="Y557" s="44">
        <f t="shared" si="115"/>
        <v>0</v>
      </c>
      <c r="Z557" s="44">
        <f t="shared" si="115"/>
        <v>27884620.13000001</v>
      </c>
      <c r="AA557" s="45">
        <f t="shared" si="92"/>
        <v>0.32028439990084523</v>
      </c>
      <c r="AB557" s="45">
        <f t="shared" si="93"/>
        <v>0.32028439990084523</v>
      </c>
      <c r="AC557" s="45">
        <f t="shared" si="94"/>
        <v>0.59595839764380643</v>
      </c>
      <c r="AD557" s="45">
        <f t="shared" si="95"/>
        <v>0.91624279754465165</v>
      </c>
    </row>
    <row r="558" spans="1:30" ht="15" customHeight="1" outlineLevel="2" x14ac:dyDescent="0.3">
      <c r="A558" s="18">
        <v>551</v>
      </c>
      <c r="B558" s="18" t="s">
        <v>34</v>
      </c>
      <c r="C558" s="18" t="s">
        <v>76</v>
      </c>
      <c r="D558" s="19" t="s">
        <v>218</v>
      </c>
      <c r="E558" s="18" t="s">
        <v>37</v>
      </c>
      <c r="F558" s="18" t="s">
        <v>38</v>
      </c>
      <c r="G558" s="18">
        <v>1120</v>
      </c>
      <c r="H558" s="20">
        <v>709800000</v>
      </c>
      <c r="I558" s="18">
        <v>0</v>
      </c>
      <c r="J558" s="25" t="s">
        <v>219</v>
      </c>
      <c r="K558" s="22">
        <v>19836250</v>
      </c>
      <c r="L558" s="22">
        <v>19336250</v>
      </c>
      <c r="M558" s="22">
        <v>0</v>
      </c>
      <c r="N558" s="22">
        <v>0</v>
      </c>
      <c r="O558" s="22">
        <v>0</v>
      </c>
      <c r="P558" s="22">
        <v>0</v>
      </c>
      <c r="Q558" s="22">
        <f>+L558+P558</f>
        <v>19336250</v>
      </c>
      <c r="R558" s="22">
        <v>0</v>
      </c>
      <c r="S558" s="22">
        <v>5724224.0499999998</v>
      </c>
      <c r="T558" s="22">
        <v>0</v>
      </c>
      <c r="U558" s="22">
        <v>7729974.0499999998</v>
      </c>
      <c r="V558" s="22">
        <v>7729974.0499999998</v>
      </c>
      <c r="W558" s="22">
        <v>34551.9</v>
      </c>
      <c r="X558" s="22">
        <v>5882051.9000000004</v>
      </c>
      <c r="Y558" s="22">
        <v>0</v>
      </c>
      <c r="Z558" s="22">
        <f>+Q558-R558-S558-T558-U558-Y558</f>
        <v>5882051.8999999994</v>
      </c>
      <c r="AA558" s="24">
        <f t="shared" si="92"/>
        <v>0.39976593444954422</v>
      </c>
      <c r="AB558" s="24">
        <f t="shared" si="93"/>
        <v>0.39976593444954422</v>
      </c>
      <c r="AC558" s="24">
        <f t="shared" si="94"/>
        <v>0.29603589372292971</v>
      </c>
      <c r="AD558" s="24">
        <f t="shared" si="95"/>
        <v>0.69580182817247394</v>
      </c>
    </row>
    <row r="559" spans="1:30" ht="15" customHeight="1" outlineLevel="1" x14ac:dyDescent="0.3">
      <c r="A559" s="40"/>
      <c r="B559" s="40"/>
      <c r="C559" s="40"/>
      <c r="D559" s="40" t="s">
        <v>519</v>
      </c>
      <c r="E559" s="40"/>
      <c r="F559" s="41"/>
      <c r="G559" s="41"/>
      <c r="H559" s="42"/>
      <c r="I559" s="41"/>
      <c r="J559" s="43"/>
      <c r="K559" s="44">
        <f t="shared" ref="K559:Z559" si="116">SUBTOTAL(9,K558:K558)</f>
        <v>19836250</v>
      </c>
      <c r="L559" s="44">
        <f t="shared" si="116"/>
        <v>19336250</v>
      </c>
      <c r="M559" s="44">
        <f t="shared" si="116"/>
        <v>0</v>
      </c>
      <c r="N559" s="44">
        <f t="shared" si="116"/>
        <v>0</v>
      </c>
      <c r="O559" s="44">
        <f t="shared" si="116"/>
        <v>0</v>
      </c>
      <c r="P559" s="44">
        <f t="shared" si="116"/>
        <v>0</v>
      </c>
      <c r="Q559" s="44">
        <f t="shared" si="116"/>
        <v>19336250</v>
      </c>
      <c r="R559" s="44">
        <f t="shared" si="116"/>
        <v>0</v>
      </c>
      <c r="S559" s="44">
        <f t="shared" si="116"/>
        <v>5724224.0499999998</v>
      </c>
      <c r="T559" s="44">
        <f t="shared" si="116"/>
        <v>0</v>
      </c>
      <c r="U559" s="44">
        <f t="shared" si="116"/>
        <v>7729974.0499999998</v>
      </c>
      <c r="V559" s="44">
        <f t="shared" si="116"/>
        <v>7729974.0499999998</v>
      </c>
      <c r="W559" s="44">
        <f t="shared" si="116"/>
        <v>34551.9</v>
      </c>
      <c r="X559" s="44">
        <f t="shared" si="116"/>
        <v>5882051.9000000004</v>
      </c>
      <c r="Y559" s="44">
        <f t="shared" si="116"/>
        <v>0</v>
      </c>
      <c r="Z559" s="44">
        <f t="shared" si="116"/>
        <v>5882051.8999999994</v>
      </c>
      <c r="AA559" s="45">
        <f t="shared" si="92"/>
        <v>0.39976593444954422</v>
      </c>
      <c r="AB559" s="45">
        <f t="shared" si="93"/>
        <v>0.39976593444954422</v>
      </c>
      <c r="AC559" s="45">
        <f t="shared" si="94"/>
        <v>0.29603589372292971</v>
      </c>
      <c r="AD559" s="45">
        <f t="shared" si="95"/>
        <v>0.69580182817247394</v>
      </c>
    </row>
    <row r="560" spans="1:30" ht="12.75" customHeight="1" outlineLevel="2" x14ac:dyDescent="0.3">
      <c r="A560" s="18">
        <v>551</v>
      </c>
      <c r="B560" s="18" t="s">
        <v>34</v>
      </c>
      <c r="C560" s="18" t="s">
        <v>76</v>
      </c>
      <c r="D560" s="19" t="s">
        <v>220</v>
      </c>
      <c r="E560" s="18" t="s">
        <v>37</v>
      </c>
      <c r="F560" s="18" t="s">
        <v>38</v>
      </c>
      <c r="G560" s="18">
        <v>1120</v>
      </c>
      <c r="H560" s="20">
        <v>709800000</v>
      </c>
      <c r="I560" s="18">
        <v>0</v>
      </c>
      <c r="J560" s="25" t="s">
        <v>221</v>
      </c>
      <c r="K560" s="22">
        <v>150000000</v>
      </c>
      <c r="L560" s="22">
        <v>149968680</v>
      </c>
      <c r="M560" s="22">
        <v>0</v>
      </c>
      <c r="N560" s="22">
        <v>0</v>
      </c>
      <c r="O560" s="22">
        <v>0</v>
      </c>
      <c r="P560" s="22">
        <v>0</v>
      </c>
      <c r="Q560" s="22">
        <f>+L560+P560</f>
        <v>149968680</v>
      </c>
      <c r="R560" s="22">
        <v>0</v>
      </c>
      <c r="S560" s="22">
        <v>21556874.43</v>
      </c>
      <c r="T560" s="22">
        <v>2070000</v>
      </c>
      <c r="U560" s="22">
        <v>32827313.870000001</v>
      </c>
      <c r="V560" s="22">
        <v>32151370.879999999</v>
      </c>
      <c r="W560" s="22">
        <v>26449975.699999999</v>
      </c>
      <c r="X560" s="22">
        <v>93514491.700000003</v>
      </c>
      <c r="Y560" s="22">
        <v>0</v>
      </c>
      <c r="Z560" s="22">
        <f>+Q560-R560-S560-T560-U560-Y560</f>
        <v>93514491.699999988</v>
      </c>
      <c r="AA560" s="24">
        <f t="shared" ref="AA560:AA623" si="117">+IFERROR(U560/L560,0)</f>
        <v>0.21889446429747866</v>
      </c>
      <c r="AB560" s="24">
        <f t="shared" ref="AB560:AB623" si="118">+IFERROR(U560/Q560,0)</f>
        <v>0.21889446429747866</v>
      </c>
      <c r="AC560" s="24">
        <f t="shared" ref="AC560:AC623" si="119">+IFERROR((R560+S560+T560)/Q560,0)</f>
        <v>0.15754539167778231</v>
      </c>
      <c r="AD560" s="24">
        <f t="shared" ref="AD560:AD623" si="120">+AB560+AC560</f>
        <v>0.37643985597526097</v>
      </c>
    </row>
    <row r="561" spans="1:30" ht="15" customHeight="1" outlineLevel="2" x14ac:dyDescent="0.3">
      <c r="A561" s="18">
        <v>551</v>
      </c>
      <c r="B561" s="18" t="s">
        <v>34</v>
      </c>
      <c r="C561" s="18">
        <v>1</v>
      </c>
      <c r="D561" s="19" t="s">
        <v>220</v>
      </c>
      <c r="E561" s="18"/>
      <c r="F561" s="19"/>
      <c r="G561" s="19">
        <v>1120</v>
      </c>
      <c r="H561" s="20">
        <v>709800000</v>
      </c>
      <c r="I561" s="19">
        <v>0</v>
      </c>
      <c r="J561" s="25" t="s">
        <v>221</v>
      </c>
      <c r="K561" s="22">
        <v>0</v>
      </c>
      <c r="L561" s="22">
        <v>0</v>
      </c>
      <c r="M561" s="22">
        <v>0</v>
      </c>
      <c r="N561" s="22">
        <v>0</v>
      </c>
      <c r="O561" s="22">
        <v>30000000</v>
      </c>
      <c r="P561" s="22">
        <v>0</v>
      </c>
      <c r="Q561" s="22">
        <f>+L561+P561</f>
        <v>0</v>
      </c>
      <c r="R561" s="22">
        <v>0</v>
      </c>
      <c r="S561" s="22">
        <v>0</v>
      </c>
      <c r="T561" s="22">
        <v>0</v>
      </c>
      <c r="U561" s="22">
        <v>0</v>
      </c>
      <c r="V561" s="22">
        <v>0</v>
      </c>
      <c r="W561" s="22">
        <v>0</v>
      </c>
      <c r="X561" s="22">
        <v>0</v>
      </c>
      <c r="Y561" s="22">
        <v>0</v>
      </c>
      <c r="Z561" s="22">
        <f>+Q561-R561-S561-T561-U561-Y561</f>
        <v>0</v>
      </c>
      <c r="AA561" s="24">
        <f t="shared" si="117"/>
        <v>0</v>
      </c>
      <c r="AB561" s="24">
        <f t="shared" si="118"/>
        <v>0</v>
      </c>
      <c r="AC561" s="24">
        <f t="shared" si="119"/>
        <v>0</v>
      </c>
      <c r="AD561" s="24">
        <f t="shared" si="120"/>
        <v>0</v>
      </c>
    </row>
    <row r="562" spans="1:30" ht="15" customHeight="1" outlineLevel="1" x14ac:dyDescent="0.3">
      <c r="A562" s="40"/>
      <c r="B562" s="40"/>
      <c r="C562" s="40"/>
      <c r="D562" s="40" t="s">
        <v>520</v>
      </c>
      <c r="E562" s="40"/>
      <c r="F562" s="41"/>
      <c r="G562" s="41"/>
      <c r="H562" s="42"/>
      <c r="I562" s="41"/>
      <c r="J562" s="43"/>
      <c r="K562" s="44">
        <f t="shared" ref="K562:Z562" si="121">SUBTOTAL(9,K560:K561)</f>
        <v>150000000</v>
      </c>
      <c r="L562" s="44">
        <f t="shared" si="121"/>
        <v>149968680</v>
      </c>
      <c r="M562" s="44">
        <f t="shared" si="121"/>
        <v>0</v>
      </c>
      <c r="N562" s="44">
        <f t="shared" si="121"/>
        <v>0</v>
      </c>
      <c r="O562" s="44">
        <f t="shared" si="121"/>
        <v>30000000</v>
      </c>
      <c r="P562" s="44">
        <f t="shared" si="121"/>
        <v>0</v>
      </c>
      <c r="Q562" s="44">
        <f t="shared" si="121"/>
        <v>149968680</v>
      </c>
      <c r="R562" s="44">
        <f t="shared" si="121"/>
        <v>0</v>
      </c>
      <c r="S562" s="44">
        <f t="shared" si="121"/>
        <v>21556874.43</v>
      </c>
      <c r="T562" s="44">
        <f t="shared" si="121"/>
        <v>2070000</v>
      </c>
      <c r="U562" s="44">
        <f t="shared" si="121"/>
        <v>32827313.870000001</v>
      </c>
      <c r="V562" s="44">
        <f t="shared" si="121"/>
        <v>32151370.879999999</v>
      </c>
      <c r="W562" s="44">
        <f t="shared" si="121"/>
        <v>26449975.699999999</v>
      </c>
      <c r="X562" s="44">
        <f t="shared" si="121"/>
        <v>93514491.700000003</v>
      </c>
      <c r="Y562" s="44">
        <f t="shared" si="121"/>
        <v>0</v>
      </c>
      <c r="Z562" s="44">
        <f t="shared" si="121"/>
        <v>93514491.699999988</v>
      </c>
      <c r="AA562" s="45">
        <f t="shared" si="117"/>
        <v>0.21889446429747866</v>
      </c>
      <c r="AB562" s="45">
        <f t="shared" si="118"/>
        <v>0.21889446429747866</v>
      </c>
      <c r="AC562" s="45">
        <f t="shared" si="119"/>
        <v>0.15754539167778231</v>
      </c>
      <c r="AD562" s="45">
        <f t="shared" si="120"/>
        <v>0.37643985597526097</v>
      </c>
    </row>
    <row r="563" spans="1:30" ht="12.75" customHeight="1" outlineLevel="2" x14ac:dyDescent="0.3">
      <c r="A563" s="18">
        <v>551</v>
      </c>
      <c r="B563" s="18" t="s">
        <v>34</v>
      </c>
      <c r="C563" s="18" t="s">
        <v>76</v>
      </c>
      <c r="D563" s="19" t="s">
        <v>222</v>
      </c>
      <c r="E563" s="18" t="s">
        <v>37</v>
      </c>
      <c r="F563" s="18" t="s">
        <v>38</v>
      </c>
      <c r="G563" s="18">
        <v>1120</v>
      </c>
      <c r="H563" s="20">
        <v>709800000</v>
      </c>
      <c r="I563" s="18">
        <v>0</v>
      </c>
      <c r="J563" s="25" t="s">
        <v>223</v>
      </c>
      <c r="K563" s="22">
        <v>56524984</v>
      </c>
      <c r="L563" s="22">
        <v>106524984</v>
      </c>
      <c r="M563" s="22">
        <v>0</v>
      </c>
      <c r="N563" s="22">
        <v>0</v>
      </c>
      <c r="O563" s="22">
        <v>0</v>
      </c>
      <c r="P563" s="22">
        <v>49220242</v>
      </c>
      <c r="Q563" s="22">
        <f>+L563+P563</f>
        <v>155745226</v>
      </c>
      <c r="R563" s="22">
        <v>0</v>
      </c>
      <c r="S563" s="22">
        <v>45406809.960000001</v>
      </c>
      <c r="T563" s="22">
        <v>4807906.34</v>
      </c>
      <c r="U563" s="22">
        <v>33218719.600000001</v>
      </c>
      <c r="V563" s="22">
        <v>33218719.600000001</v>
      </c>
      <c r="W563" s="22">
        <v>23091548.100000001</v>
      </c>
      <c r="X563" s="22">
        <v>23091548.100000001</v>
      </c>
      <c r="Y563" s="22">
        <v>0</v>
      </c>
      <c r="Z563" s="22">
        <f>+Q563-R563-S563-T563-U563-Y563</f>
        <v>72311790.099999994</v>
      </c>
      <c r="AA563" s="24">
        <f t="shared" si="117"/>
        <v>0.31183970513433734</v>
      </c>
      <c r="AB563" s="24">
        <f t="shared" si="118"/>
        <v>0.21328884649087093</v>
      </c>
      <c r="AC563" s="24">
        <f t="shared" si="119"/>
        <v>0.32241576573268443</v>
      </c>
      <c r="AD563" s="24">
        <f t="shared" si="120"/>
        <v>0.53570461222355537</v>
      </c>
    </row>
    <row r="564" spans="1:30" ht="15" customHeight="1" outlineLevel="2" x14ac:dyDescent="0.35">
      <c r="A564" s="18">
        <v>553</v>
      </c>
      <c r="B564" s="18" t="s">
        <v>280</v>
      </c>
      <c r="C564" s="18" t="s">
        <v>76</v>
      </c>
      <c r="D564" s="19" t="s">
        <v>222</v>
      </c>
      <c r="E564" s="18" t="s">
        <v>37</v>
      </c>
      <c r="F564" s="18" t="s">
        <v>38</v>
      </c>
      <c r="G564" s="18">
        <v>1120</v>
      </c>
      <c r="H564" s="20">
        <v>709800000</v>
      </c>
      <c r="I564" s="18">
        <v>0</v>
      </c>
      <c r="J564" s="25" t="s">
        <v>223</v>
      </c>
      <c r="K564" s="22">
        <v>200000</v>
      </c>
      <c r="L564" s="22">
        <v>200000</v>
      </c>
      <c r="M564" s="22">
        <v>0</v>
      </c>
      <c r="N564" s="22">
        <v>0</v>
      </c>
      <c r="O564" s="22">
        <v>0</v>
      </c>
      <c r="P564" s="22">
        <v>0</v>
      </c>
      <c r="Q564" s="22">
        <f>+L564+P564</f>
        <v>200000</v>
      </c>
      <c r="R564" s="27">
        <v>0</v>
      </c>
      <c r="S564" s="27">
        <v>0</v>
      </c>
      <c r="T564" s="27">
        <v>0</v>
      </c>
      <c r="U564" s="22">
        <v>0</v>
      </c>
      <c r="V564" s="22">
        <v>0</v>
      </c>
      <c r="W564" s="22">
        <v>0</v>
      </c>
      <c r="X564" s="22">
        <v>200000</v>
      </c>
      <c r="Y564" s="22">
        <v>0</v>
      </c>
      <c r="Z564" s="22">
        <f>+Q564-R564-S564-T564-U564-Y564</f>
        <v>200000</v>
      </c>
      <c r="AA564" s="24">
        <f t="shared" si="117"/>
        <v>0</v>
      </c>
      <c r="AB564" s="24">
        <f t="shared" si="118"/>
        <v>0</v>
      </c>
      <c r="AC564" s="24">
        <f t="shared" si="119"/>
        <v>0</v>
      </c>
      <c r="AD564" s="24">
        <f t="shared" si="120"/>
        <v>0</v>
      </c>
    </row>
    <row r="565" spans="1:30" ht="12.75" customHeight="1" outlineLevel="2" x14ac:dyDescent="0.35">
      <c r="A565" s="18">
        <v>555</v>
      </c>
      <c r="B565" s="18" t="s">
        <v>34</v>
      </c>
      <c r="C565" s="18" t="s">
        <v>76</v>
      </c>
      <c r="D565" s="19" t="s">
        <v>222</v>
      </c>
      <c r="E565" s="18" t="s">
        <v>37</v>
      </c>
      <c r="F565" s="18" t="s">
        <v>38</v>
      </c>
      <c r="G565" s="18">
        <v>1120</v>
      </c>
      <c r="H565" s="20">
        <v>709800000</v>
      </c>
      <c r="I565" s="18">
        <v>0</v>
      </c>
      <c r="J565" s="25" t="s">
        <v>223</v>
      </c>
      <c r="K565" s="22">
        <v>146042365</v>
      </c>
      <c r="L565" s="22">
        <v>146042365</v>
      </c>
      <c r="M565" s="22">
        <v>0</v>
      </c>
      <c r="N565" s="22">
        <v>0</v>
      </c>
      <c r="O565" s="22">
        <v>0</v>
      </c>
      <c r="P565" s="22">
        <v>0</v>
      </c>
      <c r="Q565" s="22">
        <f>+L565+P565</f>
        <v>146042365</v>
      </c>
      <c r="R565" s="22">
        <v>0</v>
      </c>
      <c r="S565" s="22">
        <v>10059842.720000001</v>
      </c>
      <c r="T565" s="27">
        <v>0</v>
      </c>
      <c r="U565" s="22">
        <v>52332294.609999999</v>
      </c>
      <c r="V565" s="22">
        <v>52332294.609999999</v>
      </c>
      <c r="W565" s="22">
        <v>0</v>
      </c>
      <c r="X565" s="22">
        <v>83650227.670000002</v>
      </c>
      <c r="Y565" s="22">
        <v>0</v>
      </c>
      <c r="Z565" s="22">
        <f>+Q565-R565-S565-T565-U565-Y565</f>
        <v>83650227.670000002</v>
      </c>
      <c r="AA565" s="24">
        <f t="shared" si="117"/>
        <v>0.35833639512753712</v>
      </c>
      <c r="AB565" s="24">
        <f t="shared" si="118"/>
        <v>0.35833639512753712</v>
      </c>
      <c r="AC565" s="24">
        <f t="shared" si="119"/>
        <v>6.8883044450834527E-2</v>
      </c>
      <c r="AD565" s="24">
        <f t="shared" si="120"/>
        <v>0.42721943957837166</v>
      </c>
    </row>
    <row r="566" spans="1:30" ht="12.75" customHeight="1" outlineLevel="1" x14ac:dyDescent="0.3">
      <c r="A566" s="40"/>
      <c r="B566" s="40"/>
      <c r="C566" s="40"/>
      <c r="D566" s="40" t="s">
        <v>521</v>
      </c>
      <c r="E566" s="40"/>
      <c r="F566" s="41"/>
      <c r="G566" s="41"/>
      <c r="H566" s="42"/>
      <c r="I566" s="41"/>
      <c r="J566" s="43"/>
      <c r="K566" s="44">
        <f t="shared" ref="K566:Z566" si="122">SUBTOTAL(9,K563:K565)</f>
        <v>202767349</v>
      </c>
      <c r="L566" s="44">
        <f t="shared" si="122"/>
        <v>252767349</v>
      </c>
      <c r="M566" s="44">
        <f t="shared" si="122"/>
        <v>0</v>
      </c>
      <c r="N566" s="44">
        <f t="shared" si="122"/>
        <v>0</v>
      </c>
      <c r="O566" s="44">
        <f t="shared" si="122"/>
        <v>0</v>
      </c>
      <c r="P566" s="44">
        <f t="shared" si="122"/>
        <v>49220242</v>
      </c>
      <c r="Q566" s="44">
        <f t="shared" si="122"/>
        <v>301987591</v>
      </c>
      <c r="R566" s="44">
        <f t="shared" si="122"/>
        <v>0</v>
      </c>
      <c r="S566" s="44">
        <f t="shared" si="122"/>
        <v>55466652.68</v>
      </c>
      <c r="T566" s="44">
        <f t="shared" si="122"/>
        <v>4807906.34</v>
      </c>
      <c r="U566" s="44">
        <f t="shared" si="122"/>
        <v>85551014.210000008</v>
      </c>
      <c r="V566" s="44">
        <f t="shared" si="122"/>
        <v>85551014.210000008</v>
      </c>
      <c r="W566" s="44">
        <f t="shared" si="122"/>
        <v>23091548.100000001</v>
      </c>
      <c r="X566" s="44">
        <f t="shared" si="122"/>
        <v>106941775.77000001</v>
      </c>
      <c r="Y566" s="44">
        <f t="shared" si="122"/>
        <v>0</v>
      </c>
      <c r="Z566" s="44">
        <f t="shared" si="122"/>
        <v>156162017.76999998</v>
      </c>
      <c r="AA566" s="45">
        <f t="shared" si="117"/>
        <v>0.33845753634105646</v>
      </c>
      <c r="AB566" s="45">
        <f t="shared" si="118"/>
        <v>0.28329314435307379</v>
      </c>
      <c r="AC566" s="45">
        <f t="shared" si="119"/>
        <v>0.19959283366712904</v>
      </c>
      <c r="AD566" s="45">
        <f t="shared" si="120"/>
        <v>0.48288597802020283</v>
      </c>
    </row>
    <row r="567" spans="1:30" ht="15" customHeight="1" outlineLevel="2" x14ac:dyDescent="0.3">
      <c r="A567" s="18">
        <v>551</v>
      </c>
      <c r="B567" s="18" t="s">
        <v>34</v>
      </c>
      <c r="C567" s="18" t="s">
        <v>76</v>
      </c>
      <c r="D567" s="19" t="s">
        <v>224</v>
      </c>
      <c r="E567" s="18" t="s">
        <v>37</v>
      </c>
      <c r="F567" s="18" t="s">
        <v>38</v>
      </c>
      <c r="G567" s="18">
        <v>1120</v>
      </c>
      <c r="H567" s="20">
        <v>709800000</v>
      </c>
      <c r="I567" s="18">
        <v>0</v>
      </c>
      <c r="J567" s="25" t="s">
        <v>225</v>
      </c>
      <c r="K567" s="22">
        <v>52825357</v>
      </c>
      <c r="L567" s="22">
        <v>63974178</v>
      </c>
      <c r="M567" s="22">
        <v>0</v>
      </c>
      <c r="N567" s="22">
        <v>0</v>
      </c>
      <c r="O567" s="22">
        <v>0</v>
      </c>
      <c r="P567" s="22">
        <v>20000000</v>
      </c>
      <c r="Q567" s="22">
        <f>+L567+P567</f>
        <v>83974178</v>
      </c>
      <c r="R567" s="22">
        <v>0</v>
      </c>
      <c r="S567" s="22">
        <v>33143721.16</v>
      </c>
      <c r="T567" s="22">
        <v>0</v>
      </c>
      <c r="U567" s="22">
        <v>14438973.34</v>
      </c>
      <c r="V567" s="22">
        <v>14438973.34</v>
      </c>
      <c r="W567" s="22">
        <v>2369.5</v>
      </c>
      <c r="X567" s="22">
        <v>16391483.5</v>
      </c>
      <c r="Y567" s="22">
        <v>0</v>
      </c>
      <c r="Z567" s="22">
        <f>+Q567-R567-S567-T567-U567-Y567</f>
        <v>36391483.5</v>
      </c>
      <c r="AA567" s="24">
        <f t="shared" si="117"/>
        <v>0.22570002134298622</v>
      </c>
      <c r="AB567" s="24">
        <f t="shared" si="118"/>
        <v>0.17194539659560584</v>
      </c>
      <c r="AC567" s="24">
        <f t="shared" si="119"/>
        <v>0.39468943846047533</v>
      </c>
      <c r="AD567" s="24">
        <f t="shared" si="120"/>
        <v>0.56663483505608114</v>
      </c>
    </row>
    <row r="568" spans="1:30" ht="12.75" customHeight="1" outlineLevel="2" x14ac:dyDescent="0.35">
      <c r="A568" s="18">
        <v>553</v>
      </c>
      <c r="B568" s="18" t="s">
        <v>280</v>
      </c>
      <c r="C568" s="18" t="s">
        <v>76</v>
      </c>
      <c r="D568" s="19" t="s">
        <v>224</v>
      </c>
      <c r="E568" s="18" t="s">
        <v>37</v>
      </c>
      <c r="F568" s="18" t="s">
        <v>38</v>
      </c>
      <c r="G568" s="18">
        <v>1120</v>
      </c>
      <c r="H568" s="20">
        <v>709800000</v>
      </c>
      <c r="I568" s="18">
        <v>0</v>
      </c>
      <c r="J568" s="25" t="s">
        <v>225</v>
      </c>
      <c r="K568" s="22">
        <v>800000</v>
      </c>
      <c r="L568" s="22">
        <v>800000</v>
      </c>
      <c r="M568" s="22">
        <v>0</v>
      </c>
      <c r="N568" s="22">
        <v>0</v>
      </c>
      <c r="O568" s="22">
        <v>0</v>
      </c>
      <c r="P568" s="22">
        <v>0</v>
      </c>
      <c r="Q568" s="22">
        <f>+L568+P568</f>
        <v>800000</v>
      </c>
      <c r="R568" s="27">
        <v>0</v>
      </c>
      <c r="S568" s="27">
        <v>0</v>
      </c>
      <c r="T568" s="27">
        <v>0</v>
      </c>
      <c r="U568" s="22">
        <v>0</v>
      </c>
      <c r="V568" s="22">
        <v>0</v>
      </c>
      <c r="W568" s="22">
        <v>0</v>
      </c>
      <c r="X568" s="22">
        <v>800000</v>
      </c>
      <c r="Y568" s="22">
        <v>0</v>
      </c>
      <c r="Z568" s="22">
        <f>+Q568-R568-S568-T568-U568-Y568</f>
        <v>800000</v>
      </c>
      <c r="AA568" s="24">
        <f t="shared" si="117"/>
        <v>0</v>
      </c>
      <c r="AB568" s="24">
        <f t="shared" si="118"/>
        <v>0</v>
      </c>
      <c r="AC568" s="24">
        <f t="shared" si="119"/>
        <v>0</v>
      </c>
      <c r="AD568" s="24">
        <f t="shared" si="120"/>
        <v>0</v>
      </c>
    </row>
    <row r="569" spans="1:30" ht="14.5" outlineLevel="2" x14ac:dyDescent="0.35">
      <c r="A569" s="18">
        <v>553</v>
      </c>
      <c r="B569" s="18" t="s">
        <v>315</v>
      </c>
      <c r="C569" s="18" t="s">
        <v>76</v>
      </c>
      <c r="D569" s="19" t="s">
        <v>224</v>
      </c>
      <c r="E569" s="18" t="s">
        <v>37</v>
      </c>
      <c r="F569" s="18" t="s">
        <v>38</v>
      </c>
      <c r="G569" s="18">
        <v>1120</v>
      </c>
      <c r="H569" s="20">
        <v>709800000</v>
      </c>
      <c r="I569" s="18">
        <v>0</v>
      </c>
      <c r="J569" s="25" t="s">
        <v>225</v>
      </c>
      <c r="K569" s="22">
        <v>2400000</v>
      </c>
      <c r="L569" s="22">
        <v>2400000</v>
      </c>
      <c r="M569" s="22">
        <v>0</v>
      </c>
      <c r="N569" s="22">
        <v>0</v>
      </c>
      <c r="O569" s="22">
        <v>0</v>
      </c>
      <c r="P569" s="22">
        <v>0</v>
      </c>
      <c r="Q569" s="22">
        <f>+L569+P569</f>
        <v>2400000</v>
      </c>
      <c r="R569" s="27">
        <v>0</v>
      </c>
      <c r="S569" s="27">
        <v>0</v>
      </c>
      <c r="T569" s="27">
        <v>0</v>
      </c>
      <c r="U569" s="22">
        <v>0</v>
      </c>
      <c r="V569" s="22">
        <v>0</v>
      </c>
      <c r="W569" s="22">
        <v>1800000</v>
      </c>
      <c r="X569" s="22">
        <v>2400000</v>
      </c>
      <c r="Y569" s="22">
        <v>0</v>
      </c>
      <c r="Z569" s="22">
        <f>+Q569-R569-S569-T569-U569-Y569</f>
        <v>2400000</v>
      </c>
      <c r="AA569" s="24">
        <f t="shared" si="117"/>
        <v>0</v>
      </c>
      <c r="AB569" s="24">
        <f t="shared" si="118"/>
        <v>0</v>
      </c>
      <c r="AC569" s="24">
        <f t="shared" si="119"/>
        <v>0</v>
      </c>
      <c r="AD569" s="24">
        <f t="shared" si="120"/>
        <v>0</v>
      </c>
    </row>
    <row r="570" spans="1:30" ht="14.5" outlineLevel="2" x14ac:dyDescent="0.35">
      <c r="A570" s="18">
        <v>555</v>
      </c>
      <c r="B570" s="18" t="s">
        <v>34</v>
      </c>
      <c r="C570" s="18" t="s">
        <v>76</v>
      </c>
      <c r="D570" s="19" t="s">
        <v>224</v>
      </c>
      <c r="E570" s="18" t="s">
        <v>37</v>
      </c>
      <c r="F570" s="18" t="s">
        <v>38</v>
      </c>
      <c r="G570" s="18">
        <v>1120</v>
      </c>
      <c r="H570" s="20">
        <v>709800000</v>
      </c>
      <c r="I570" s="18">
        <v>0</v>
      </c>
      <c r="J570" s="25" t="s">
        <v>225</v>
      </c>
      <c r="K570" s="22">
        <v>25000000</v>
      </c>
      <c r="L570" s="22">
        <v>22312042</v>
      </c>
      <c r="M570" s="22">
        <v>0</v>
      </c>
      <c r="N570" s="22">
        <v>0</v>
      </c>
      <c r="O570" s="22">
        <v>0</v>
      </c>
      <c r="P570" s="22">
        <v>0</v>
      </c>
      <c r="Q570" s="22">
        <f>+L570+P570</f>
        <v>22312042</v>
      </c>
      <c r="R570" s="22">
        <v>0</v>
      </c>
      <c r="S570" s="22">
        <v>2844548.06</v>
      </c>
      <c r="T570" s="27">
        <v>0</v>
      </c>
      <c r="U570" s="22">
        <v>5542805.3099999996</v>
      </c>
      <c r="V570" s="22">
        <v>5542805.3099999996</v>
      </c>
      <c r="W570" s="22">
        <v>11793.17</v>
      </c>
      <c r="X570" s="22">
        <v>13924688.630000001</v>
      </c>
      <c r="Y570" s="22">
        <v>0</v>
      </c>
      <c r="Z570" s="22">
        <f>+Q570-R570-S570-T570-U570-Y570</f>
        <v>13924688.630000003</v>
      </c>
      <c r="AA570" s="24">
        <f t="shared" si="117"/>
        <v>0.24842214397050702</v>
      </c>
      <c r="AB570" s="24">
        <f t="shared" si="118"/>
        <v>0.24842214397050702</v>
      </c>
      <c r="AC570" s="24">
        <f t="shared" si="119"/>
        <v>0.12748936471166558</v>
      </c>
      <c r="AD570" s="24">
        <f t="shared" si="120"/>
        <v>0.3759115086821726</v>
      </c>
    </row>
    <row r="571" spans="1:30" outlineLevel="1" x14ac:dyDescent="0.3">
      <c r="A571" s="40"/>
      <c r="B571" s="40"/>
      <c r="C571" s="40"/>
      <c r="D571" s="40" t="s">
        <v>522</v>
      </c>
      <c r="E571" s="40"/>
      <c r="F571" s="41"/>
      <c r="G571" s="41"/>
      <c r="H571" s="42"/>
      <c r="I571" s="41"/>
      <c r="J571" s="43"/>
      <c r="K571" s="44">
        <f t="shared" ref="K571:Z571" si="123">SUBTOTAL(9,K567:K570)</f>
        <v>81025357</v>
      </c>
      <c r="L571" s="44">
        <f t="shared" si="123"/>
        <v>89486220</v>
      </c>
      <c r="M571" s="44">
        <f t="shared" si="123"/>
        <v>0</v>
      </c>
      <c r="N571" s="44">
        <f t="shared" si="123"/>
        <v>0</v>
      </c>
      <c r="O571" s="44">
        <f t="shared" si="123"/>
        <v>0</v>
      </c>
      <c r="P571" s="44">
        <f t="shared" si="123"/>
        <v>20000000</v>
      </c>
      <c r="Q571" s="44">
        <f t="shared" si="123"/>
        <v>109486220</v>
      </c>
      <c r="R571" s="44">
        <f t="shared" si="123"/>
        <v>0</v>
      </c>
      <c r="S571" s="44">
        <f t="shared" si="123"/>
        <v>35988269.219999999</v>
      </c>
      <c r="T571" s="44">
        <f t="shared" si="123"/>
        <v>0</v>
      </c>
      <c r="U571" s="44">
        <f t="shared" si="123"/>
        <v>19981778.649999999</v>
      </c>
      <c r="V571" s="44">
        <f t="shared" si="123"/>
        <v>19981778.649999999</v>
      </c>
      <c r="W571" s="44">
        <f t="shared" si="123"/>
        <v>1814162.67</v>
      </c>
      <c r="X571" s="44">
        <f t="shared" si="123"/>
        <v>33516172.130000003</v>
      </c>
      <c r="Y571" s="44">
        <f t="shared" si="123"/>
        <v>0</v>
      </c>
      <c r="Z571" s="44">
        <f t="shared" si="123"/>
        <v>53516172.130000003</v>
      </c>
      <c r="AA571" s="45">
        <f t="shared" si="117"/>
        <v>0.22329447651269657</v>
      </c>
      <c r="AB571" s="45">
        <f t="shared" si="118"/>
        <v>0.18250496409502492</v>
      </c>
      <c r="AC571" s="45">
        <f t="shared" si="119"/>
        <v>0.32870135821658653</v>
      </c>
      <c r="AD571" s="45">
        <f t="shared" si="120"/>
        <v>0.51120632231161145</v>
      </c>
    </row>
    <row r="572" spans="1:30" ht="27" outlineLevel="2" x14ac:dyDescent="0.3">
      <c r="A572" s="18">
        <v>550</v>
      </c>
      <c r="B572" s="18" t="s">
        <v>34</v>
      </c>
      <c r="C572" s="18" t="s">
        <v>76</v>
      </c>
      <c r="D572" s="19" t="s">
        <v>99</v>
      </c>
      <c r="E572" s="18" t="s">
        <v>37</v>
      </c>
      <c r="F572" s="18" t="s">
        <v>38</v>
      </c>
      <c r="G572" s="18">
        <v>1120</v>
      </c>
      <c r="H572" s="20">
        <v>709800000</v>
      </c>
      <c r="I572" s="18">
        <v>0</v>
      </c>
      <c r="J572" s="25" t="s">
        <v>100</v>
      </c>
      <c r="K572" s="22">
        <v>36580000</v>
      </c>
      <c r="L572" s="22">
        <v>36580000</v>
      </c>
      <c r="M572" s="22">
        <v>0</v>
      </c>
      <c r="N572" s="22">
        <v>0</v>
      </c>
      <c r="O572" s="22">
        <v>0</v>
      </c>
      <c r="P572" s="22">
        <v>0</v>
      </c>
      <c r="Q572" s="22">
        <f t="shared" ref="Q572:Q577" si="124">+L572+P572</f>
        <v>36580000</v>
      </c>
      <c r="R572" s="22">
        <v>0</v>
      </c>
      <c r="S572" s="22">
        <v>35438918.75</v>
      </c>
      <c r="T572" s="22">
        <v>0</v>
      </c>
      <c r="U572" s="22">
        <v>0</v>
      </c>
      <c r="V572" s="22">
        <v>0</v>
      </c>
      <c r="W572" s="22">
        <v>18.75</v>
      </c>
      <c r="X572" s="22">
        <v>1141081.25</v>
      </c>
      <c r="Y572" s="22">
        <v>0</v>
      </c>
      <c r="Z572" s="22">
        <f t="shared" ref="Z572:Z577" si="125">+Q572-R572-S572-T572-U572-Y572</f>
        <v>1141081.25</v>
      </c>
      <c r="AA572" s="24">
        <f t="shared" si="117"/>
        <v>0</v>
      </c>
      <c r="AB572" s="24">
        <f t="shared" si="118"/>
        <v>0</v>
      </c>
      <c r="AC572" s="24">
        <f t="shared" si="119"/>
        <v>0.96880587069436852</v>
      </c>
      <c r="AD572" s="24">
        <f t="shared" si="120"/>
        <v>0.96880587069436852</v>
      </c>
    </row>
    <row r="573" spans="1:30" ht="27" outlineLevel="2" x14ac:dyDescent="0.3">
      <c r="A573" s="18">
        <v>551</v>
      </c>
      <c r="B573" s="18" t="s">
        <v>34</v>
      </c>
      <c r="C573" s="18" t="s">
        <v>76</v>
      </c>
      <c r="D573" s="19" t="s">
        <v>99</v>
      </c>
      <c r="E573" s="18" t="s">
        <v>37</v>
      </c>
      <c r="F573" s="18" t="s">
        <v>38</v>
      </c>
      <c r="G573" s="18">
        <v>1120</v>
      </c>
      <c r="H573" s="20">
        <v>709800000</v>
      </c>
      <c r="I573" s="18">
        <v>0</v>
      </c>
      <c r="J573" s="25" t="s">
        <v>100</v>
      </c>
      <c r="K573" s="22">
        <v>37000000</v>
      </c>
      <c r="L573" s="22">
        <v>44000000</v>
      </c>
      <c r="M573" s="22">
        <v>0</v>
      </c>
      <c r="N573" s="22">
        <v>0</v>
      </c>
      <c r="O573" s="22">
        <v>0</v>
      </c>
      <c r="P573" s="22">
        <v>21736384</v>
      </c>
      <c r="Q573" s="22">
        <f t="shared" si="124"/>
        <v>65736384</v>
      </c>
      <c r="R573" s="22">
        <v>663199.84</v>
      </c>
      <c r="S573" s="22">
        <v>1586825.15</v>
      </c>
      <c r="T573" s="22">
        <v>0</v>
      </c>
      <c r="U573" s="22">
        <v>28877955.73</v>
      </c>
      <c r="V573" s="22">
        <v>28877955.73</v>
      </c>
      <c r="W573" s="22">
        <v>6396025.2800000003</v>
      </c>
      <c r="X573" s="22">
        <v>12872019.279999999</v>
      </c>
      <c r="Y573" s="22">
        <v>0</v>
      </c>
      <c r="Z573" s="22">
        <f t="shared" si="125"/>
        <v>34608403.280000001</v>
      </c>
      <c r="AA573" s="24">
        <f t="shared" si="117"/>
        <v>0.65631717568181824</v>
      </c>
      <c r="AB573" s="24">
        <f t="shared" si="118"/>
        <v>0.4392994255662131</v>
      </c>
      <c r="AC573" s="24">
        <f t="shared" si="119"/>
        <v>3.4228000584881575E-2</v>
      </c>
      <c r="AD573" s="24">
        <f t="shared" si="120"/>
        <v>0.47352742615109467</v>
      </c>
    </row>
    <row r="574" spans="1:30" ht="27" outlineLevel="2" x14ac:dyDescent="0.35">
      <c r="A574" s="18">
        <v>553</v>
      </c>
      <c r="B574" s="18" t="s">
        <v>280</v>
      </c>
      <c r="C574" s="18" t="s">
        <v>76</v>
      </c>
      <c r="D574" s="19" t="s">
        <v>99</v>
      </c>
      <c r="E574" s="18" t="s">
        <v>37</v>
      </c>
      <c r="F574" s="18" t="s">
        <v>38</v>
      </c>
      <c r="G574" s="18">
        <v>1120</v>
      </c>
      <c r="H574" s="20">
        <v>709800000</v>
      </c>
      <c r="I574" s="18">
        <v>0</v>
      </c>
      <c r="J574" s="25" t="s">
        <v>100</v>
      </c>
      <c r="K574" s="22">
        <v>1000000</v>
      </c>
      <c r="L574" s="22">
        <v>1000000</v>
      </c>
      <c r="M574" s="22">
        <v>0</v>
      </c>
      <c r="N574" s="22">
        <v>0</v>
      </c>
      <c r="O574" s="22">
        <v>0</v>
      </c>
      <c r="P574" s="22">
        <v>0</v>
      </c>
      <c r="Q574" s="22">
        <f t="shared" si="124"/>
        <v>1000000</v>
      </c>
      <c r="R574" s="27">
        <v>0</v>
      </c>
      <c r="S574" s="27">
        <v>0</v>
      </c>
      <c r="T574" s="27">
        <v>0</v>
      </c>
      <c r="U574" s="22">
        <v>0</v>
      </c>
      <c r="V574" s="22">
        <v>0</v>
      </c>
      <c r="W574" s="22">
        <v>0</v>
      </c>
      <c r="X574" s="22">
        <v>1000000</v>
      </c>
      <c r="Y574" s="22">
        <v>0</v>
      </c>
      <c r="Z574" s="22">
        <f t="shared" si="125"/>
        <v>1000000</v>
      </c>
      <c r="AA574" s="24">
        <f t="shared" si="117"/>
        <v>0</v>
      </c>
      <c r="AB574" s="24">
        <f t="shared" si="118"/>
        <v>0</v>
      </c>
      <c r="AC574" s="24">
        <f t="shared" si="119"/>
        <v>0</v>
      </c>
      <c r="AD574" s="24">
        <f t="shared" si="120"/>
        <v>0</v>
      </c>
    </row>
    <row r="575" spans="1:30" ht="27" outlineLevel="2" x14ac:dyDescent="0.35">
      <c r="A575" s="18">
        <v>553</v>
      </c>
      <c r="B575" s="18" t="s">
        <v>315</v>
      </c>
      <c r="C575" s="18" t="s">
        <v>76</v>
      </c>
      <c r="D575" s="19" t="s">
        <v>99</v>
      </c>
      <c r="E575" s="18" t="s">
        <v>37</v>
      </c>
      <c r="F575" s="18" t="s">
        <v>38</v>
      </c>
      <c r="G575" s="18">
        <v>1120</v>
      </c>
      <c r="H575" s="20">
        <v>709800000</v>
      </c>
      <c r="I575" s="18">
        <v>0</v>
      </c>
      <c r="J575" s="25" t="s">
        <v>100</v>
      </c>
      <c r="K575" s="22">
        <v>0</v>
      </c>
      <c r="L575" s="22">
        <v>1582000</v>
      </c>
      <c r="M575" s="22">
        <v>0</v>
      </c>
      <c r="N575" s="22">
        <v>0</v>
      </c>
      <c r="O575" s="22">
        <v>0</v>
      </c>
      <c r="P575" s="22">
        <v>0</v>
      </c>
      <c r="Q575" s="22">
        <f t="shared" si="124"/>
        <v>1582000</v>
      </c>
      <c r="R575" s="27">
        <v>0</v>
      </c>
      <c r="S575" s="27">
        <v>0</v>
      </c>
      <c r="T575" s="27">
        <v>0</v>
      </c>
      <c r="U575" s="22">
        <v>0</v>
      </c>
      <c r="V575" s="22">
        <v>0</v>
      </c>
      <c r="W575" s="22">
        <v>1582000</v>
      </c>
      <c r="X575" s="22">
        <v>1582000</v>
      </c>
      <c r="Y575" s="22">
        <v>0</v>
      </c>
      <c r="Z575" s="22">
        <f t="shared" si="125"/>
        <v>1582000</v>
      </c>
      <c r="AA575" s="24">
        <f t="shared" si="117"/>
        <v>0</v>
      </c>
      <c r="AB575" s="24">
        <f t="shared" si="118"/>
        <v>0</v>
      </c>
      <c r="AC575" s="24">
        <f t="shared" si="119"/>
        <v>0</v>
      </c>
      <c r="AD575" s="24">
        <f t="shared" si="120"/>
        <v>0</v>
      </c>
    </row>
    <row r="576" spans="1:30" ht="27" outlineLevel="2" x14ac:dyDescent="0.35">
      <c r="A576" s="18">
        <v>555</v>
      </c>
      <c r="B576" s="18" t="s">
        <v>34</v>
      </c>
      <c r="C576" s="18" t="s">
        <v>76</v>
      </c>
      <c r="D576" s="19" t="s">
        <v>99</v>
      </c>
      <c r="E576" s="18" t="s">
        <v>37</v>
      </c>
      <c r="F576" s="18" t="s">
        <v>38</v>
      </c>
      <c r="G576" s="18">
        <v>1120</v>
      </c>
      <c r="H576" s="20">
        <v>709800000</v>
      </c>
      <c r="I576" s="18">
        <v>0</v>
      </c>
      <c r="J576" s="25" t="s">
        <v>100</v>
      </c>
      <c r="K576" s="22">
        <v>175000000</v>
      </c>
      <c r="L576" s="22">
        <v>315854851</v>
      </c>
      <c r="M576" s="22">
        <v>0</v>
      </c>
      <c r="N576" s="22">
        <v>0</v>
      </c>
      <c r="O576" s="22">
        <v>0</v>
      </c>
      <c r="P576" s="22">
        <v>0</v>
      </c>
      <c r="Q576" s="22">
        <f t="shared" si="124"/>
        <v>315854851</v>
      </c>
      <c r="R576" s="22">
        <v>0</v>
      </c>
      <c r="S576" s="22">
        <v>58358383.840000004</v>
      </c>
      <c r="T576" s="27">
        <v>0</v>
      </c>
      <c r="U576" s="22">
        <v>116006112.44</v>
      </c>
      <c r="V576" s="22">
        <v>116006112.44</v>
      </c>
      <c r="W576" s="22">
        <v>5145533.72</v>
      </c>
      <c r="X576" s="22">
        <v>141490354.72</v>
      </c>
      <c r="Y576" s="22">
        <v>0</v>
      </c>
      <c r="Z576" s="22">
        <f t="shared" si="125"/>
        <v>141490354.72</v>
      </c>
      <c r="AA576" s="24">
        <f t="shared" si="117"/>
        <v>0.36727665278124855</v>
      </c>
      <c r="AB576" s="24">
        <f t="shared" si="118"/>
        <v>0.36727665278124855</v>
      </c>
      <c r="AC576" s="24">
        <f t="shared" si="119"/>
        <v>0.18476329761989316</v>
      </c>
      <c r="AD576" s="24">
        <f t="shared" si="120"/>
        <v>0.55203995040114173</v>
      </c>
    </row>
    <row r="577" spans="1:30" ht="27" outlineLevel="2" x14ac:dyDescent="0.35">
      <c r="A577" s="18">
        <v>556</v>
      </c>
      <c r="B577" s="18" t="s">
        <v>34</v>
      </c>
      <c r="C577" s="18" t="s">
        <v>76</v>
      </c>
      <c r="D577" s="19" t="s">
        <v>99</v>
      </c>
      <c r="E577" s="18" t="s">
        <v>37</v>
      </c>
      <c r="F577" s="18" t="s">
        <v>38</v>
      </c>
      <c r="G577" s="18">
        <v>1120</v>
      </c>
      <c r="H577" s="20">
        <v>709800000</v>
      </c>
      <c r="I577" s="18">
        <v>0</v>
      </c>
      <c r="J577" s="25" t="s">
        <v>100</v>
      </c>
      <c r="K577" s="22">
        <v>20000000</v>
      </c>
      <c r="L577" s="22">
        <v>20000000</v>
      </c>
      <c r="M577" s="22">
        <v>0</v>
      </c>
      <c r="N577" s="22">
        <v>0</v>
      </c>
      <c r="O577" s="22">
        <v>0</v>
      </c>
      <c r="P577" s="22">
        <v>0</v>
      </c>
      <c r="Q577" s="22">
        <f t="shared" si="124"/>
        <v>20000000</v>
      </c>
      <c r="R577" s="22">
        <v>0</v>
      </c>
      <c r="S577" s="22">
        <v>0</v>
      </c>
      <c r="T577" s="27">
        <v>0</v>
      </c>
      <c r="U577" s="22">
        <v>0</v>
      </c>
      <c r="V577" s="22">
        <v>0</v>
      </c>
      <c r="W577" s="22">
        <v>0</v>
      </c>
      <c r="X577" s="22">
        <v>20000000</v>
      </c>
      <c r="Y577" s="22">
        <v>0</v>
      </c>
      <c r="Z577" s="22">
        <f t="shared" si="125"/>
        <v>20000000</v>
      </c>
      <c r="AA577" s="24">
        <f t="shared" si="117"/>
        <v>0</v>
      </c>
      <c r="AB577" s="24">
        <f t="shared" si="118"/>
        <v>0</v>
      </c>
      <c r="AC577" s="24">
        <f t="shared" si="119"/>
        <v>0</v>
      </c>
      <c r="AD577" s="24">
        <f t="shared" si="120"/>
        <v>0</v>
      </c>
    </row>
    <row r="578" spans="1:30" outlineLevel="1" x14ac:dyDescent="0.3">
      <c r="A578" s="40"/>
      <c r="B578" s="40"/>
      <c r="C578" s="40"/>
      <c r="D578" s="40" t="s">
        <v>523</v>
      </c>
      <c r="E578" s="40"/>
      <c r="F578" s="41"/>
      <c r="G578" s="41"/>
      <c r="H578" s="42"/>
      <c r="I578" s="41"/>
      <c r="J578" s="43"/>
      <c r="K578" s="44">
        <f t="shared" ref="K578:Z578" si="126">SUBTOTAL(9,K572:K577)</f>
        <v>269580000</v>
      </c>
      <c r="L578" s="44">
        <f t="shared" si="126"/>
        <v>419016851</v>
      </c>
      <c r="M578" s="44">
        <f t="shared" si="126"/>
        <v>0</v>
      </c>
      <c r="N578" s="44">
        <f t="shared" si="126"/>
        <v>0</v>
      </c>
      <c r="O578" s="44">
        <f t="shared" si="126"/>
        <v>0</v>
      </c>
      <c r="P578" s="44">
        <f t="shared" si="126"/>
        <v>21736384</v>
      </c>
      <c r="Q578" s="44">
        <f t="shared" si="126"/>
        <v>440753235</v>
      </c>
      <c r="R578" s="44">
        <f t="shared" si="126"/>
        <v>663199.84</v>
      </c>
      <c r="S578" s="44">
        <f t="shared" si="126"/>
        <v>95384127.74000001</v>
      </c>
      <c r="T578" s="44">
        <f t="shared" si="126"/>
        <v>0</v>
      </c>
      <c r="U578" s="44">
        <f t="shared" si="126"/>
        <v>144884068.16999999</v>
      </c>
      <c r="V578" s="44">
        <f t="shared" si="126"/>
        <v>144884068.16999999</v>
      </c>
      <c r="W578" s="44">
        <f t="shared" si="126"/>
        <v>13123577.75</v>
      </c>
      <c r="X578" s="44">
        <f t="shared" si="126"/>
        <v>178085455.25</v>
      </c>
      <c r="Y578" s="44">
        <f t="shared" si="126"/>
        <v>0</v>
      </c>
      <c r="Z578" s="44">
        <f t="shared" si="126"/>
        <v>199821839.25</v>
      </c>
      <c r="AA578" s="45">
        <f t="shared" si="117"/>
        <v>0.34577145960652544</v>
      </c>
      <c r="AB578" s="45">
        <f t="shared" si="118"/>
        <v>0.32871923939480557</v>
      </c>
      <c r="AC578" s="45">
        <f t="shared" si="119"/>
        <v>0.21791633039290118</v>
      </c>
      <c r="AD578" s="45">
        <f t="shared" si="120"/>
        <v>0.54663556978770678</v>
      </c>
    </row>
    <row r="579" spans="1:30" outlineLevel="2" x14ac:dyDescent="0.3">
      <c r="A579" s="18">
        <v>551</v>
      </c>
      <c r="B579" s="18" t="s">
        <v>34</v>
      </c>
      <c r="C579" s="18" t="s">
        <v>76</v>
      </c>
      <c r="D579" s="19" t="s">
        <v>226</v>
      </c>
      <c r="E579" s="18" t="s">
        <v>37</v>
      </c>
      <c r="F579" s="18" t="s">
        <v>38</v>
      </c>
      <c r="G579" s="18">
        <v>1120</v>
      </c>
      <c r="H579" s="20">
        <v>709800000</v>
      </c>
      <c r="I579" s="18">
        <v>0</v>
      </c>
      <c r="J579" s="25" t="s">
        <v>227</v>
      </c>
      <c r="K579" s="22">
        <v>500000</v>
      </c>
      <c r="L579" s="22">
        <v>12324460</v>
      </c>
      <c r="M579" s="22">
        <v>0</v>
      </c>
      <c r="N579" s="22">
        <v>0</v>
      </c>
      <c r="O579" s="22">
        <v>0</v>
      </c>
      <c r="P579" s="22">
        <v>4000000</v>
      </c>
      <c r="Q579" s="22">
        <f>+L579+P579</f>
        <v>16324460</v>
      </c>
      <c r="R579" s="22">
        <v>0</v>
      </c>
      <c r="S579" s="22">
        <v>4421735.2</v>
      </c>
      <c r="T579" s="22">
        <v>0</v>
      </c>
      <c r="U579" s="22">
        <v>38420</v>
      </c>
      <c r="V579" s="22">
        <v>38420</v>
      </c>
      <c r="W579" s="22">
        <v>7864304.7999999998</v>
      </c>
      <c r="X579" s="22">
        <v>7864304.7999999998</v>
      </c>
      <c r="Y579" s="22">
        <v>0</v>
      </c>
      <c r="Z579" s="22">
        <f>+Q579-R579-S579-T579-U579-Y579</f>
        <v>11864304.800000001</v>
      </c>
      <c r="AA579" s="24">
        <f t="shared" si="117"/>
        <v>3.1173779621987497E-3</v>
      </c>
      <c r="AB579" s="24">
        <f t="shared" si="118"/>
        <v>2.3535234856160631E-3</v>
      </c>
      <c r="AC579" s="24">
        <f t="shared" si="119"/>
        <v>0.27086563353397297</v>
      </c>
      <c r="AD579" s="24">
        <f t="shared" si="120"/>
        <v>0.27321915701958904</v>
      </c>
    </row>
    <row r="580" spans="1:30" outlineLevel="1" x14ac:dyDescent="0.3">
      <c r="A580" s="40"/>
      <c r="B580" s="40"/>
      <c r="C580" s="40"/>
      <c r="D580" s="40" t="s">
        <v>524</v>
      </c>
      <c r="E580" s="40"/>
      <c r="F580" s="41"/>
      <c r="G580" s="41"/>
      <c r="H580" s="42"/>
      <c r="I580" s="41"/>
      <c r="J580" s="43"/>
      <c r="K580" s="44">
        <f t="shared" ref="K580:Z580" si="127">SUBTOTAL(9,K579:K579)</f>
        <v>500000</v>
      </c>
      <c r="L580" s="44">
        <f t="shared" si="127"/>
        <v>12324460</v>
      </c>
      <c r="M580" s="44">
        <f t="shared" si="127"/>
        <v>0</v>
      </c>
      <c r="N580" s="44">
        <f t="shared" si="127"/>
        <v>0</v>
      </c>
      <c r="O580" s="44">
        <f t="shared" si="127"/>
        <v>0</v>
      </c>
      <c r="P580" s="44">
        <f t="shared" si="127"/>
        <v>4000000</v>
      </c>
      <c r="Q580" s="44">
        <f t="shared" si="127"/>
        <v>16324460</v>
      </c>
      <c r="R580" s="44">
        <f t="shared" si="127"/>
        <v>0</v>
      </c>
      <c r="S580" s="44">
        <f t="shared" si="127"/>
        <v>4421735.2</v>
      </c>
      <c r="T580" s="44">
        <f t="shared" si="127"/>
        <v>0</v>
      </c>
      <c r="U580" s="44">
        <f t="shared" si="127"/>
        <v>38420</v>
      </c>
      <c r="V580" s="44">
        <f t="shared" si="127"/>
        <v>38420</v>
      </c>
      <c r="W580" s="44">
        <f t="shared" si="127"/>
        <v>7864304.7999999998</v>
      </c>
      <c r="X580" s="44">
        <f t="shared" si="127"/>
        <v>7864304.7999999998</v>
      </c>
      <c r="Y580" s="44">
        <f t="shared" si="127"/>
        <v>0</v>
      </c>
      <c r="Z580" s="44">
        <f t="shared" si="127"/>
        <v>11864304.800000001</v>
      </c>
      <c r="AA580" s="45">
        <f t="shared" si="117"/>
        <v>3.1173779621987497E-3</v>
      </c>
      <c r="AB580" s="45">
        <f t="shared" si="118"/>
        <v>2.3535234856160631E-3</v>
      </c>
      <c r="AC580" s="45">
        <f t="shared" si="119"/>
        <v>0.27086563353397297</v>
      </c>
      <c r="AD580" s="45">
        <f t="shared" si="120"/>
        <v>0.27321915701958904</v>
      </c>
    </row>
    <row r="581" spans="1:30" outlineLevel="2" x14ac:dyDescent="0.3">
      <c r="A581" s="18">
        <v>551</v>
      </c>
      <c r="B581" s="18" t="s">
        <v>34</v>
      </c>
      <c r="C581" s="18" t="s">
        <v>76</v>
      </c>
      <c r="D581" s="19" t="s">
        <v>228</v>
      </c>
      <c r="E581" s="18" t="s">
        <v>37</v>
      </c>
      <c r="F581" s="18" t="s">
        <v>38</v>
      </c>
      <c r="G581" s="18">
        <v>1310</v>
      </c>
      <c r="H581" s="20">
        <v>709800000</v>
      </c>
      <c r="I581" s="18">
        <v>0</v>
      </c>
      <c r="J581" s="25" t="s">
        <v>229</v>
      </c>
      <c r="K581" s="22">
        <v>7000000</v>
      </c>
      <c r="L581" s="22">
        <v>17000000</v>
      </c>
      <c r="M581" s="22">
        <v>0</v>
      </c>
      <c r="N581" s="22">
        <v>0</v>
      </c>
      <c r="O581" s="22">
        <v>0</v>
      </c>
      <c r="P581" s="22">
        <v>0</v>
      </c>
      <c r="Q581" s="22">
        <f>+L581+P581</f>
        <v>17000000</v>
      </c>
      <c r="R581" s="22">
        <v>0</v>
      </c>
      <c r="S581" s="22">
        <v>3041809</v>
      </c>
      <c r="T581" s="22">
        <v>0</v>
      </c>
      <c r="U581" s="22">
        <v>22707</v>
      </c>
      <c r="V581" s="22">
        <v>22707</v>
      </c>
      <c r="W581" s="22">
        <v>0</v>
      </c>
      <c r="X581" s="22">
        <v>13935484</v>
      </c>
      <c r="Y581" s="22">
        <v>0</v>
      </c>
      <c r="Z581" s="22">
        <f>+Q581-R581-S581-T581-U581-Y581</f>
        <v>13935484</v>
      </c>
      <c r="AA581" s="24">
        <f t="shared" si="117"/>
        <v>1.3357058823529411E-3</v>
      </c>
      <c r="AB581" s="24">
        <f t="shared" si="118"/>
        <v>1.3357058823529411E-3</v>
      </c>
      <c r="AC581" s="24">
        <f t="shared" si="119"/>
        <v>0.1789299411764706</v>
      </c>
      <c r="AD581" s="24">
        <f t="shared" si="120"/>
        <v>0.18026564705882353</v>
      </c>
    </row>
    <row r="582" spans="1:30" ht="14.5" outlineLevel="2" x14ac:dyDescent="0.35">
      <c r="A582" s="18">
        <v>553</v>
      </c>
      <c r="B582" s="18" t="s">
        <v>315</v>
      </c>
      <c r="C582" s="18" t="s">
        <v>76</v>
      </c>
      <c r="D582" s="19" t="s">
        <v>228</v>
      </c>
      <c r="E582" s="18" t="s">
        <v>37</v>
      </c>
      <c r="F582" s="18" t="s">
        <v>38</v>
      </c>
      <c r="G582" s="18">
        <v>1310</v>
      </c>
      <c r="H582" s="20">
        <v>709800000</v>
      </c>
      <c r="I582" s="18">
        <v>0</v>
      </c>
      <c r="J582" s="25" t="s">
        <v>229</v>
      </c>
      <c r="K582" s="22">
        <v>200000</v>
      </c>
      <c r="L582" s="22">
        <v>200000</v>
      </c>
      <c r="M582" s="22">
        <v>0</v>
      </c>
      <c r="N582" s="22">
        <v>0</v>
      </c>
      <c r="O582" s="22">
        <v>0</v>
      </c>
      <c r="P582" s="22">
        <v>0</v>
      </c>
      <c r="Q582" s="22">
        <f>+L582+P582</f>
        <v>200000</v>
      </c>
      <c r="R582" s="27">
        <v>0</v>
      </c>
      <c r="S582" s="27">
        <v>0</v>
      </c>
      <c r="T582" s="27">
        <v>0</v>
      </c>
      <c r="U582" s="22">
        <v>0</v>
      </c>
      <c r="V582" s="22">
        <v>0</v>
      </c>
      <c r="W582" s="22">
        <v>100000</v>
      </c>
      <c r="X582" s="22">
        <v>200000</v>
      </c>
      <c r="Y582" s="22">
        <v>0</v>
      </c>
      <c r="Z582" s="22">
        <f>+Q582-R582-S582-T582-U582-Y582</f>
        <v>200000</v>
      </c>
      <c r="AA582" s="24">
        <f t="shared" si="117"/>
        <v>0</v>
      </c>
      <c r="AB582" s="24">
        <f t="shared" si="118"/>
        <v>0</v>
      </c>
      <c r="AC582" s="24">
        <f t="shared" si="119"/>
        <v>0</v>
      </c>
      <c r="AD582" s="24">
        <f t="shared" si="120"/>
        <v>0</v>
      </c>
    </row>
    <row r="583" spans="1:30" outlineLevel="1" x14ac:dyDescent="0.3">
      <c r="A583" s="40"/>
      <c r="B583" s="40"/>
      <c r="C583" s="40"/>
      <c r="D583" s="40" t="s">
        <v>525</v>
      </c>
      <c r="E583" s="40"/>
      <c r="F583" s="41"/>
      <c r="G583" s="41"/>
      <c r="H583" s="42"/>
      <c r="I583" s="41"/>
      <c r="J583" s="43"/>
      <c r="K583" s="44">
        <f t="shared" ref="K583:Z583" si="128">SUBTOTAL(9,K581:K582)</f>
        <v>7200000</v>
      </c>
      <c r="L583" s="44">
        <f t="shared" si="128"/>
        <v>17200000</v>
      </c>
      <c r="M583" s="44">
        <f t="shared" si="128"/>
        <v>0</v>
      </c>
      <c r="N583" s="44">
        <f t="shared" si="128"/>
        <v>0</v>
      </c>
      <c r="O583" s="44">
        <f t="shared" si="128"/>
        <v>0</v>
      </c>
      <c r="P583" s="44">
        <f t="shared" si="128"/>
        <v>0</v>
      </c>
      <c r="Q583" s="44">
        <f t="shared" si="128"/>
        <v>17200000</v>
      </c>
      <c r="R583" s="44">
        <f t="shared" si="128"/>
        <v>0</v>
      </c>
      <c r="S583" s="44">
        <f t="shared" si="128"/>
        <v>3041809</v>
      </c>
      <c r="T583" s="44">
        <f t="shared" si="128"/>
        <v>0</v>
      </c>
      <c r="U583" s="44">
        <f t="shared" si="128"/>
        <v>22707</v>
      </c>
      <c r="V583" s="44">
        <f t="shared" si="128"/>
        <v>22707</v>
      </c>
      <c r="W583" s="44">
        <f t="shared" si="128"/>
        <v>100000</v>
      </c>
      <c r="X583" s="44">
        <f t="shared" si="128"/>
        <v>14135484</v>
      </c>
      <c r="Y583" s="44">
        <f t="shared" si="128"/>
        <v>0</v>
      </c>
      <c r="Z583" s="44">
        <f t="shared" si="128"/>
        <v>14135484</v>
      </c>
      <c r="AA583" s="45">
        <f t="shared" si="117"/>
        <v>1.3201744186046511E-3</v>
      </c>
      <c r="AB583" s="45">
        <f t="shared" si="118"/>
        <v>1.3201744186046511E-3</v>
      </c>
      <c r="AC583" s="45">
        <f t="shared" si="119"/>
        <v>0.17684936046511629</v>
      </c>
      <c r="AD583" s="45">
        <f t="shared" si="120"/>
        <v>0.17816953488372095</v>
      </c>
    </row>
    <row r="584" spans="1:30" ht="50.25" customHeight="1" outlineLevel="2" x14ac:dyDescent="0.3">
      <c r="A584" s="18">
        <v>551</v>
      </c>
      <c r="B584" s="18" t="s">
        <v>34</v>
      </c>
      <c r="C584" s="18" t="s">
        <v>76</v>
      </c>
      <c r="D584" s="19" t="s">
        <v>230</v>
      </c>
      <c r="E584" s="18" t="s">
        <v>37</v>
      </c>
      <c r="F584" s="18" t="s">
        <v>38</v>
      </c>
      <c r="G584" s="18">
        <v>1120</v>
      </c>
      <c r="H584" s="20">
        <v>709800000</v>
      </c>
      <c r="I584" s="18">
        <v>0</v>
      </c>
      <c r="J584" s="25" t="s">
        <v>231</v>
      </c>
      <c r="K584" s="22">
        <v>0</v>
      </c>
      <c r="L584" s="22">
        <v>8031320</v>
      </c>
      <c r="M584" s="22">
        <v>0</v>
      </c>
      <c r="N584" s="22">
        <v>0</v>
      </c>
      <c r="O584" s="22">
        <v>0</v>
      </c>
      <c r="P584" s="22">
        <v>0</v>
      </c>
      <c r="Q584" s="22">
        <f t="shared" ref="Q584:Q598" si="129">+L584+P584</f>
        <v>8031320</v>
      </c>
      <c r="R584" s="22">
        <v>0</v>
      </c>
      <c r="S584" s="22">
        <v>31320</v>
      </c>
      <c r="T584" s="22">
        <v>0</v>
      </c>
      <c r="U584" s="22">
        <v>924400</v>
      </c>
      <c r="V584" s="22">
        <v>924400</v>
      </c>
      <c r="W584" s="22">
        <v>0</v>
      </c>
      <c r="X584" s="22">
        <v>7075600</v>
      </c>
      <c r="Y584" s="22">
        <v>0</v>
      </c>
      <c r="Z584" s="22">
        <f t="shared" ref="Z584:Z598" si="130">+Q584-R584-S584-T584-U584-Y584</f>
        <v>7075600</v>
      </c>
      <c r="AA584" s="24">
        <f t="shared" si="117"/>
        <v>0.11509938590418511</v>
      </c>
      <c r="AB584" s="24">
        <f t="shared" si="118"/>
        <v>0.11509938590418511</v>
      </c>
      <c r="AC584" s="24">
        <f t="shared" si="119"/>
        <v>3.8997325470781887E-3</v>
      </c>
      <c r="AD584" s="24">
        <f t="shared" si="120"/>
        <v>0.11899911845126331</v>
      </c>
    </row>
    <row r="585" spans="1:30" ht="15" customHeight="1" outlineLevel="2" x14ac:dyDescent="0.35">
      <c r="A585" s="18">
        <v>553</v>
      </c>
      <c r="B585" s="18" t="s">
        <v>315</v>
      </c>
      <c r="C585" s="18" t="s">
        <v>76</v>
      </c>
      <c r="D585" s="19" t="s">
        <v>230</v>
      </c>
      <c r="E585" s="18" t="s">
        <v>37</v>
      </c>
      <c r="F585" s="18" t="s">
        <v>38</v>
      </c>
      <c r="G585" s="18">
        <v>1120</v>
      </c>
      <c r="H585" s="20">
        <v>709800000</v>
      </c>
      <c r="I585" s="18">
        <v>0</v>
      </c>
      <c r="J585" s="25" t="s">
        <v>321</v>
      </c>
      <c r="K585" s="22">
        <v>0</v>
      </c>
      <c r="L585" s="22">
        <v>590000</v>
      </c>
      <c r="M585" s="22">
        <v>0</v>
      </c>
      <c r="N585" s="22">
        <v>0</v>
      </c>
      <c r="O585" s="22">
        <v>0</v>
      </c>
      <c r="P585" s="22">
        <v>0</v>
      </c>
      <c r="Q585" s="22">
        <f t="shared" si="129"/>
        <v>590000</v>
      </c>
      <c r="R585" s="27">
        <v>0</v>
      </c>
      <c r="S585" s="27">
        <v>0</v>
      </c>
      <c r="T585" s="27">
        <v>0</v>
      </c>
      <c r="U585" s="22">
        <v>0</v>
      </c>
      <c r="V585" s="22">
        <v>0</v>
      </c>
      <c r="W585" s="22">
        <v>590000</v>
      </c>
      <c r="X585" s="22">
        <v>590000</v>
      </c>
      <c r="Y585" s="22">
        <v>0</v>
      </c>
      <c r="Z585" s="22">
        <f t="shared" si="130"/>
        <v>590000</v>
      </c>
      <c r="AA585" s="24">
        <f t="shared" si="117"/>
        <v>0</v>
      </c>
      <c r="AB585" s="24">
        <f t="shared" si="118"/>
        <v>0</v>
      </c>
      <c r="AC585" s="24">
        <f t="shared" si="119"/>
        <v>0</v>
      </c>
      <c r="AD585" s="24">
        <f t="shared" si="120"/>
        <v>0</v>
      </c>
    </row>
    <row r="586" spans="1:30" ht="63.75" customHeight="1" outlineLevel="2" x14ac:dyDescent="0.3">
      <c r="A586" s="18">
        <v>550</v>
      </c>
      <c r="B586" s="18" t="s">
        <v>34</v>
      </c>
      <c r="C586" s="18" t="s">
        <v>76</v>
      </c>
      <c r="D586" s="19">
        <v>19902</v>
      </c>
      <c r="E586" s="18"/>
      <c r="F586" s="19"/>
      <c r="G586" s="19">
        <v>1120</v>
      </c>
      <c r="H586" s="20">
        <v>709800000</v>
      </c>
      <c r="I586" s="19">
        <v>0</v>
      </c>
      <c r="J586" s="25" t="s">
        <v>101</v>
      </c>
      <c r="K586" s="22">
        <v>0</v>
      </c>
      <c r="L586" s="22">
        <v>0</v>
      </c>
      <c r="M586" s="22">
        <v>0</v>
      </c>
      <c r="N586" s="22">
        <v>0</v>
      </c>
      <c r="O586" s="22">
        <v>1111446.0900000001</v>
      </c>
      <c r="P586" s="22">
        <v>0</v>
      </c>
      <c r="Q586" s="22">
        <f t="shared" si="129"/>
        <v>0</v>
      </c>
      <c r="R586" s="22">
        <v>0</v>
      </c>
      <c r="S586" s="22">
        <v>0</v>
      </c>
      <c r="T586" s="22">
        <v>0</v>
      </c>
      <c r="U586" s="22">
        <v>0</v>
      </c>
      <c r="V586" s="22">
        <v>0</v>
      </c>
      <c r="W586" s="22">
        <v>0</v>
      </c>
      <c r="X586" s="22">
        <v>0</v>
      </c>
      <c r="Y586" s="22">
        <v>0</v>
      </c>
      <c r="Z586" s="22">
        <f t="shared" si="130"/>
        <v>0</v>
      </c>
      <c r="AA586" s="24">
        <f t="shared" si="117"/>
        <v>0</v>
      </c>
      <c r="AB586" s="24">
        <f t="shared" si="118"/>
        <v>0</v>
      </c>
      <c r="AC586" s="24">
        <f t="shared" si="119"/>
        <v>0</v>
      </c>
      <c r="AD586" s="24">
        <f t="shared" si="120"/>
        <v>0</v>
      </c>
    </row>
    <row r="587" spans="1:30" ht="121.5" outlineLevel="2" x14ac:dyDescent="0.3">
      <c r="A587" s="18">
        <v>551</v>
      </c>
      <c r="B587" s="18" t="s">
        <v>34</v>
      </c>
      <c r="C587" s="18" t="s">
        <v>76</v>
      </c>
      <c r="D587" s="19">
        <v>19902</v>
      </c>
      <c r="E587" s="18"/>
      <c r="F587" s="19"/>
      <c r="G587" s="19">
        <v>1120</v>
      </c>
      <c r="H587" s="20">
        <v>709800000</v>
      </c>
      <c r="I587" s="19">
        <v>0</v>
      </c>
      <c r="J587" s="25" t="s">
        <v>232</v>
      </c>
      <c r="K587" s="22">
        <v>0</v>
      </c>
      <c r="L587" s="22">
        <v>0</v>
      </c>
      <c r="M587" s="22">
        <v>0</v>
      </c>
      <c r="N587" s="22">
        <v>0</v>
      </c>
      <c r="O587" s="22">
        <v>125534621.65000001</v>
      </c>
      <c r="P587" s="22">
        <v>0</v>
      </c>
      <c r="Q587" s="22">
        <f t="shared" si="129"/>
        <v>0</v>
      </c>
      <c r="R587" s="22">
        <v>0</v>
      </c>
      <c r="S587" s="22">
        <v>0</v>
      </c>
      <c r="T587" s="22">
        <v>0</v>
      </c>
      <c r="U587" s="22">
        <v>0</v>
      </c>
      <c r="V587" s="22">
        <v>0</v>
      </c>
      <c r="W587" s="22">
        <v>0</v>
      </c>
      <c r="X587" s="22">
        <v>0</v>
      </c>
      <c r="Y587" s="22">
        <v>0</v>
      </c>
      <c r="Z587" s="22">
        <f t="shared" si="130"/>
        <v>0</v>
      </c>
      <c r="AA587" s="24">
        <f t="shared" si="117"/>
        <v>0</v>
      </c>
      <c r="AB587" s="24">
        <f t="shared" si="118"/>
        <v>0</v>
      </c>
      <c r="AC587" s="24">
        <f t="shared" si="119"/>
        <v>0</v>
      </c>
      <c r="AD587" s="24">
        <f t="shared" si="120"/>
        <v>0</v>
      </c>
    </row>
    <row r="588" spans="1:30" ht="81" outlineLevel="2" x14ac:dyDescent="0.3">
      <c r="A588" s="18">
        <v>553</v>
      </c>
      <c r="B588" s="18" t="s">
        <v>280</v>
      </c>
      <c r="C588" s="18" t="s">
        <v>76</v>
      </c>
      <c r="D588" s="19">
        <v>19902</v>
      </c>
      <c r="E588" s="18"/>
      <c r="F588" s="19"/>
      <c r="G588" s="19">
        <v>1120</v>
      </c>
      <c r="H588" s="20">
        <v>709800000</v>
      </c>
      <c r="I588" s="19">
        <v>0</v>
      </c>
      <c r="J588" s="25" t="s">
        <v>101</v>
      </c>
      <c r="K588" s="22">
        <v>0</v>
      </c>
      <c r="L588" s="22">
        <v>0</v>
      </c>
      <c r="M588" s="22">
        <v>0</v>
      </c>
      <c r="N588" s="22">
        <v>0</v>
      </c>
      <c r="O588" s="22">
        <v>1053113.5</v>
      </c>
      <c r="P588" s="22">
        <v>0</v>
      </c>
      <c r="Q588" s="22">
        <f t="shared" si="129"/>
        <v>0</v>
      </c>
      <c r="R588" s="22">
        <v>0</v>
      </c>
      <c r="S588" s="22">
        <v>0</v>
      </c>
      <c r="T588" s="22">
        <v>0</v>
      </c>
      <c r="U588" s="22">
        <v>0</v>
      </c>
      <c r="V588" s="22">
        <v>0</v>
      </c>
      <c r="W588" s="22">
        <v>0</v>
      </c>
      <c r="X588" s="22">
        <v>0</v>
      </c>
      <c r="Y588" s="22">
        <v>0</v>
      </c>
      <c r="Z588" s="22">
        <f t="shared" si="130"/>
        <v>0</v>
      </c>
      <c r="AA588" s="24">
        <f t="shared" si="117"/>
        <v>0</v>
      </c>
      <c r="AB588" s="24">
        <f t="shared" si="118"/>
        <v>0</v>
      </c>
      <c r="AC588" s="24">
        <f t="shared" si="119"/>
        <v>0</v>
      </c>
      <c r="AD588" s="24">
        <f t="shared" si="120"/>
        <v>0</v>
      </c>
    </row>
    <row r="589" spans="1:30" ht="81" outlineLevel="2" x14ac:dyDescent="0.3">
      <c r="A589" s="18">
        <v>554</v>
      </c>
      <c r="B589" s="18" t="s">
        <v>34</v>
      </c>
      <c r="C589" s="18" t="s">
        <v>76</v>
      </c>
      <c r="D589" s="19">
        <v>19902</v>
      </c>
      <c r="E589" s="18"/>
      <c r="F589" s="19"/>
      <c r="G589" s="19">
        <v>1120</v>
      </c>
      <c r="H589" s="20">
        <v>709800000</v>
      </c>
      <c r="I589" s="19">
        <v>0</v>
      </c>
      <c r="J589" s="25" t="s">
        <v>101</v>
      </c>
      <c r="K589" s="22">
        <v>0</v>
      </c>
      <c r="L589" s="22">
        <v>0</v>
      </c>
      <c r="M589" s="22">
        <v>0</v>
      </c>
      <c r="N589" s="22">
        <v>0</v>
      </c>
      <c r="O589" s="22">
        <v>390351.15</v>
      </c>
      <c r="P589" s="22">
        <v>0</v>
      </c>
      <c r="Q589" s="22">
        <f t="shared" si="129"/>
        <v>0</v>
      </c>
      <c r="R589" s="22">
        <v>0</v>
      </c>
      <c r="S589" s="22">
        <v>0</v>
      </c>
      <c r="T589" s="22">
        <v>0</v>
      </c>
      <c r="U589" s="22">
        <v>0</v>
      </c>
      <c r="V589" s="22">
        <v>0</v>
      </c>
      <c r="W589" s="22">
        <v>0</v>
      </c>
      <c r="X589" s="22">
        <v>0</v>
      </c>
      <c r="Y589" s="22">
        <v>0</v>
      </c>
      <c r="Z589" s="22">
        <f t="shared" si="130"/>
        <v>0</v>
      </c>
      <c r="AA589" s="24">
        <f t="shared" si="117"/>
        <v>0</v>
      </c>
      <c r="AB589" s="24">
        <f t="shared" si="118"/>
        <v>0</v>
      </c>
      <c r="AC589" s="24">
        <f t="shared" si="119"/>
        <v>0</v>
      </c>
      <c r="AD589" s="24">
        <f t="shared" si="120"/>
        <v>0</v>
      </c>
    </row>
    <row r="590" spans="1:30" ht="81" outlineLevel="2" x14ac:dyDescent="0.3">
      <c r="A590" s="18">
        <v>555</v>
      </c>
      <c r="B590" s="18" t="s">
        <v>34</v>
      </c>
      <c r="C590" s="18" t="s">
        <v>76</v>
      </c>
      <c r="D590" s="19">
        <v>19902</v>
      </c>
      <c r="E590" s="18"/>
      <c r="F590" s="19"/>
      <c r="G590" s="19">
        <v>1120</v>
      </c>
      <c r="H590" s="20">
        <v>709800000</v>
      </c>
      <c r="I590" s="19">
        <v>0</v>
      </c>
      <c r="J590" s="25" t="s">
        <v>101</v>
      </c>
      <c r="K590" s="22">
        <v>0</v>
      </c>
      <c r="L590" s="22">
        <v>0</v>
      </c>
      <c r="M590" s="22">
        <v>0</v>
      </c>
      <c r="N590" s="22">
        <v>0</v>
      </c>
      <c r="O590" s="22">
        <v>2679201.7400000002</v>
      </c>
      <c r="P590" s="22">
        <v>0</v>
      </c>
      <c r="Q590" s="22">
        <f t="shared" si="129"/>
        <v>0</v>
      </c>
      <c r="R590" s="22">
        <v>0</v>
      </c>
      <c r="S590" s="22">
        <v>0</v>
      </c>
      <c r="T590" s="58">
        <v>0</v>
      </c>
      <c r="U590" s="22">
        <v>0</v>
      </c>
      <c r="V590" s="22">
        <v>0</v>
      </c>
      <c r="W590" s="22">
        <v>0</v>
      </c>
      <c r="X590" s="22">
        <v>0</v>
      </c>
      <c r="Y590" s="22">
        <v>0</v>
      </c>
      <c r="Z590" s="22">
        <f t="shared" si="130"/>
        <v>0</v>
      </c>
      <c r="AA590" s="24">
        <f t="shared" si="117"/>
        <v>0</v>
      </c>
      <c r="AB590" s="24">
        <f t="shared" si="118"/>
        <v>0</v>
      </c>
      <c r="AC590" s="24">
        <f t="shared" si="119"/>
        <v>0</v>
      </c>
      <c r="AD590" s="24">
        <f t="shared" si="120"/>
        <v>0</v>
      </c>
    </row>
    <row r="591" spans="1:30" ht="81" outlineLevel="2" x14ac:dyDescent="0.3">
      <c r="A591" s="18">
        <v>556</v>
      </c>
      <c r="B591" s="18" t="s">
        <v>34</v>
      </c>
      <c r="C591" s="18" t="s">
        <v>76</v>
      </c>
      <c r="D591" s="19">
        <v>19902</v>
      </c>
      <c r="E591" s="18"/>
      <c r="F591" s="19"/>
      <c r="G591" s="19">
        <v>1120</v>
      </c>
      <c r="H591" s="20">
        <v>709800000</v>
      </c>
      <c r="I591" s="19">
        <v>0</v>
      </c>
      <c r="J591" s="25" t="s">
        <v>101</v>
      </c>
      <c r="K591" s="22">
        <v>0</v>
      </c>
      <c r="L591" s="22">
        <v>0</v>
      </c>
      <c r="M591" s="22">
        <v>0</v>
      </c>
      <c r="N591" s="22">
        <v>0</v>
      </c>
      <c r="O591" s="22">
        <v>172973.29</v>
      </c>
      <c r="P591" s="22">
        <v>0</v>
      </c>
      <c r="Q591" s="22">
        <f t="shared" si="129"/>
        <v>0</v>
      </c>
      <c r="R591" s="22">
        <v>0</v>
      </c>
      <c r="S591" s="22">
        <v>0</v>
      </c>
      <c r="T591" s="22">
        <v>0</v>
      </c>
      <c r="U591" s="22">
        <v>0</v>
      </c>
      <c r="V591" s="22">
        <v>0</v>
      </c>
      <c r="W591" s="22">
        <v>0</v>
      </c>
      <c r="X591" s="22">
        <v>0</v>
      </c>
      <c r="Y591" s="22">
        <v>0</v>
      </c>
      <c r="Z591" s="22">
        <f t="shared" si="130"/>
        <v>0</v>
      </c>
      <c r="AA591" s="24">
        <f t="shared" si="117"/>
        <v>0</v>
      </c>
      <c r="AB591" s="24">
        <f t="shared" si="118"/>
        <v>0</v>
      </c>
      <c r="AC591" s="24">
        <f t="shared" si="119"/>
        <v>0</v>
      </c>
      <c r="AD591" s="24">
        <f t="shared" si="120"/>
        <v>0</v>
      </c>
    </row>
    <row r="592" spans="1:30" ht="81" outlineLevel="2" x14ac:dyDescent="0.3">
      <c r="A592" s="18">
        <v>557</v>
      </c>
      <c r="B592" s="18" t="s">
        <v>34</v>
      </c>
      <c r="C592" s="18" t="s">
        <v>76</v>
      </c>
      <c r="D592" s="19">
        <v>19902</v>
      </c>
      <c r="E592" s="18"/>
      <c r="F592" s="19"/>
      <c r="G592" s="19">
        <v>1120</v>
      </c>
      <c r="H592" s="20">
        <v>709800000</v>
      </c>
      <c r="I592" s="19">
        <v>0</v>
      </c>
      <c r="J592" s="25" t="s">
        <v>101</v>
      </c>
      <c r="K592" s="22">
        <v>0</v>
      </c>
      <c r="L592" s="22">
        <v>0</v>
      </c>
      <c r="M592" s="22">
        <v>0</v>
      </c>
      <c r="N592" s="22">
        <v>0</v>
      </c>
      <c r="O592" s="22">
        <v>3896670.57</v>
      </c>
      <c r="P592" s="22">
        <v>0</v>
      </c>
      <c r="Q592" s="22">
        <f t="shared" si="129"/>
        <v>0</v>
      </c>
      <c r="R592" s="22">
        <v>0</v>
      </c>
      <c r="S592" s="22">
        <v>0</v>
      </c>
      <c r="T592" s="22">
        <v>0</v>
      </c>
      <c r="U592" s="22">
        <v>0</v>
      </c>
      <c r="V592" s="22">
        <v>0</v>
      </c>
      <c r="W592" s="22">
        <v>0</v>
      </c>
      <c r="X592" s="22">
        <v>0</v>
      </c>
      <c r="Y592" s="22">
        <v>0</v>
      </c>
      <c r="Z592" s="22">
        <f t="shared" si="130"/>
        <v>0</v>
      </c>
      <c r="AA592" s="24">
        <f t="shared" si="117"/>
        <v>0</v>
      </c>
      <c r="AB592" s="24">
        <f t="shared" si="118"/>
        <v>0</v>
      </c>
      <c r="AC592" s="24">
        <f t="shared" si="119"/>
        <v>0</v>
      </c>
      <c r="AD592" s="24">
        <f t="shared" si="120"/>
        <v>0</v>
      </c>
    </row>
    <row r="593" spans="1:30" ht="81" outlineLevel="2" x14ac:dyDescent="0.3">
      <c r="A593" s="18">
        <v>558</v>
      </c>
      <c r="B593" s="18" t="s">
        <v>34</v>
      </c>
      <c r="C593" s="18" t="s">
        <v>76</v>
      </c>
      <c r="D593" s="19">
        <v>19902</v>
      </c>
      <c r="E593" s="18"/>
      <c r="F593" s="19"/>
      <c r="G593" s="19">
        <v>1210</v>
      </c>
      <c r="H593" s="20">
        <v>709600000</v>
      </c>
      <c r="I593" s="19">
        <v>0</v>
      </c>
      <c r="J593" s="25" t="s">
        <v>101</v>
      </c>
      <c r="K593" s="22">
        <v>0</v>
      </c>
      <c r="L593" s="22">
        <v>0</v>
      </c>
      <c r="M593" s="22">
        <v>0</v>
      </c>
      <c r="N593" s="22">
        <v>0</v>
      </c>
      <c r="O593" s="22">
        <v>134848.28</v>
      </c>
      <c r="P593" s="22">
        <v>0</v>
      </c>
      <c r="Q593" s="22">
        <f t="shared" si="129"/>
        <v>0</v>
      </c>
      <c r="R593" s="22">
        <v>0</v>
      </c>
      <c r="S593" s="22">
        <v>0</v>
      </c>
      <c r="T593" s="22">
        <v>0</v>
      </c>
      <c r="U593" s="22">
        <v>0</v>
      </c>
      <c r="V593" s="22">
        <v>0</v>
      </c>
      <c r="W593" s="22">
        <v>0</v>
      </c>
      <c r="X593" s="22">
        <v>0</v>
      </c>
      <c r="Y593" s="22">
        <v>0</v>
      </c>
      <c r="Z593" s="22">
        <f t="shared" si="130"/>
        <v>0</v>
      </c>
      <c r="AA593" s="24">
        <f t="shared" si="117"/>
        <v>0</v>
      </c>
      <c r="AB593" s="24">
        <f t="shared" si="118"/>
        <v>0</v>
      </c>
      <c r="AC593" s="24">
        <f t="shared" si="119"/>
        <v>0</v>
      </c>
      <c r="AD593" s="24">
        <f t="shared" si="120"/>
        <v>0</v>
      </c>
    </row>
    <row r="594" spans="1:30" ht="81" outlineLevel="2" x14ac:dyDescent="0.3">
      <c r="A594" s="18">
        <v>573</v>
      </c>
      <c r="B594" s="18" t="s">
        <v>280</v>
      </c>
      <c r="C594" s="18" t="s">
        <v>76</v>
      </c>
      <c r="D594" s="19">
        <v>19902</v>
      </c>
      <c r="E594" s="18"/>
      <c r="F594" s="19"/>
      <c r="G594" s="19">
        <v>1120</v>
      </c>
      <c r="H594" s="20">
        <v>709100000</v>
      </c>
      <c r="I594" s="19">
        <v>0</v>
      </c>
      <c r="J594" s="25" t="s">
        <v>101</v>
      </c>
      <c r="K594" s="22">
        <v>0</v>
      </c>
      <c r="L594" s="22">
        <v>0</v>
      </c>
      <c r="M594" s="22">
        <v>0</v>
      </c>
      <c r="N594" s="22">
        <v>0</v>
      </c>
      <c r="O594" s="22">
        <v>823670869.32000005</v>
      </c>
      <c r="P594" s="22">
        <v>0</v>
      </c>
      <c r="Q594" s="22">
        <f t="shared" si="129"/>
        <v>0</v>
      </c>
      <c r="R594" s="22">
        <v>0</v>
      </c>
      <c r="S594" s="22">
        <v>0</v>
      </c>
      <c r="T594" s="22">
        <v>0</v>
      </c>
      <c r="U594" s="22">
        <v>0</v>
      </c>
      <c r="V594" s="22">
        <v>0</v>
      </c>
      <c r="W594" s="22">
        <v>0</v>
      </c>
      <c r="X594" s="22">
        <v>0</v>
      </c>
      <c r="Y594" s="22">
        <v>0</v>
      </c>
      <c r="Z594" s="22">
        <f t="shared" si="130"/>
        <v>0</v>
      </c>
      <c r="AA594" s="24">
        <f t="shared" si="117"/>
        <v>0</v>
      </c>
      <c r="AB594" s="24">
        <f t="shared" si="118"/>
        <v>0</v>
      </c>
      <c r="AC594" s="24">
        <f t="shared" si="119"/>
        <v>0</v>
      </c>
      <c r="AD594" s="24">
        <f t="shared" si="120"/>
        <v>0</v>
      </c>
    </row>
    <row r="595" spans="1:30" ht="81" outlineLevel="2" x14ac:dyDescent="0.3">
      <c r="A595" s="18">
        <v>573</v>
      </c>
      <c r="B595" s="18" t="s">
        <v>282</v>
      </c>
      <c r="C595" s="18" t="s">
        <v>76</v>
      </c>
      <c r="D595" s="19">
        <v>19902</v>
      </c>
      <c r="E595" s="18"/>
      <c r="F595" s="19"/>
      <c r="G595" s="19">
        <v>1120</v>
      </c>
      <c r="H595" s="20">
        <v>709200000</v>
      </c>
      <c r="I595" s="19">
        <v>0</v>
      </c>
      <c r="J595" s="25" t="s">
        <v>101</v>
      </c>
      <c r="K595" s="22">
        <v>0</v>
      </c>
      <c r="L595" s="22">
        <v>0</v>
      </c>
      <c r="M595" s="22">
        <v>0</v>
      </c>
      <c r="N595" s="22">
        <v>0</v>
      </c>
      <c r="O595" s="22">
        <v>399810114.57999998</v>
      </c>
      <c r="P595" s="22">
        <v>0</v>
      </c>
      <c r="Q595" s="22">
        <f t="shared" si="129"/>
        <v>0</v>
      </c>
      <c r="R595" s="22">
        <v>0</v>
      </c>
      <c r="S595" s="22">
        <v>0</v>
      </c>
      <c r="T595" s="22">
        <v>0</v>
      </c>
      <c r="U595" s="22">
        <v>0</v>
      </c>
      <c r="V595" s="22">
        <v>0</v>
      </c>
      <c r="W595" s="22">
        <v>0</v>
      </c>
      <c r="X595" s="22">
        <v>0</v>
      </c>
      <c r="Y595" s="22">
        <v>0</v>
      </c>
      <c r="Z595" s="22">
        <f t="shared" si="130"/>
        <v>0</v>
      </c>
      <c r="AA595" s="24">
        <f t="shared" si="117"/>
        <v>0</v>
      </c>
      <c r="AB595" s="24">
        <f t="shared" si="118"/>
        <v>0</v>
      </c>
      <c r="AC595" s="24">
        <f t="shared" si="119"/>
        <v>0</v>
      </c>
      <c r="AD595" s="24">
        <f t="shared" si="120"/>
        <v>0</v>
      </c>
    </row>
    <row r="596" spans="1:30" ht="81" outlineLevel="2" x14ac:dyDescent="0.3">
      <c r="A596" s="18">
        <v>573</v>
      </c>
      <c r="B596" s="18" t="s">
        <v>315</v>
      </c>
      <c r="C596" s="18" t="s">
        <v>76</v>
      </c>
      <c r="D596" s="19">
        <v>19902</v>
      </c>
      <c r="E596" s="18"/>
      <c r="F596" s="19"/>
      <c r="G596" s="19">
        <v>1120</v>
      </c>
      <c r="H596" s="20">
        <v>709300000</v>
      </c>
      <c r="I596" s="19">
        <v>0</v>
      </c>
      <c r="J596" s="25" t="s">
        <v>101</v>
      </c>
      <c r="K596" s="22">
        <v>0</v>
      </c>
      <c r="L596" s="22">
        <v>0</v>
      </c>
      <c r="M596" s="22">
        <v>0</v>
      </c>
      <c r="N596" s="22">
        <v>0</v>
      </c>
      <c r="O596" s="22">
        <v>249589476.19999999</v>
      </c>
      <c r="P596" s="22">
        <v>0</v>
      </c>
      <c r="Q596" s="22">
        <f t="shared" si="129"/>
        <v>0</v>
      </c>
      <c r="R596" s="22">
        <v>0</v>
      </c>
      <c r="S596" s="22">
        <v>0</v>
      </c>
      <c r="T596" s="22">
        <v>0</v>
      </c>
      <c r="U596" s="22">
        <v>0</v>
      </c>
      <c r="V596" s="22">
        <v>0</v>
      </c>
      <c r="W596" s="22">
        <v>0</v>
      </c>
      <c r="X596" s="22">
        <v>0</v>
      </c>
      <c r="Y596" s="22">
        <v>0</v>
      </c>
      <c r="Z596" s="22">
        <f t="shared" si="130"/>
        <v>0</v>
      </c>
      <c r="AA596" s="24">
        <f t="shared" si="117"/>
        <v>0</v>
      </c>
      <c r="AB596" s="24">
        <f t="shared" si="118"/>
        <v>0</v>
      </c>
      <c r="AC596" s="24">
        <f t="shared" si="119"/>
        <v>0</v>
      </c>
      <c r="AD596" s="24">
        <f t="shared" si="120"/>
        <v>0</v>
      </c>
    </row>
    <row r="597" spans="1:30" ht="36" customHeight="1" outlineLevel="2" x14ac:dyDescent="0.3">
      <c r="A597" s="18">
        <v>573</v>
      </c>
      <c r="B597" s="18" t="s">
        <v>451</v>
      </c>
      <c r="C597" s="18" t="s">
        <v>76</v>
      </c>
      <c r="D597" s="19">
        <v>19902</v>
      </c>
      <c r="E597" s="18"/>
      <c r="F597" s="19"/>
      <c r="G597" s="19">
        <v>1120</v>
      </c>
      <c r="H597" s="20">
        <v>709500000</v>
      </c>
      <c r="I597" s="19">
        <v>0</v>
      </c>
      <c r="J597" s="25" t="s">
        <v>101</v>
      </c>
      <c r="K597" s="22">
        <v>0</v>
      </c>
      <c r="L597" s="22">
        <v>0</v>
      </c>
      <c r="M597" s="22">
        <v>0</v>
      </c>
      <c r="N597" s="22">
        <v>0</v>
      </c>
      <c r="O597" s="22">
        <v>179459816.5</v>
      </c>
      <c r="P597" s="22">
        <v>0</v>
      </c>
      <c r="Q597" s="22">
        <f t="shared" si="129"/>
        <v>0</v>
      </c>
      <c r="R597" s="22">
        <v>0</v>
      </c>
      <c r="S597" s="22">
        <v>0</v>
      </c>
      <c r="T597" s="22">
        <v>0</v>
      </c>
      <c r="U597" s="22">
        <v>0</v>
      </c>
      <c r="V597" s="22">
        <v>0</v>
      </c>
      <c r="W597" s="22">
        <v>0</v>
      </c>
      <c r="X597" s="22">
        <v>0</v>
      </c>
      <c r="Y597" s="22">
        <v>0</v>
      </c>
      <c r="Z597" s="22">
        <f t="shared" si="130"/>
        <v>0</v>
      </c>
      <c r="AA597" s="24">
        <f t="shared" si="117"/>
        <v>0</v>
      </c>
      <c r="AB597" s="24">
        <f t="shared" si="118"/>
        <v>0</v>
      </c>
      <c r="AC597" s="24">
        <f t="shared" si="119"/>
        <v>0</v>
      </c>
      <c r="AD597" s="24">
        <f t="shared" si="120"/>
        <v>0</v>
      </c>
    </row>
    <row r="598" spans="1:30" ht="81" outlineLevel="2" x14ac:dyDescent="0.3">
      <c r="A598" s="18">
        <v>573</v>
      </c>
      <c r="B598" s="18" t="s">
        <v>466</v>
      </c>
      <c r="C598" s="18" t="s">
        <v>76</v>
      </c>
      <c r="D598" s="19">
        <v>19902</v>
      </c>
      <c r="E598" s="18"/>
      <c r="F598" s="19"/>
      <c r="G598" s="19">
        <v>1120</v>
      </c>
      <c r="H598" s="20">
        <v>709500000</v>
      </c>
      <c r="I598" s="19">
        <v>0</v>
      </c>
      <c r="J598" s="25" t="s">
        <v>101</v>
      </c>
      <c r="K598" s="22">
        <v>0</v>
      </c>
      <c r="L598" s="22">
        <v>0</v>
      </c>
      <c r="M598" s="22">
        <v>0</v>
      </c>
      <c r="N598" s="22">
        <v>0</v>
      </c>
      <c r="O598" s="22">
        <v>106163594.84999999</v>
      </c>
      <c r="P598" s="22">
        <v>0</v>
      </c>
      <c r="Q598" s="22">
        <f t="shared" si="129"/>
        <v>0</v>
      </c>
      <c r="R598" s="22">
        <v>0</v>
      </c>
      <c r="S598" s="22">
        <v>0</v>
      </c>
      <c r="T598" s="22">
        <v>0</v>
      </c>
      <c r="U598" s="22">
        <v>0</v>
      </c>
      <c r="V598" s="22">
        <v>0</v>
      </c>
      <c r="W598" s="22">
        <v>0</v>
      </c>
      <c r="X598" s="22">
        <v>0</v>
      </c>
      <c r="Y598" s="22">
        <v>0</v>
      </c>
      <c r="Z598" s="22">
        <f t="shared" si="130"/>
        <v>0</v>
      </c>
      <c r="AA598" s="24">
        <f t="shared" si="117"/>
        <v>0</v>
      </c>
      <c r="AB598" s="24">
        <f t="shared" si="118"/>
        <v>0</v>
      </c>
      <c r="AC598" s="24">
        <f t="shared" si="119"/>
        <v>0</v>
      </c>
      <c r="AD598" s="24">
        <f t="shared" si="120"/>
        <v>0</v>
      </c>
    </row>
    <row r="599" spans="1:30" ht="15" customHeight="1" outlineLevel="1" x14ac:dyDescent="0.3">
      <c r="A599" s="40"/>
      <c r="B599" s="40"/>
      <c r="C599" s="40"/>
      <c r="D599" s="40" t="s">
        <v>526</v>
      </c>
      <c r="E599" s="40"/>
      <c r="F599" s="41"/>
      <c r="G599" s="41"/>
      <c r="H599" s="42"/>
      <c r="I599" s="41"/>
      <c r="J599" s="43"/>
      <c r="K599" s="44">
        <f t="shared" ref="K599:Z599" si="131">SUBTOTAL(9,K584:K598)</f>
        <v>0</v>
      </c>
      <c r="L599" s="44">
        <f t="shared" si="131"/>
        <v>8621320</v>
      </c>
      <c r="M599" s="44">
        <f t="shared" si="131"/>
        <v>0</v>
      </c>
      <c r="N599" s="44">
        <f t="shared" si="131"/>
        <v>0</v>
      </c>
      <c r="O599" s="44">
        <f t="shared" si="131"/>
        <v>1893667097.72</v>
      </c>
      <c r="P599" s="44">
        <f t="shared" si="131"/>
        <v>0</v>
      </c>
      <c r="Q599" s="44">
        <f t="shared" si="131"/>
        <v>8621320</v>
      </c>
      <c r="R599" s="44">
        <f t="shared" si="131"/>
        <v>0</v>
      </c>
      <c r="S599" s="44">
        <f t="shared" si="131"/>
        <v>31320</v>
      </c>
      <c r="T599" s="44">
        <f t="shared" si="131"/>
        <v>0</v>
      </c>
      <c r="U599" s="44">
        <f t="shared" si="131"/>
        <v>924400</v>
      </c>
      <c r="V599" s="44">
        <f t="shared" si="131"/>
        <v>924400</v>
      </c>
      <c r="W599" s="44">
        <f t="shared" si="131"/>
        <v>590000</v>
      </c>
      <c r="X599" s="44">
        <f t="shared" si="131"/>
        <v>7665600</v>
      </c>
      <c r="Y599" s="44">
        <f t="shared" si="131"/>
        <v>0</v>
      </c>
      <c r="Z599" s="44">
        <f t="shared" si="131"/>
        <v>7665600</v>
      </c>
      <c r="AA599" s="45">
        <f t="shared" si="117"/>
        <v>0.1072225598864211</v>
      </c>
      <c r="AB599" s="45">
        <f t="shared" si="118"/>
        <v>0.1072225598864211</v>
      </c>
      <c r="AC599" s="45">
        <f t="shared" si="119"/>
        <v>3.6328543656887809E-3</v>
      </c>
      <c r="AD599" s="45">
        <f t="shared" si="120"/>
        <v>0.11085541425210987</v>
      </c>
    </row>
    <row r="600" spans="1:30" outlineLevel="2" x14ac:dyDescent="0.3">
      <c r="A600" s="18">
        <v>551</v>
      </c>
      <c r="B600" s="18" t="s">
        <v>34</v>
      </c>
      <c r="C600" s="18" t="s">
        <v>76</v>
      </c>
      <c r="D600" s="19" t="s">
        <v>233</v>
      </c>
      <c r="E600" s="18" t="s">
        <v>37</v>
      </c>
      <c r="F600" s="18" t="s">
        <v>38</v>
      </c>
      <c r="G600" s="18">
        <v>1120</v>
      </c>
      <c r="H600" s="20">
        <v>709800000</v>
      </c>
      <c r="I600" s="18">
        <v>0</v>
      </c>
      <c r="J600" s="25" t="s">
        <v>234</v>
      </c>
      <c r="K600" s="22">
        <v>5000000</v>
      </c>
      <c r="L600" s="22">
        <v>5000000</v>
      </c>
      <c r="M600" s="22">
        <v>0</v>
      </c>
      <c r="N600" s="22">
        <v>0</v>
      </c>
      <c r="O600" s="22">
        <v>0</v>
      </c>
      <c r="P600" s="22">
        <v>0</v>
      </c>
      <c r="Q600" s="22">
        <f>+L600+P600</f>
        <v>5000000</v>
      </c>
      <c r="R600" s="22">
        <v>0</v>
      </c>
      <c r="S600" s="22">
        <v>2543960</v>
      </c>
      <c r="T600" s="22">
        <v>0</v>
      </c>
      <c r="U600" s="22">
        <v>2456040</v>
      </c>
      <c r="V600" s="22">
        <v>2456040</v>
      </c>
      <c r="W600" s="22">
        <v>0</v>
      </c>
      <c r="X600" s="22">
        <v>0</v>
      </c>
      <c r="Y600" s="22">
        <v>0</v>
      </c>
      <c r="Z600" s="22">
        <f>+Q600-R600-S600-T600-U600-Y600</f>
        <v>0</v>
      </c>
      <c r="AA600" s="24">
        <f t="shared" si="117"/>
        <v>0.49120799999999998</v>
      </c>
      <c r="AB600" s="24">
        <f t="shared" si="118"/>
        <v>0.49120799999999998</v>
      </c>
      <c r="AC600" s="24">
        <f t="shared" si="119"/>
        <v>0.50879200000000002</v>
      </c>
      <c r="AD600" s="24">
        <f t="shared" si="120"/>
        <v>1</v>
      </c>
    </row>
    <row r="601" spans="1:30" outlineLevel="1" x14ac:dyDescent="0.3">
      <c r="A601" s="40"/>
      <c r="B601" s="40"/>
      <c r="C601" s="40"/>
      <c r="D601" s="40" t="s">
        <v>527</v>
      </c>
      <c r="E601" s="40"/>
      <c r="F601" s="41"/>
      <c r="G601" s="41"/>
      <c r="H601" s="42"/>
      <c r="I601" s="41"/>
      <c r="J601" s="43"/>
      <c r="K601" s="44">
        <f t="shared" ref="K601:Z601" si="132">SUBTOTAL(9,K600:K600)</f>
        <v>5000000</v>
      </c>
      <c r="L601" s="44">
        <f t="shared" si="132"/>
        <v>5000000</v>
      </c>
      <c r="M601" s="44">
        <f t="shared" si="132"/>
        <v>0</v>
      </c>
      <c r="N601" s="44">
        <f t="shared" si="132"/>
        <v>0</v>
      </c>
      <c r="O601" s="44">
        <f t="shared" si="132"/>
        <v>0</v>
      </c>
      <c r="P601" s="44">
        <f t="shared" si="132"/>
        <v>0</v>
      </c>
      <c r="Q601" s="44">
        <f t="shared" si="132"/>
        <v>5000000</v>
      </c>
      <c r="R601" s="44">
        <f t="shared" si="132"/>
        <v>0</v>
      </c>
      <c r="S601" s="44">
        <f t="shared" si="132"/>
        <v>2543960</v>
      </c>
      <c r="T601" s="44">
        <f t="shared" si="132"/>
        <v>0</v>
      </c>
      <c r="U601" s="44">
        <f t="shared" si="132"/>
        <v>2456040</v>
      </c>
      <c r="V601" s="44">
        <f t="shared" si="132"/>
        <v>2456040</v>
      </c>
      <c r="W601" s="44">
        <f t="shared" si="132"/>
        <v>0</v>
      </c>
      <c r="X601" s="44">
        <f t="shared" si="132"/>
        <v>0</v>
      </c>
      <c r="Y601" s="44">
        <f t="shared" si="132"/>
        <v>0</v>
      </c>
      <c r="Z601" s="44">
        <f t="shared" si="132"/>
        <v>0</v>
      </c>
      <c r="AA601" s="45">
        <f t="shared" si="117"/>
        <v>0.49120799999999998</v>
      </c>
      <c r="AB601" s="45">
        <f t="shared" si="118"/>
        <v>0.49120799999999998</v>
      </c>
      <c r="AC601" s="45">
        <f t="shared" si="119"/>
        <v>0.50879200000000002</v>
      </c>
      <c r="AD601" s="45">
        <f t="shared" si="120"/>
        <v>1</v>
      </c>
    </row>
    <row r="602" spans="1:30" ht="15" customHeight="1" outlineLevel="2" x14ac:dyDescent="0.3">
      <c r="A602" s="18">
        <v>551</v>
      </c>
      <c r="B602" s="18" t="s">
        <v>34</v>
      </c>
      <c r="C602" s="18" t="s">
        <v>76</v>
      </c>
      <c r="D602" s="19" t="s">
        <v>235</v>
      </c>
      <c r="E602" s="18" t="s">
        <v>37</v>
      </c>
      <c r="F602" s="18" t="s">
        <v>38</v>
      </c>
      <c r="G602" s="18">
        <v>1120</v>
      </c>
      <c r="H602" s="20">
        <v>709800000</v>
      </c>
      <c r="I602" s="18">
        <v>0</v>
      </c>
      <c r="J602" s="25" t="s">
        <v>236</v>
      </c>
      <c r="K602" s="22">
        <v>683300</v>
      </c>
      <c r="L602" s="22">
        <v>7742230</v>
      </c>
      <c r="M602" s="22">
        <v>0</v>
      </c>
      <c r="N602" s="22">
        <v>0</v>
      </c>
      <c r="O602" s="22">
        <v>0</v>
      </c>
      <c r="P602" s="22">
        <v>0</v>
      </c>
      <c r="Q602" s="22">
        <f>+L602+P602</f>
        <v>7742230</v>
      </c>
      <c r="R602" s="22">
        <v>0</v>
      </c>
      <c r="S602" s="22">
        <v>0</v>
      </c>
      <c r="T602" s="22">
        <v>0</v>
      </c>
      <c r="U602" s="22">
        <v>7058930</v>
      </c>
      <c r="V602" s="22">
        <v>7058930</v>
      </c>
      <c r="W602" s="22">
        <v>0</v>
      </c>
      <c r="X602" s="22">
        <v>683300</v>
      </c>
      <c r="Y602" s="22">
        <v>0</v>
      </c>
      <c r="Z602" s="22">
        <f>+Q602-R602-S602-T602-U602-Y602</f>
        <v>683300</v>
      </c>
      <c r="AA602" s="24">
        <f t="shared" si="117"/>
        <v>0.91174377408059437</v>
      </c>
      <c r="AB602" s="24">
        <f t="shared" si="118"/>
        <v>0.91174377408059437</v>
      </c>
      <c r="AC602" s="24">
        <f t="shared" si="119"/>
        <v>0</v>
      </c>
      <c r="AD602" s="24">
        <f t="shared" si="120"/>
        <v>0.91174377408059437</v>
      </c>
    </row>
    <row r="603" spans="1:30" ht="15" customHeight="1" outlineLevel="1" x14ac:dyDescent="0.3">
      <c r="A603" s="40"/>
      <c r="B603" s="40"/>
      <c r="C603" s="40"/>
      <c r="D603" s="40" t="s">
        <v>528</v>
      </c>
      <c r="E603" s="40"/>
      <c r="F603" s="41"/>
      <c r="G603" s="41"/>
      <c r="H603" s="42"/>
      <c r="I603" s="41"/>
      <c r="J603" s="43"/>
      <c r="K603" s="44">
        <f t="shared" ref="K603:Z603" si="133">SUBTOTAL(9,K602:K602)</f>
        <v>683300</v>
      </c>
      <c r="L603" s="44">
        <f t="shared" si="133"/>
        <v>7742230</v>
      </c>
      <c r="M603" s="44">
        <f t="shared" si="133"/>
        <v>0</v>
      </c>
      <c r="N603" s="44">
        <f t="shared" si="133"/>
        <v>0</v>
      </c>
      <c r="O603" s="44">
        <f t="shared" si="133"/>
        <v>0</v>
      </c>
      <c r="P603" s="44">
        <f t="shared" si="133"/>
        <v>0</v>
      </c>
      <c r="Q603" s="44">
        <f t="shared" si="133"/>
        <v>7742230</v>
      </c>
      <c r="R603" s="44">
        <f t="shared" si="133"/>
        <v>0</v>
      </c>
      <c r="S603" s="44">
        <f t="shared" si="133"/>
        <v>0</v>
      </c>
      <c r="T603" s="44">
        <f t="shared" si="133"/>
        <v>0</v>
      </c>
      <c r="U603" s="44">
        <f t="shared" si="133"/>
        <v>7058930</v>
      </c>
      <c r="V603" s="44">
        <f t="shared" si="133"/>
        <v>7058930</v>
      </c>
      <c r="W603" s="44">
        <f t="shared" si="133"/>
        <v>0</v>
      </c>
      <c r="X603" s="44">
        <f t="shared" si="133"/>
        <v>683300</v>
      </c>
      <c r="Y603" s="44">
        <f t="shared" si="133"/>
        <v>0</v>
      </c>
      <c r="Z603" s="44">
        <f t="shared" si="133"/>
        <v>683300</v>
      </c>
      <c r="AA603" s="45">
        <f t="shared" si="117"/>
        <v>0.91174377408059437</v>
      </c>
      <c r="AB603" s="45">
        <f t="shared" si="118"/>
        <v>0.91174377408059437</v>
      </c>
      <c r="AC603" s="45">
        <f t="shared" si="119"/>
        <v>0</v>
      </c>
      <c r="AD603" s="45">
        <f t="shared" si="120"/>
        <v>0.91174377408059437</v>
      </c>
    </row>
    <row r="604" spans="1:30" ht="15" customHeight="1" outlineLevel="2" x14ac:dyDescent="0.35">
      <c r="A604" s="18">
        <v>551</v>
      </c>
      <c r="B604" s="18" t="s">
        <v>34</v>
      </c>
      <c r="C604" s="18" t="s">
        <v>103</v>
      </c>
      <c r="D604" s="19" t="s">
        <v>237</v>
      </c>
      <c r="E604" s="18" t="s">
        <v>37</v>
      </c>
      <c r="F604" s="18" t="s">
        <v>38</v>
      </c>
      <c r="G604" s="18">
        <v>1120</v>
      </c>
      <c r="H604" s="20">
        <v>709800000</v>
      </c>
      <c r="I604" s="18">
        <v>0</v>
      </c>
      <c r="J604" s="25" t="s">
        <v>238</v>
      </c>
      <c r="K604" s="22">
        <v>183614047</v>
      </c>
      <c r="L604" s="22">
        <v>183614047</v>
      </c>
      <c r="M604" s="22">
        <v>0</v>
      </c>
      <c r="N604" s="22">
        <v>0</v>
      </c>
      <c r="O604" s="22">
        <v>0</v>
      </c>
      <c r="P604" s="22">
        <v>522060</v>
      </c>
      <c r="Q604" s="22">
        <f>+L604+P604</f>
        <v>184136107</v>
      </c>
      <c r="R604" s="22">
        <v>0</v>
      </c>
      <c r="S604" s="22">
        <v>21516695.530000001</v>
      </c>
      <c r="T604" s="27">
        <v>0</v>
      </c>
      <c r="U604" s="22">
        <v>75560973.299999997</v>
      </c>
      <c r="V604" s="22">
        <v>75560973.299999997</v>
      </c>
      <c r="W604" s="22">
        <v>29354.17</v>
      </c>
      <c r="X604" s="22">
        <v>86536378.170000002</v>
      </c>
      <c r="Y604" s="22">
        <v>0</v>
      </c>
      <c r="Z604" s="22">
        <f>+Q604-R604-S604-T604-U604-Y604</f>
        <v>87058438.170000002</v>
      </c>
      <c r="AA604" s="24">
        <f t="shared" si="117"/>
        <v>0.4115206572403472</v>
      </c>
      <c r="AB604" s="24">
        <f t="shared" si="118"/>
        <v>0.41035391988601128</v>
      </c>
      <c r="AC604" s="24">
        <f t="shared" si="119"/>
        <v>0.11685212574848235</v>
      </c>
      <c r="AD604" s="24">
        <f t="shared" si="120"/>
        <v>0.52720604563449358</v>
      </c>
    </row>
    <row r="605" spans="1:30" ht="15" customHeight="1" outlineLevel="2" x14ac:dyDescent="0.3">
      <c r="A605" s="18">
        <v>553</v>
      </c>
      <c r="B605" s="18" t="s">
        <v>315</v>
      </c>
      <c r="C605" s="18" t="s">
        <v>103</v>
      </c>
      <c r="D605" s="19" t="s">
        <v>237</v>
      </c>
      <c r="E605" s="18" t="s">
        <v>37</v>
      </c>
      <c r="F605" s="18" t="s">
        <v>38</v>
      </c>
      <c r="G605" s="18">
        <v>1120</v>
      </c>
      <c r="H605" s="20">
        <v>709800000</v>
      </c>
      <c r="I605" s="18">
        <v>0</v>
      </c>
      <c r="J605" s="25" t="s">
        <v>238</v>
      </c>
      <c r="K605" s="22">
        <v>0</v>
      </c>
      <c r="L605" s="22">
        <v>0</v>
      </c>
      <c r="M605" s="22">
        <v>0</v>
      </c>
      <c r="N605" s="22">
        <v>0</v>
      </c>
      <c r="O605" s="22">
        <v>0</v>
      </c>
      <c r="P605" s="22">
        <v>400000</v>
      </c>
      <c r="Q605" s="22">
        <f>+L605+P605</f>
        <v>400000</v>
      </c>
      <c r="R605" s="22">
        <v>0</v>
      </c>
      <c r="S605" s="22">
        <v>0</v>
      </c>
      <c r="T605" s="22">
        <v>0</v>
      </c>
      <c r="U605" s="22">
        <v>0</v>
      </c>
      <c r="V605" s="22">
        <v>0</v>
      </c>
      <c r="W605" s="22">
        <v>0</v>
      </c>
      <c r="X605" s="22">
        <v>0</v>
      </c>
      <c r="Y605" s="22">
        <v>0</v>
      </c>
      <c r="Z605" s="22">
        <f>+Q605-R605-S605-T605-U605-Y605</f>
        <v>400000</v>
      </c>
      <c r="AA605" s="24">
        <f t="shared" si="117"/>
        <v>0</v>
      </c>
      <c r="AB605" s="24">
        <f t="shared" si="118"/>
        <v>0</v>
      </c>
      <c r="AC605" s="24">
        <f t="shared" si="119"/>
        <v>0</v>
      </c>
      <c r="AD605" s="24">
        <f t="shared" si="120"/>
        <v>0</v>
      </c>
    </row>
    <row r="606" spans="1:30" ht="15" customHeight="1" outlineLevel="1" x14ac:dyDescent="0.3">
      <c r="A606" s="40"/>
      <c r="B606" s="40"/>
      <c r="C606" s="40"/>
      <c r="D606" s="40" t="s">
        <v>529</v>
      </c>
      <c r="E606" s="40"/>
      <c r="F606" s="41"/>
      <c r="G606" s="41"/>
      <c r="H606" s="42"/>
      <c r="I606" s="41"/>
      <c r="J606" s="43"/>
      <c r="K606" s="44">
        <f t="shared" ref="K606:Z606" si="134">SUBTOTAL(9,K604:K605)</f>
        <v>183614047</v>
      </c>
      <c r="L606" s="44">
        <f t="shared" si="134"/>
        <v>183614047</v>
      </c>
      <c r="M606" s="44">
        <f t="shared" si="134"/>
        <v>0</v>
      </c>
      <c r="N606" s="44">
        <f t="shared" si="134"/>
        <v>0</v>
      </c>
      <c r="O606" s="44">
        <f t="shared" si="134"/>
        <v>0</v>
      </c>
      <c r="P606" s="44">
        <f t="shared" si="134"/>
        <v>922060</v>
      </c>
      <c r="Q606" s="44">
        <f t="shared" si="134"/>
        <v>184536107</v>
      </c>
      <c r="R606" s="44">
        <f t="shared" si="134"/>
        <v>0</v>
      </c>
      <c r="S606" s="44">
        <f t="shared" si="134"/>
        <v>21516695.530000001</v>
      </c>
      <c r="T606" s="44">
        <f t="shared" si="134"/>
        <v>0</v>
      </c>
      <c r="U606" s="44">
        <f t="shared" si="134"/>
        <v>75560973.299999997</v>
      </c>
      <c r="V606" s="44">
        <f t="shared" si="134"/>
        <v>75560973.299999997</v>
      </c>
      <c r="W606" s="44">
        <f t="shared" si="134"/>
        <v>29354.17</v>
      </c>
      <c r="X606" s="44">
        <f t="shared" si="134"/>
        <v>86536378.170000002</v>
      </c>
      <c r="Y606" s="44">
        <f t="shared" si="134"/>
        <v>0</v>
      </c>
      <c r="Z606" s="44">
        <f t="shared" si="134"/>
        <v>87458438.170000002</v>
      </c>
      <c r="AA606" s="45">
        <f t="shared" si="117"/>
        <v>0.4115206572403472</v>
      </c>
      <c r="AB606" s="45">
        <f t="shared" si="118"/>
        <v>0.409464437764475</v>
      </c>
      <c r="AC606" s="45">
        <f t="shared" si="119"/>
        <v>0.11659883737549531</v>
      </c>
      <c r="AD606" s="45">
        <f t="shared" si="120"/>
        <v>0.52606327513997031</v>
      </c>
    </row>
    <row r="607" spans="1:30" ht="14.5" outlineLevel="2" x14ac:dyDescent="0.35">
      <c r="A607" s="18">
        <v>557</v>
      </c>
      <c r="B607" s="18" t="s">
        <v>34</v>
      </c>
      <c r="C607" s="18" t="s">
        <v>103</v>
      </c>
      <c r="D607" s="19" t="s">
        <v>349</v>
      </c>
      <c r="E607" s="18" t="s">
        <v>37</v>
      </c>
      <c r="F607" s="18" t="s">
        <v>38</v>
      </c>
      <c r="G607" s="18">
        <v>1120</v>
      </c>
      <c r="H607" s="20">
        <v>709800000</v>
      </c>
      <c r="I607" s="18">
        <v>0</v>
      </c>
      <c r="J607" s="25" t="s">
        <v>350</v>
      </c>
      <c r="K607" s="22">
        <v>2567518</v>
      </c>
      <c r="L607" s="22">
        <v>2567518</v>
      </c>
      <c r="M607" s="22">
        <v>0</v>
      </c>
      <c r="N607" s="22">
        <v>0</v>
      </c>
      <c r="O607" s="22">
        <v>0</v>
      </c>
      <c r="P607" s="22">
        <v>-899773</v>
      </c>
      <c r="Q607" s="22">
        <f>+L607+P607</f>
        <v>1667745</v>
      </c>
      <c r="R607" s="22">
        <v>0</v>
      </c>
      <c r="S607" s="22">
        <v>0</v>
      </c>
      <c r="T607" s="27">
        <v>0</v>
      </c>
      <c r="U607" s="22">
        <v>1667744.4</v>
      </c>
      <c r="V607" s="22">
        <v>1667744.4</v>
      </c>
      <c r="W607" s="22">
        <v>0.6</v>
      </c>
      <c r="X607" s="22">
        <v>899773.6</v>
      </c>
      <c r="Y607" s="22">
        <v>0</v>
      </c>
      <c r="Z607" s="22">
        <f>+Q607-R607-S607-T607-U607-Y607</f>
        <v>0.60000000009313226</v>
      </c>
      <c r="AA607" s="24">
        <f t="shared" si="117"/>
        <v>0.64955509562153013</v>
      </c>
      <c r="AB607" s="24">
        <f t="shared" si="118"/>
        <v>0.99999964023276933</v>
      </c>
      <c r="AC607" s="24">
        <f t="shared" si="119"/>
        <v>0</v>
      </c>
      <c r="AD607" s="24">
        <f t="shared" si="120"/>
        <v>0.99999964023276933</v>
      </c>
    </row>
    <row r="608" spans="1:30" outlineLevel="1" x14ac:dyDescent="0.3">
      <c r="A608" s="40"/>
      <c r="B608" s="40"/>
      <c r="C608" s="40"/>
      <c r="D608" s="40" t="s">
        <v>530</v>
      </c>
      <c r="E608" s="40"/>
      <c r="F608" s="41"/>
      <c r="G608" s="41"/>
      <c r="H608" s="42"/>
      <c r="I608" s="41"/>
      <c r="J608" s="43"/>
      <c r="K608" s="44">
        <f t="shared" ref="K608:Z608" si="135">SUBTOTAL(9,K607:K607)</f>
        <v>2567518</v>
      </c>
      <c r="L608" s="44">
        <f t="shared" si="135"/>
        <v>2567518</v>
      </c>
      <c r="M608" s="44">
        <f t="shared" si="135"/>
        <v>0</v>
      </c>
      <c r="N608" s="44">
        <f t="shared" si="135"/>
        <v>0</v>
      </c>
      <c r="O608" s="44">
        <f t="shared" si="135"/>
        <v>0</v>
      </c>
      <c r="P608" s="44">
        <f t="shared" si="135"/>
        <v>-899773</v>
      </c>
      <c r="Q608" s="44">
        <f t="shared" si="135"/>
        <v>1667745</v>
      </c>
      <c r="R608" s="44">
        <f t="shared" si="135"/>
        <v>0</v>
      </c>
      <c r="S608" s="44">
        <f t="shared" si="135"/>
        <v>0</v>
      </c>
      <c r="T608" s="44">
        <f t="shared" si="135"/>
        <v>0</v>
      </c>
      <c r="U608" s="44">
        <f t="shared" si="135"/>
        <v>1667744.4</v>
      </c>
      <c r="V608" s="44">
        <f t="shared" si="135"/>
        <v>1667744.4</v>
      </c>
      <c r="W608" s="44">
        <f t="shared" si="135"/>
        <v>0.6</v>
      </c>
      <c r="X608" s="44">
        <f t="shared" si="135"/>
        <v>899773.6</v>
      </c>
      <c r="Y608" s="44">
        <f t="shared" si="135"/>
        <v>0</v>
      </c>
      <c r="Z608" s="44">
        <f t="shared" si="135"/>
        <v>0.60000000009313226</v>
      </c>
      <c r="AA608" s="45">
        <f t="shared" si="117"/>
        <v>0.64955509562153013</v>
      </c>
      <c r="AB608" s="45">
        <f t="shared" si="118"/>
        <v>0.99999964023276933</v>
      </c>
      <c r="AC608" s="45">
        <f t="shared" si="119"/>
        <v>0</v>
      </c>
      <c r="AD608" s="45">
        <f t="shared" si="120"/>
        <v>0.99999964023276933</v>
      </c>
    </row>
    <row r="609" spans="1:30" ht="15" customHeight="1" outlineLevel="2" x14ac:dyDescent="0.35">
      <c r="A609" s="18">
        <v>553</v>
      </c>
      <c r="B609" s="18" t="s">
        <v>315</v>
      </c>
      <c r="C609" s="18" t="s">
        <v>103</v>
      </c>
      <c r="D609" s="19" t="s">
        <v>322</v>
      </c>
      <c r="E609" s="18" t="s">
        <v>37</v>
      </c>
      <c r="F609" s="18" t="s">
        <v>38</v>
      </c>
      <c r="G609" s="18">
        <v>1120</v>
      </c>
      <c r="H609" s="20">
        <v>709800000</v>
      </c>
      <c r="I609" s="18">
        <v>0</v>
      </c>
      <c r="J609" s="25" t="s">
        <v>323</v>
      </c>
      <c r="K609" s="22">
        <v>1818400</v>
      </c>
      <c r="L609" s="22">
        <v>1818400</v>
      </c>
      <c r="M609" s="22">
        <v>0</v>
      </c>
      <c r="N609" s="22">
        <v>0</v>
      </c>
      <c r="O609" s="22">
        <v>0</v>
      </c>
      <c r="P609" s="22">
        <v>-400000</v>
      </c>
      <c r="Q609" s="22">
        <f>+L609+P609</f>
        <v>1418400</v>
      </c>
      <c r="R609" s="27">
        <v>0</v>
      </c>
      <c r="S609" s="27">
        <v>0</v>
      </c>
      <c r="T609" s="27">
        <v>0</v>
      </c>
      <c r="U609" s="27">
        <v>0</v>
      </c>
      <c r="V609" s="22">
        <v>0</v>
      </c>
      <c r="W609" s="22">
        <v>454600</v>
      </c>
      <c r="X609" s="22">
        <v>1818400</v>
      </c>
      <c r="Y609" s="22">
        <v>0</v>
      </c>
      <c r="Z609" s="22">
        <f>+Q609-R609-S609-T609-U609-Y609</f>
        <v>1418400</v>
      </c>
      <c r="AA609" s="24">
        <f t="shared" si="117"/>
        <v>0</v>
      </c>
      <c r="AB609" s="24">
        <f t="shared" si="118"/>
        <v>0</v>
      </c>
      <c r="AC609" s="24">
        <f t="shared" si="119"/>
        <v>0</v>
      </c>
      <c r="AD609" s="24">
        <f t="shared" si="120"/>
        <v>0</v>
      </c>
    </row>
    <row r="610" spans="1:30" ht="15" customHeight="1" outlineLevel="2" x14ac:dyDescent="0.35">
      <c r="A610" s="18">
        <v>555</v>
      </c>
      <c r="B610" s="18" t="s">
        <v>34</v>
      </c>
      <c r="C610" s="18" t="s">
        <v>103</v>
      </c>
      <c r="D610" s="19" t="s">
        <v>322</v>
      </c>
      <c r="E610" s="18" t="s">
        <v>37</v>
      </c>
      <c r="F610" s="18" t="s">
        <v>38</v>
      </c>
      <c r="G610" s="18">
        <v>1120</v>
      </c>
      <c r="H610" s="20">
        <v>709800000</v>
      </c>
      <c r="I610" s="18">
        <v>0</v>
      </c>
      <c r="J610" s="25" t="s">
        <v>323</v>
      </c>
      <c r="K610" s="22">
        <v>135449277</v>
      </c>
      <c r="L610" s="22">
        <v>135449277</v>
      </c>
      <c r="M610" s="22">
        <v>0</v>
      </c>
      <c r="N610" s="22">
        <v>0</v>
      </c>
      <c r="O610" s="22">
        <v>0</v>
      </c>
      <c r="P610" s="22">
        <v>0</v>
      </c>
      <c r="Q610" s="22">
        <f>+L610+P610</f>
        <v>135449277</v>
      </c>
      <c r="R610" s="22">
        <v>0</v>
      </c>
      <c r="S610" s="22">
        <v>35205088.07</v>
      </c>
      <c r="T610" s="27">
        <v>0</v>
      </c>
      <c r="U610" s="22">
        <v>5954234.1399999997</v>
      </c>
      <c r="V610" s="22">
        <v>5954234.1399999997</v>
      </c>
      <c r="W610" s="22">
        <v>0</v>
      </c>
      <c r="X610" s="22">
        <v>94289954.790000007</v>
      </c>
      <c r="Y610" s="22">
        <v>0</v>
      </c>
      <c r="Z610" s="22">
        <f>+Q610-R610-S610-T610-U610-Y610</f>
        <v>94289954.790000007</v>
      </c>
      <c r="AA610" s="24">
        <f t="shared" si="117"/>
        <v>4.3959143022963491E-2</v>
      </c>
      <c r="AB610" s="24">
        <f t="shared" si="118"/>
        <v>4.3959143022963491E-2</v>
      </c>
      <c r="AC610" s="24">
        <f t="shared" si="119"/>
        <v>0.25991344398242894</v>
      </c>
      <c r="AD610" s="24">
        <f t="shared" si="120"/>
        <v>0.30387258700539244</v>
      </c>
    </row>
    <row r="611" spans="1:30" ht="15" customHeight="1" outlineLevel="2" x14ac:dyDescent="0.35">
      <c r="A611" s="18">
        <v>557</v>
      </c>
      <c r="B611" s="18" t="s">
        <v>34</v>
      </c>
      <c r="C611" s="18" t="s">
        <v>103</v>
      </c>
      <c r="D611" s="19" t="s">
        <v>322</v>
      </c>
      <c r="E611" s="18" t="s">
        <v>37</v>
      </c>
      <c r="F611" s="18" t="s">
        <v>38</v>
      </c>
      <c r="G611" s="18">
        <v>1120</v>
      </c>
      <c r="H611" s="20">
        <v>709800000</v>
      </c>
      <c r="I611" s="18">
        <v>0</v>
      </c>
      <c r="J611" s="25" t="s">
        <v>323</v>
      </c>
      <c r="K611" s="22">
        <v>1148607</v>
      </c>
      <c r="L611" s="22">
        <v>1148607</v>
      </c>
      <c r="M611" s="22">
        <v>0</v>
      </c>
      <c r="N611" s="22">
        <v>0</v>
      </c>
      <c r="O611" s="22">
        <v>0</v>
      </c>
      <c r="P611" s="22">
        <v>0</v>
      </c>
      <c r="Q611" s="22">
        <f>+L611+P611</f>
        <v>1148607</v>
      </c>
      <c r="R611" s="22">
        <v>915072</v>
      </c>
      <c r="S611" s="22">
        <v>19044.72</v>
      </c>
      <c r="T611" s="27">
        <v>0</v>
      </c>
      <c r="U611" s="22">
        <v>169602.28</v>
      </c>
      <c r="V611" s="22">
        <v>0</v>
      </c>
      <c r="W611" s="22">
        <v>9888</v>
      </c>
      <c r="X611" s="22">
        <v>44888</v>
      </c>
      <c r="Y611" s="22">
        <v>0</v>
      </c>
      <c r="Z611" s="22">
        <f>+Q611-R611-S611-T611-U611-Y611</f>
        <v>44888</v>
      </c>
      <c r="AA611" s="24">
        <f t="shared" si="117"/>
        <v>0.1476591035924385</v>
      </c>
      <c r="AB611" s="24">
        <f t="shared" si="118"/>
        <v>0.1476591035924385</v>
      </c>
      <c r="AC611" s="24">
        <f t="shared" si="119"/>
        <v>0.81326051469301508</v>
      </c>
      <c r="AD611" s="24">
        <f t="shared" si="120"/>
        <v>0.96091961828545358</v>
      </c>
    </row>
    <row r="612" spans="1:30" ht="15" customHeight="1" outlineLevel="1" x14ac:dyDescent="0.3">
      <c r="A612" s="40"/>
      <c r="B612" s="40"/>
      <c r="C612" s="40"/>
      <c r="D612" s="40" t="s">
        <v>531</v>
      </c>
      <c r="E612" s="40"/>
      <c r="F612" s="41"/>
      <c r="G612" s="41"/>
      <c r="H612" s="42"/>
      <c r="I612" s="41"/>
      <c r="J612" s="43"/>
      <c r="K612" s="44">
        <f t="shared" ref="K612:Z612" si="136">SUBTOTAL(9,K609:K611)</f>
        <v>138416284</v>
      </c>
      <c r="L612" s="44">
        <f t="shared" si="136"/>
        <v>138416284</v>
      </c>
      <c r="M612" s="44">
        <f t="shared" si="136"/>
        <v>0</v>
      </c>
      <c r="N612" s="44">
        <f t="shared" si="136"/>
        <v>0</v>
      </c>
      <c r="O612" s="44">
        <f t="shared" si="136"/>
        <v>0</v>
      </c>
      <c r="P612" s="44">
        <f t="shared" si="136"/>
        <v>-400000</v>
      </c>
      <c r="Q612" s="44">
        <f t="shared" si="136"/>
        <v>138016284</v>
      </c>
      <c r="R612" s="44">
        <f t="shared" si="136"/>
        <v>915072</v>
      </c>
      <c r="S612" s="44">
        <f t="shared" si="136"/>
        <v>35224132.789999999</v>
      </c>
      <c r="T612" s="44">
        <f t="shared" si="136"/>
        <v>0</v>
      </c>
      <c r="U612" s="44">
        <f t="shared" si="136"/>
        <v>6123836.4199999999</v>
      </c>
      <c r="V612" s="44">
        <f t="shared" si="136"/>
        <v>5954234.1399999997</v>
      </c>
      <c r="W612" s="44">
        <f t="shared" si="136"/>
        <v>464488</v>
      </c>
      <c r="X612" s="44">
        <f t="shared" si="136"/>
        <v>96153242.790000007</v>
      </c>
      <c r="Y612" s="44">
        <f t="shared" si="136"/>
        <v>0</v>
      </c>
      <c r="Z612" s="44">
        <f t="shared" si="136"/>
        <v>95753242.790000007</v>
      </c>
      <c r="AA612" s="45">
        <f t="shared" si="117"/>
        <v>4.4242167489484112E-2</v>
      </c>
      <c r="AB612" s="45">
        <f t="shared" si="118"/>
        <v>4.4370390525802016E-2</v>
      </c>
      <c r="AC612" s="45">
        <f t="shared" si="119"/>
        <v>0.26184739758679487</v>
      </c>
      <c r="AD612" s="45">
        <f t="shared" si="120"/>
        <v>0.30621778811259687</v>
      </c>
    </row>
    <row r="613" spans="1:30" ht="15" customHeight="1" outlineLevel="2" x14ac:dyDescent="0.35">
      <c r="A613" s="18">
        <v>557</v>
      </c>
      <c r="B613" s="18" t="s">
        <v>34</v>
      </c>
      <c r="C613" s="18" t="s">
        <v>103</v>
      </c>
      <c r="D613" s="19" t="s">
        <v>351</v>
      </c>
      <c r="E613" s="18" t="s">
        <v>37</v>
      </c>
      <c r="F613" s="18" t="s">
        <v>38</v>
      </c>
      <c r="G613" s="18">
        <v>1120</v>
      </c>
      <c r="H613" s="20">
        <v>709800000</v>
      </c>
      <c r="I613" s="18">
        <v>0</v>
      </c>
      <c r="J613" s="25" t="s">
        <v>352</v>
      </c>
      <c r="K613" s="22">
        <v>2092009</v>
      </c>
      <c r="L613" s="22">
        <v>2092009</v>
      </c>
      <c r="M613" s="22">
        <v>0</v>
      </c>
      <c r="N613" s="22">
        <v>0</v>
      </c>
      <c r="O613" s="22">
        <v>0</v>
      </c>
      <c r="P613" s="22">
        <v>-2525</v>
      </c>
      <c r="Q613" s="22">
        <f>+L613+P613</f>
        <v>2089484</v>
      </c>
      <c r="R613" s="22">
        <v>2089484</v>
      </c>
      <c r="S613" s="22">
        <v>0</v>
      </c>
      <c r="T613" s="27">
        <v>0</v>
      </c>
      <c r="U613" s="22">
        <v>0</v>
      </c>
      <c r="V613" s="22">
        <v>0</v>
      </c>
      <c r="W613" s="22">
        <v>0</v>
      </c>
      <c r="X613" s="22">
        <v>2525</v>
      </c>
      <c r="Y613" s="22">
        <v>0</v>
      </c>
      <c r="Z613" s="22">
        <f>+Q613-R613-S613-T613-U613-Y613</f>
        <v>0</v>
      </c>
      <c r="AA613" s="24">
        <f t="shared" si="117"/>
        <v>0</v>
      </c>
      <c r="AB613" s="24">
        <f t="shared" si="118"/>
        <v>0</v>
      </c>
      <c r="AC613" s="24">
        <f t="shared" si="119"/>
        <v>1</v>
      </c>
      <c r="AD613" s="24">
        <f t="shared" si="120"/>
        <v>1</v>
      </c>
    </row>
    <row r="614" spans="1:30" ht="15" customHeight="1" outlineLevel="1" x14ac:dyDescent="0.3">
      <c r="A614" s="40"/>
      <c r="B614" s="40"/>
      <c r="C614" s="40"/>
      <c r="D614" s="40" t="s">
        <v>532</v>
      </c>
      <c r="E614" s="40"/>
      <c r="F614" s="41"/>
      <c r="G614" s="41"/>
      <c r="H614" s="42"/>
      <c r="I614" s="41"/>
      <c r="J614" s="43"/>
      <c r="K614" s="44">
        <f t="shared" ref="K614:Z614" si="137">SUBTOTAL(9,K613:K613)</f>
        <v>2092009</v>
      </c>
      <c r="L614" s="44">
        <f t="shared" si="137"/>
        <v>2092009</v>
      </c>
      <c r="M614" s="44">
        <f t="shared" si="137"/>
        <v>0</v>
      </c>
      <c r="N614" s="44">
        <f t="shared" si="137"/>
        <v>0</v>
      </c>
      <c r="O614" s="44">
        <f t="shared" si="137"/>
        <v>0</v>
      </c>
      <c r="P614" s="44">
        <f t="shared" si="137"/>
        <v>-2525</v>
      </c>
      <c r="Q614" s="44">
        <f t="shared" si="137"/>
        <v>2089484</v>
      </c>
      <c r="R614" s="44">
        <f t="shared" si="137"/>
        <v>2089484</v>
      </c>
      <c r="S614" s="44">
        <f t="shared" si="137"/>
        <v>0</v>
      </c>
      <c r="T614" s="44">
        <f t="shared" si="137"/>
        <v>0</v>
      </c>
      <c r="U614" s="44">
        <f t="shared" si="137"/>
        <v>0</v>
      </c>
      <c r="V614" s="44">
        <f t="shared" si="137"/>
        <v>0</v>
      </c>
      <c r="W614" s="44">
        <f t="shared" si="137"/>
        <v>0</v>
      </c>
      <c r="X614" s="44">
        <f t="shared" si="137"/>
        <v>2525</v>
      </c>
      <c r="Y614" s="44">
        <f t="shared" si="137"/>
        <v>0</v>
      </c>
      <c r="Z614" s="44">
        <f t="shared" si="137"/>
        <v>0</v>
      </c>
      <c r="AA614" s="45">
        <f t="shared" si="117"/>
        <v>0</v>
      </c>
      <c r="AB614" s="45">
        <f t="shared" si="118"/>
        <v>0</v>
      </c>
      <c r="AC614" s="45">
        <f t="shared" si="119"/>
        <v>1</v>
      </c>
      <c r="AD614" s="45">
        <f t="shared" si="120"/>
        <v>1</v>
      </c>
    </row>
    <row r="615" spans="1:30" ht="15" customHeight="1" outlineLevel="2" x14ac:dyDescent="0.3">
      <c r="A615" s="18">
        <v>550</v>
      </c>
      <c r="B615" s="18" t="s">
        <v>34</v>
      </c>
      <c r="C615" s="18" t="s">
        <v>103</v>
      </c>
      <c r="D615" s="19" t="s">
        <v>104</v>
      </c>
      <c r="E615" s="18" t="s">
        <v>37</v>
      </c>
      <c r="F615" s="18" t="s">
        <v>38</v>
      </c>
      <c r="G615" s="18">
        <v>1120</v>
      </c>
      <c r="H615" s="20">
        <v>709800000</v>
      </c>
      <c r="I615" s="18">
        <v>0</v>
      </c>
      <c r="J615" s="25" t="s">
        <v>105</v>
      </c>
      <c r="K615" s="22">
        <v>3139517</v>
      </c>
      <c r="L615" s="22">
        <v>3139517</v>
      </c>
      <c r="M615" s="22">
        <v>0</v>
      </c>
      <c r="N615" s="22">
        <v>0</v>
      </c>
      <c r="O615" s="22">
        <v>0</v>
      </c>
      <c r="P615" s="22">
        <v>0</v>
      </c>
      <c r="Q615" s="22">
        <f>+L615+P615</f>
        <v>3139517</v>
      </c>
      <c r="R615" s="22">
        <v>0</v>
      </c>
      <c r="S615" s="22">
        <v>0</v>
      </c>
      <c r="T615" s="22">
        <v>0</v>
      </c>
      <c r="U615" s="22">
        <v>0</v>
      </c>
      <c r="V615" s="22">
        <v>0</v>
      </c>
      <c r="W615" s="22">
        <v>0</v>
      </c>
      <c r="X615" s="22">
        <v>3139517</v>
      </c>
      <c r="Y615" s="22">
        <v>0</v>
      </c>
      <c r="Z615" s="22">
        <f>+Q615-R615-S615-T615-U615-Y615</f>
        <v>3139517</v>
      </c>
      <c r="AA615" s="24">
        <f t="shared" si="117"/>
        <v>0</v>
      </c>
      <c r="AB615" s="24">
        <f t="shared" si="118"/>
        <v>0</v>
      </c>
      <c r="AC615" s="24">
        <f t="shared" si="119"/>
        <v>0</v>
      </c>
      <c r="AD615" s="24">
        <f t="shared" si="120"/>
        <v>0</v>
      </c>
    </row>
    <row r="616" spans="1:30" ht="15" customHeight="1" outlineLevel="1" x14ac:dyDescent="0.3">
      <c r="A616" s="40"/>
      <c r="B616" s="40"/>
      <c r="C616" s="40"/>
      <c r="D616" s="40" t="s">
        <v>533</v>
      </c>
      <c r="E616" s="40"/>
      <c r="F616" s="41"/>
      <c r="G616" s="41"/>
      <c r="H616" s="42"/>
      <c r="I616" s="41"/>
      <c r="J616" s="43"/>
      <c r="K616" s="44">
        <f t="shared" ref="K616:Z616" si="138">SUBTOTAL(9,K615:K615)</f>
        <v>3139517</v>
      </c>
      <c r="L616" s="44">
        <f t="shared" si="138"/>
        <v>3139517</v>
      </c>
      <c r="M616" s="44">
        <f t="shared" si="138"/>
        <v>0</v>
      </c>
      <c r="N616" s="44">
        <f t="shared" si="138"/>
        <v>0</v>
      </c>
      <c r="O616" s="44">
        <f t="shared" si="138"/>
        <v>0</v>
      </c>
      <c r="P616" s="44">
        <f t="shared" si="138"/>
        <v>0</v>
      </c>
      <c r="Q616" s="44">
        <f t="shared" si="138"/>
        <v>3139517</v>
      </c>
      <c r="R616" s="44">
        <f t="shared" si="138"/>
        <v>0</v>
      </c>
      <c r="S616" s="44">
        <f t="shared" si="138"/>
        <v>0</v>
      </c>
      <c r="T616" s="44">
        <f t="shared" si="138"/>
        <v>0</v>
      </c>
      <c r="U616" s="44">
        <f t="shared" si="138"/>
        <v>0</v>
      </c>
      <c r="V616" s="44">
        <f t="shared" si="138"/>
        <v>0</v>
      </c>
      <c r="W616" s="44">
        <f t="shared" si="138"/>
        <v>0</v>
      </c>
      <c r="X616" s="44">
        <f t="shared" si="138"/>
        <v>3139517</v>
      </c>
      <c r="Y616" s="44">
        <f t="shared" si="138"/>
        <v>0</v>
      </c>
      <c r="Z616" s="44">
        <f t="shared" si="138"/>
        <v>3139517</v>
      </c>
      <c r="AA616" s="45">
        <f t="shared" si="117"/>
        <v>0</v>
      </c>
      <c r="AB616" s="45">
        <f t="shared" si="118"/>
        <v>0</v>
      </c>
      <c r="AC616" s="45">
        <f t="shared" si="119"/>
        <v>0</v>
      </c>
      <c r="AD616" s="45">
        <f t="shared" si="120"/>
        <v>0</v>
      </c>
    </row>
    <row r="617" spans="1:30" ht="15" customHeight="1" outlineLevel="2" x14ac:dyDescent="0.35">
      <c r="A617" s="18">
        <v>551</v>
      </c>
      <c r="B617" s="18" t="s">
        <v>34</v>
      </c>
      <c r="C617" s="18" t="s">
        <v>103</v>
      </c>
      <c r="D617" s="19" t="s">
        <v>239</v>
      </c>
      <c r="E617" s="18" t="s">
        <v>37</v>
      </c>
      <c r="F617" s="18" t="s">
        <v>38</v>
      </c>
      <c r="G617" s="18">
        <v>1120</v>
      </c>
      <c r="H617" s="20">
        <v>709800000</v>
      </c>
      <c r="I617" s="18">
        <v>0</v>
      </c>
      <c r="J617" s="25" t="s">
        <v>240</v>
      </c>
      <c r="K617" s="22">
        <v>300000</v>
      </c>
      <c r="L617" s="22">
        <v>300000</v>
      </c>
      <c r="M617" s="22">
        <v>0</v>
      </c>
      <c r="N617" s="22">
        <v>0</v>
      </c>
      <c r="O617" s="22">
        <v>0</v>
      </c>
      <c r="P617" s="22">
        <v>11732066</v>
      </c>
      <c r="Q617" s="22">
        <f>+L617+P617</f>
        <v>12032066</v>
      </c>
      <c r="R617" s="22">
        <v>0</v>
      </c>
      <c r="S617" s="22">
        <v>81925</v>
      </c>
      <c r="T617" s="27">
        <v>0</v>
      </c>
      <c r="U617" s="22">
        <v>218061.75</v>
      </c>
      <c r="V617" s="22">
        <v>218061.75</v>
      </c>
      <c r="W617" s="22">
        <v>13.25</v>
      </c>
      <c r="X617" s="22">
        <v>13.25</v>
      </c>
      <c r="Y617" s="22">
        <v>0</v>
      </c>
      <c r="Z617" s="22">
        <f>+Q617-R617-S617-T617-U617-Y617</f>
        <v>11732079.25</v>
      </c>
      <c r="AA617" s="24">
        <f t="shared" si="117"/>
        <v>0.72687250000000003</v>
      </c>
      <c r="AB617" s="24">
        <f t="shared" si="118"/>
        <v>1.812338379792797E-2</v>
      </c>
      <c r="AC617" s="24">
        <f t="shared" si="119"/>
        <v>6.8088888475179576E-3</v>
      </c>
      <c r="AD617" s="24">
        <f t="shared" si="120"/>
        <v>2.4932272645445928E-2</v>
      </c>
    </row>
    <row r="618" spans="1:30" ht="15" customHeight="1" outlineLevel="2" x14ac:dyDescent="0.35">
      <c r="A618" s="18">
        <v>557</v>
      </c>
      <c r="B618" s="18" t="s">
        <v>34</v>
      </c>
      <c r="C618" s="18" t="s">
        <v>103</v>
      </c>
      <c r="D618" s="19" t="s">
        <v>239</v>
      </c>
      <c r="E618" s="18" t="s">
        <v>37</v>
      </c>
      <c r="F618" s="18" t="s">
        <v>38</v>
      </c>
      <c r="G618" s="18">
        <v>1120</v>
      </c>
      <c r="H618" s="20">
        <v>709800000</v>
      </c>
      <c r="I618" s="18">
        <v>0</v>
      </c>
      <c r="J618" s="25" t="s">
        <v>240</v>
      </c>
      <c r="K618" s="22">
        <v>790000</v>
      </c>
      <c r="L618" s="22">
        <v>790000</v>
      </c>
      <c r="M618" s="22">
        <v>0</v>
      </c>
      <c r="N618" s="22">
        <v>0</v>
      </c>
      <c r="O618" s="22">
        <v>0</v>
      </c>
      <c r="P618" s="22">
        <v>0</v>
      </c>
      <c r="Q618" s="22">
        <f>+L618+P618</f>
        <v>790000</v>
      </c>
      <c r="R618" s="22">
        <v>159570</v>
      </c>
      <c r="S618" s="22">
        <v>0</v>
      </c>
      <c r="T618" s="27">
        <v>0</v>
      </c>
      <c r="U618" s="22">
        <v>521481.53</v>
      </c>
      <c r="V618" s="22">
        <v>521481.53</v>
      </c>
      <c r="W618" s="22">
        <v>0</v>
      </c>
      <c r="X618" s="22">
        <v>108948.47</v>
      </c>
      <c r="Y618" s="22">
        <v>0</v>
      </c>
      <c r="Z618" s="22">
        <f>+Q618-R618-S618-T618-U618-Y618</f>
        <v>108948.46999999997</v>
      </c>
      <c r="AA618" s="24">
        <f t="shared" si="117"/>
        <v>0.66010320253164556</v>
      </c>
      <c r="AB618" s="24">
        <f t="shared" si="118"/>
        <v>0.66010320253164556</v>
      </c>
      <c r="AC618" s="24">
        <f t="shared" si="119"/>
        <v>0.20198734177215188</v>
      </c>
      <c r="AD618" s="24">
        <f t="shared" si="120"/>
        <v>0.86209054430379739</v>
      </c>
    </row>
    <row r="619" spans="1:30" ht="15" customHeight="1" outlineLevel="1" x14ac:dyDescent="0.3">
      <c r="A619" s="40"/>
      <c r="B619" s="40"/>
      <c r="C619" s="40"/>
      <c r="D619" s="40" t="s">
        <v>534</v>
      </c>
      <c r="E619" s="40"/>
      <c r="F619" s="41"/>
      <c r="G619" s="41"/>
      <c r="H619" s="42"/>
      <c r="I619" s="41"/>
      <c r="J619" s="43"/>
      <c r="K619" s="44">
        <f t="shared" ref="K619:Z619" si="139">SUBTOTAL(9,K617:K618)</f>
        <v>1090000</v>
      </c>
      <c r="L619" s="44">
        <f t="shared" si="139"/>
        <v>1090000</v>
      </c>
      <c r="M619" s="44">
        <f t="shared" si="139"/>
        <v>0</v>
      </c>
      <c r="N619" s="44">
        <f t="shared" si="139"/>
        <v>0</v>
      </c>
      <c r="O619" s="44">
        <f t="shared" si="139"/>
        <v>0</v>
      </c>
      <c r="P619" s="44">
        <f t="shared" si="139"/>
        <v>11732066</v>
      </c>
      <c r="Q619" s="44">
        <f t="shared" si="139"/>
        <v>12822066</v>
      </c>
      <c r="R619" s="44">
        <f t="shared" si="139"/>
        <v>159570</v>
      </c>
      <c r="S619" s="44">
        <f t="shared" si="139"/>
        <v>81925</v>
      </c>
      <c r="T619" s="44">
        <f t="shared" si="139"/>
        <v>0</v>
      </c>
      <c r="U619" s="44">
        <f t="shared" si="139"/>
        <v>739543.28</v>
      </c>
      <c r="V619" s="44">
        <f t="shared" si="139"/>
        <v>739543.28</v>
      </c>
      <c r="W619" s="44">
        <f t="shared" si="139"/>
        <v>13.25</v>
      </c>
      <c r="X619" s="44">
        <f t="shared" si="139"/>
        <v>108961.72</v>
      </c>
      <c r="Y619" s="44">
        <f t="shared" si="139"/>
        <v>0</v>
      </c>
      <c r="Z619" s="44">
        <f t="shared" si="139"/>
        <v>11841027.720000001</v>
      </c>
      <c r="AA619" s="45">
        <f t="shared" si="117"/>
        <v>0.67848007339449545</v>
      </c>
      <c r="AB619" s="45">
        <f t="shared" si="118"/>
        <v>5.767738833975742E-2</v>
      </c>
      <c r="AC619" s="45">
        <f t="shared" si="119"/>
        <v>1.8834328258800104E-2</v>
      </c>
      <c r="AD619" s="45">
        <f t="shared" si="120"/>
        <v>7.6511716598557516E-2</v>
      </c>
    </row>
    <row r="620" spans="1:30" ht="15" customHeight="1" outlineLevel="2" x14ac:dyDescent="0.35">
      <c r="A620" s="18">
        <v>551</v>
      </c>
      <c r="B620" s="18" t="s">
        <v>34</v>
      </c>
      <c r="C620" s="18" t="s">
        <v>103</v>
      </c>
      <c r="D620" s="19" t="s">
        <v>241</v>
      </c>
      <c r="E620" s="18" t="s">
        <v>37</v>
      </c>
      <c r="F620" s="18" t="s">
        <v>38</v>
      </c>
      <c r="G620" s="18">
        <v>1120</v>
      </c>
      <c r="H620" s="20">
        <v>709800000</v>
      </c>
      <c r="I620" s="18">
        <v>0</v>
      </c>
      <c r="J620" s="25" t="s">
        <v>242</v>
      </c>
      <c r="K620" s="22">
        <v>50000</v>
      </c>
      <c r="L620" s="22">
        <v>50000</v>
      </c>
      <c r="M620" s="22">
        <v>0</v>
      </c>
      <c r="N620" s="22">
        <v>0</v>
      </c>
      <c r="O620" s="22">
        <v>0</v>
      </c>
      <c r="P620" s="22">
        <v>0</v>
      </c>
      <c r="Q620" s="22">
        <f>+L620+P620</f>
        <v>50000</v>
      </c>
      <c r="R620" s="22">
        <v>0</v>
      </c>
      <c r="S620" s="22">
        <v>0</v>
      </c>
      <c r="T620" s="27">
        <v>0</v>
      </c>
      <c r="U620" s="22">
        <v>0</v>
      </c>
      <c r="V620" s="22">
        <v>0</v>
      </c>
      <c r="W620" s="22">
        <v>50000</v>
      </c>
      <c r="X620" s="22">
        <v>50000</v>
      </c>
      <c r="Y620" s="22">
        <v>0</v>
      </c>
      <c r="Z620" s="22">
        <f>+Q620-R620-S620-T620-U620-Y620</f>
        <v>50000</v>
      </c>
      <c r="AA620" s="24">
        <f t="shared" si="117"/>
        <v>0</v>
      </c>
      <c r="AB620" s="24">
        <f t="shared" si="118"/>
        <v>0</v>
      </c>
      <c r="AC620" s="24">
        <f t="shared" si="119"/>
        <v>0</v>
      </c>
      <c r="AD620" s="24">
        <f t="shared" si="120"/>
        <v>0</v>
      </c>
    </row>
    <row r="621" spans="1:30" ht="15" customHeight="1" outlineLevel="2" x14ac:dyDescent="0.35">
      <c r="A621" s="18">
        <v>557</v>
      </c>
      <c r="B621" s="18" t="s">
        <v>34</v>
      </c>
      <c r="C621" s="18" t="s">
        <v>103</v>
      </c>
      <c r="D621" s="19" t="s">
        <v>241</v>
      </c>
      <c r="E621" s="18" t="s">
        <v>37</v>
      </c>
      <c r="F621" s="18" t="s">
        <v>38</v>
      </c>
      <c r="G621" s="18">
        <v>1120</v>
      </c>
      <c r="H621" s="20">
        <v>709800000</v>
      </c>
      <c r="I621" s="18">
        <v>0</v>
      </c>
      <c r="J621" s="25" t="s">
        <v>242</v>
      </c>
      <c r="K621" s="22">
        <v>59447</v>
      </c>
      <c r="L621" s="22">
        <v>59447</v>
      </c>
      <c r="M621" s="22">
        <v>0</v>
      </c>
      <c r="N621" s="22">
        <v>0</v>
      </c>
      <c r="O621" s="22">
        <v>0</v>
      </c>
      <c r="P621" s="22">
        <v>0</v>
      </c>
      <c r="Q621" s="22">
        <f>+L621+P621</f>
        <v>59447</v>
      </c>
      <c r="R621" s="22">
        <v>0</v>
      </c>
      <c r="S621" s="22">
        <v>0</v>
      </c>
      <c r="T621" s="27">
        <v>0</v>
      </c>
      <c r="U621" s="22">
        <v>0</v>
      </c>
      <c r="V621" s="22">
        <v>0</v>
      </c>
      <c r="W621" s="22">
        <v>17507</v>
      </c>
      <c r="X621" s="22">
        <v>59447</v>
      </c>
      <c r="Y621" s="22">
        <v>0</v>
      </c>
      <c r="Z621" s="22">
        <f>+Q621-R621-S621-T621-U621-Y621</f>
        <v>59447</v>
      </c>
      <c r="AA621" s="24">
        <f t="shared" si="117"/>
        <v>0</v>
      </c>
      <c r="AB621" s="24">
        <f t="shared" si="118"/>
        <v>0</v>
      </c>
      <c r="AC621" s="24">
        <f t="shared" si="119"/>
        <v>0</v>
      </c>
      <c r="AD621" s="24">
        <f t="shared" si="120"/>
        <v>0</v>
      </c>
    </row>
    <row r="622" spans="1:30" ht="15" customHeight="1" outlineLevel="1" x14ac:dyDescent="0.3">
      <c r="A622" s="40"/>
      <c r="B622" s="40"/>
      <c r="C622" s="40"/>
      <c r="D622" s="40" t="s">
        <v>535</v>
      </c>
      <c r="E622" s="40"/>
      <c r="F622" s="41"/>
      <c r="G622" s="41"/>
      <c r="H622" s="42"/>
      <c r="I622" s="41"/>
      <c r="J622" s="43"/>
      <c r="K622" s="44">
        <f t="shared" ref="K622:Z622" si="140">SUBTOTAL(9,K620:K621)</f>
        <v>109447</v>
      </c>
      <c r="L622" s="44">
        <f t="shared" si="140"/>
        <v>109447</v>
      </c>
      <c r="M622" s="44">
        <f t="shared" si="140"/>
        <v>0</v>
      </c>
      <c r="N622" s="44">
        <f t="shared" si="140"/>
        <v>0</v>
      </c>
      <c r="O622" s="44">
        <f t="shared" si="140"/>
        <v>0</v>
      </c>
      <c r="P622" s="44">
        <f t="shared" si="140"/>
        <v>0</v>
      </c>
      <c r="Q622" s="44">
        <f t="shared" si="140"/>
        <v>109447</v>
      </c>
      <c r="R622" s="44">
        <f t="shared" si="140"/>
        <v>0</v>
      </c>
      <c r="S622" s="44">
        <f t="shared" si="140"/>
        <v>0</v>
      </c>
      <c r="T622" s="44">
        <f t="shared" si="140"/>
        <v>0</v>
      </c>
      <c r="U622" s="44">
        <f t="shared" si="140"/>
        <v>0</v>
      </c>
      <c r="V622" s="44">
        <f t="shared" si="140"/>
        <v>0</v>
      </c>
      <c r="W622" s="44">
        <f t="shared" si="140"/>
        <v>67507</v>
      </c>
      <c r="X622" s="44">
        <f t="shared" si="140"/>
        <v>109447</v>
      </c>
      <c r="Y622" s="44">
        <f t="shared" si="140"/>
        <v>0</v>
      </c>
      <c r="Z622" s="44">
        <f t="shared" si="140"/>
        <v>109447</v>
      </c>
      <c r="AA622" s="45">
        <f t="shared" si="117"/>
        <v>0</v>
      </c>
      <c r="AB622" s="45">
        <f t="shared" si="118"/>
        <v>0</v>
      </c>
      <c r="AC622" s="45">
        <f t="shared" si="119"/>
        <v>0</v>
      </c>
      <c r="AD622" s="45">
        <f t="shared" si="120"/>
        <v>0</v>
      </c>
    </row>
    <row r="623" spans="1:30" ht="15" customHeight="1" outlineLevel="2" x14ac:dyDescent="0.35">
      <c r="A623" s="18">
        <v>551</v>
      </c>
      <c r="B623" s="18" t="s">
        <v>34</v>
      </c>
      <c r="C623" s="18" t="s">
        <v>103</v>
      </c>
      <c r="D623" s="19" t="s">
        <v>243</v>
      </c>
      <c r="E623" s="18" t="s">
        <v>37</v>
      </c>
      <c r="F623" s="18" t="s">
        <v>38</v>
      </c>
      <c r="G623" s="18">
        <v>1120</v>
      </c>
      <c r="H623" s="20">
        <v>709800000</v>
      </c>
      <c r="I623" s="18">
        <v>0</v>
      </c>
      <c r="J623" s="25" t="s">
        <v>244</v>
      </c>
      <c r="K623" s="22">
        <v>555860</v>
      </c>
      <c r="L623" s="22">
        <v>555860</v>
      </c>
      <c r="M623" s="22">
        <v>0</v>
      </c>
      <c r="N623" s="22">
        <v>0</v>
      </c>
      <c r="O623" s="22">
        <v>0</v>
      </c>
      <c r="P623" s="22">
        <v>0</v>
      </c>
      <c r="Q623" s="22">
        <f>+L623+P623</f>
        <v>555860</v>
      </c>
      <c r="R623" s="22">
        <v>0</v>
      </c>
      <c r="S623" s="22">
        <v>0</v>
      </c>
      <c r="T623" s="27">
        <v>0</v>
      </c>
      <c r="U623" s="22">
        <v>0</v>
      </c>
      <c r="V623" s="22">
        <v>0</v>
      </c>
      <c r="W623" s="22">
        <v>0</v>
      </c>
      <c r="X623" s="22">
        <v>555860</v>
      </c>
      <c r="Y623" s="22">
        <v>0</v>
      </c>
      <c r="Z623" s="22">
        <f>+Q623-R623-S623-T623-U623-Y623</f>
        <v>555860</v>
      </c>
      <c r="AA623" s="24">
        <f t="shared" si="117"/>
        <v>0</v>
      </c>
      <c r="AB623" s="24">
        <f t="shared" si="118"/>
        <v>0</v>
      </c>
      <c r="AC623" s="24">
        <f t="shared" si="119"/>
        <v>0</v>
      </c>
      <c r="AD623" s="24">
        <f t="shared" si="120"/>
        <v>0</v>
      </c>
    </row>
    <row r="624" spans="1:30" ht="15" customHeight="1" outlineLevel="1" x14ac:dyDescent="0.3">
      <c r="A624" s="40"/>
      <c r="B624" s="40"/>
      <c r="C624" s="40"/>
      <c r="D624" s="40" t="s">
        <v>536</v>
      </c>
      <c r="E624" s="40"/>
      <c r="F624" s="41"/>
      <c r="G624" s="41"/>
      <c r="H624" s="42"/>
      <c r="I624" s="41"/>
      <c r="J624" s="43"/>
      <c r="K624" s="44">
        <f t="shared" ref="K624:Z624" si="141">SUBTOTAL(9,K623:K623)</f>
        <v>555860</v>
      </c>
      <c r="L624" s="44">
        <f t="shared" si="141"/>
        <v>555860</v>
      </c>
      <c r="M624" s="44">
        <f t="shared" si="141"/>
        <v>0</v>
      </c>
      <c r="N624" s="44">
        <f t="shared" si="141"/>
        <v>0</v>
      </c>
      <c r="O624" s="44">
        <f t="shared" si="141"/>
        <v>0</v>
      </c>
      <c r="P624" s="44">
        <f t="shared" si="141"/>
        <v>0</v>
      </c>
      <c r="Q624" s="44">
        <f t="shared" si="141"/>
        <v>555860</v>
      </c>
      <c r="R624" s="44">
        <f t="shared" si="141"/>
        <v>0</v>
      </c>
      <c r="S624" s="44">
        <f t="shared" si="141"/>
        <v>0</v>
      </c>
      <c r="T624" s="44">
        <f t="shared" si="141"/>
        <v>0</v>
      </c>
      <c r="U624" s="44">
        <f t="shared" si="141"/>
        <v>0</v>
      </c>
      <c r="V624" s="44">
        <f t="shared" si="141"/>
        <v>0</v>
      </c>
      <c r="W624" s="44">
        <f t="shared" si="141"/>
        <v>0</v>
      </c>
      <c r="X624" s="44">
        <f t="shared" si="141"/>
        <v>555860</v>
      </c>
      <c r="Y624" s="44">
        <f t="shared" si="141"/>
        <v>0</v>
      </c>
      <c r="Z624" s="44">
        <f t="shared" si="141"/>
        <v>555860</v>
      </c>
      <c r="AA624" s="45">
        <f t="shared" ref="AA624:AA667" si="142">+IFERROR(U624/L624,0)</f>
        <v>0</v>
      </c>
      <c r="AB624" s="45">
        <f t="shared" ref="AB624:AB687" si="143">+IFERROR(U624/Q624,0)</f>
        <v>0</v>
      </c>
      <c r="AC624" s="45">
        <f t="shared" ref="AC624:AC687" si="144">+IFERROR((R624+S624+T624)/Q624,0)</f>
        <v>0</v>
      </c>
      <c r="AD624" s="45">
        <f t="shared" ref="AD624:AD687" si="145">+AB624+AC624</f>
        <v>0</v>
      </c>
    </row>
    <row r="625" spans="1:30" ht="15" customHeight="1" outlineLevel="2" x14ac:dyDescent="0.3">
      <c r="A625" s="18">
        <v>550</v>
      </c>
      <c r="B625" s="18" t="s">
        <v>34</v>
      </c>
      <c r="C625" s="18" t="s">
        <v>103</v>
      </c>
      <c r="D625" s="19" t="s">
        <v>106</v>
      </c>
      <c r="E625" s="18" t="s">
        <v>37</v>
      </c>
      <c r="F625" s="18" t="s">
        <v>38</v>
      </c>
      <c r="G625" s="18">
        <v>1120</v>
      </c>
      <c r="H625" s="20">
        <v>709800000</v>
      </c>
      <c r="I625" s="18">
        <v>0</v>
      </c>
      <c r="J625" s="25" t="s">
        <v>107</v>
      </c>
      <c r="K625" s="22">
        <v>2470645</v>
      </c>
      <c r="L625" s="22">
        <v>2470645</v>
      </c>
      <c r="M625" s="22">
        <v>0</v>
      </c>
      <c r="N625" s="22">
        <v>0</v>
      </c>
      <c r="O625" s="22">
        <v>0</v>
      </c>
      <c r="P625" s="22">
        <v>0</v>
      </c>
      <c r="Q625" s="22">
        <f t="shared" ref="Q625:Q630" si="146">+L625+P625</f>
        <v>2470645</v>
      </c>
      <c r="R625" s="22">
        <v>0</v>
      </c>
      <c r="S625" s="22">
        <v>66000.160000000003</v>
      </c>
      <c r="T625" s="22">
        <v>0</v>
      </c>
      <c r="U625" s="22">
        <v>1884188.69</v>
      </c>
      <c r="V625" s="22">
        <v>1797222.99</v>
      </c>
      <c r="W625" s="22">
        <v>0</v>
      </c>
      <c r="X625" s="22">
        <v>520456.15</v>
      </c>
      <c r="Y625" s="22">
        <v>0</v>
      </c>
      <c r="Z625" s="22">
        <f t="shared" ref="Z625:Z630" si="147">+Q625-R625-S625-T625-U625-Y625</f>
        <v>520456.14999999991</v>
      </c>
      <c r="AA625" s="24">
        <f t="shared" si="142"/>
        <v>0.76263028075664452</v>
      </c>
      <c r="AB625" s="24">
        <f t="shared" si="143"/>
        <v>0.76263028075664452</v>
      </c>
      <c r="AC625" s="24">
        <f t="shared" si="144"/>
        <v>2.6713736696287814E-2</v>
      </c>
      <c r="AD625" s="24">
        <f t="shared" si="145"/>
        <v>0.78934401745293237</v>
      </c>
    </row>
    <row r="626" spans="1:30" ht="14.5" outlineLevel="2" x14ac:dyDescent="0.35">
      <c r="A626" s="18">
        <v>551</v>
      </c>
      <c r="B626" s="18" t="s">
        <v>34</v>
      </c>
      <c r="C626" s="18" t="s">
        <v>103</v>
      </c>
      <c r="D626" s="19" t="s">
        <v>106</v>
      </c>
      <c r="E626" s="18" t="s">
        <v>37</v>
      </c>
      <c r="F626" s="18" t="s">
        <v>38</v>
      </c>
      <c r="G626" s="18">
        <v>1120</v>
      </c>
      <c r="H626" s="20">
        <v>709800000</v>
      </c>
      <c r="I626" s="18">
        <v>0</v>
      </c>
      <c r="J626" s="25" t="s">
        <v>107</v>
      </c>
      <c r="K626" s="22">
        <v>2920490</v>
      </c>
      <c r="L626" s="22">
        <v>2653410</v>
      </c>
      <c r="M626" s="22">
        <v>0</v>
      </c>
      <c r="N626" s="22">
        <v>0</v>
      </c>
      <c r="O626" s="22">
        <v>0</v>
      </c>
      <c r="P626" s="22">
        <v>0</v>
      </c>
      <c r="Q626" s="22">
        <f t="shared" si="146"/>
        <v>2653410</v>
      </c>
      <c r="R626" s="22">
        <v>0</v>
      </c>
      <c r="S626" s="22">
        <v>0</v>
      </c>
      <c r="T626" s="27">
        <v>0</v>
      </c>
      <c r="U626" s="22">
        <v>2159995</v>
      </c>
      <c r="V626" s="22">
        <v>2159995</v>
      </c>
      <c r="W626" s="22">
        <v>0</v>
      </c>
      <c r="X626" s="22">
        <v>493415</v>
      </c>
      <c r="Y626" s="22">
        <v>0</v>
      </c>
      <c r="Z626" s="22">
        <f t="shared" si="147"/>
        <v>493415</v>
      </c>
      <c r="AA626" s="24">
        <f t="shared" si="142"/>
        <v>0.81404494593749177</v>
      </c>
      <c r="AB626" s="24">
        <f t="shared" si="143"/>
        <v>0.81404494593749177</v>
      </c>
      <c r="AC626" s="24">
        <f t="shared" si="144"/>
        <v>0</v>
      </c>
      <c r="AD626" s="24">
        <f t="shared" si="145"/>
        <v>0.81404494593749177</v>
      </c>
    </row>
    <row r="627" spans="1:30" ht="14.5" outlineLevel="2" x14ac:dyDescent="0.35">
      <c r="A627" s="18">
        <v>553</v>
      </c>
      <c r="B627" s="18" t="s">
        <v>315</v>
      </c>
      <c r="C627" s="18" t="s">
        <v>103</v>
      </c>
      <c r="D627" s="19" t="s">
        <v>106</v>
      </c>
      <c r="E627" s="18" t="s">
        <v>37</v>
      </c>
      <c r="F627" s="18" t="s">
        <v>38</v>
      </c>
      <c r="G627" s="18">
        <v>1120</v>
      </c>
      <c r="H627" s="20">
        <v>709800000</v>
      </c>
      <c r="I627" s="18">
        <v>0</v>
      </c>
      <c r="J627" s="25" t="s">
        <v>107</v>
      </c>
      <c r="K627" s="22">
        <v>463004</v>
      </c>
      <c r="L627" s="22">
        <v>463004</v>
      </c>
      <c r="M627" s="22">
        <v>0</v>
      </c>
      <c r="N627" s="22">
        <v>0</v>
      </c>
      <c r="O627" s="22">
        <v>0</v>
      </c>
      <c r="P627" s="22">
        <v>0</v>
      </c>
      <c r="Q627" s="22">
        <f t="shared" si="146"/>
        <v>463004</v>
      </c>
      <c r="R627" s="27">
        <v>0</v>
      </c>
      <c r="S627" s="27">
        <v>0</v>
      </c>
      <c r="T627" s="27">
        <v>0</v>
      </c>
      <c r="U627" s="27">
        <v>0</v>
      </c>
      <c r="V627" s="22">
        <v>0</v>
      </c>
      <c r="W627" s="22">
        <v>347253</v>
      </c>
      <c r="X627" s="22">
        <v>463004</v>
      </c>
      <c r="Y627" s="22">
        <v>0</v>
      </c>
      <c r="Z627" s="22">
        <f t="shared" si="147"/>
        <v>463004</v>
      </c>
      <c r="AA627" s="24">
        <f t="shared" si="142"/>
        <v>0</v>
      </c>
      <c r="AB627" s="24">
        <f t="shared" si="143"/>
        <v>0</v>
      </c>
      <c r="AC627" s="24">
        <f t="shared" si="144"/>
        <v>0</v>
      </c>
      <c r="AD627" s="24">
        <f t="shared" si="145"/>
        <v>0</v>
      </c>
    </row>
    <row r="628" spans="1:30" ht="15" customHeight="1" outlineLevel="2" x14ac:dyDescent="0.35">
      <c r="A628" s="18">
        <v>554</v>
      </c>
      <c r="B628" s="18" t="s">
        <v>34</v>
      </c>
      <c r="C628" s="18" t="s">
        <v>103</v>
      </c>
      <c r="D628" s="19" t="s">
        <v>106</v>
      </c>
      <c r="E628" s="18" t="s">
        <v>37</v>
      </c>
      <c r="F628" s="18" t="s">
        <v>38</v>
      </c>
      <c r="G628" s="18">
        <v>1120</v>
      </c>
      <c r="H628" s="20">
        <v>709800000</v>
      </c>
      <c r="I628" s="18">
        <v>0</v>
      </c>
      <c r="J628" s="25" t="s">
        <v>107</v>
      </c>
      <c r="K628" s="22">
        <v>1382100</v>
      </c>
      <c r="L628" s="22">
        <v>1382100</v>
      </c>
      <c r="M628" s="22">
        <v>0</v>
      </c>
      <c r="N628" s="22">
        <v>0</v>
      </c>
      <c r="O628" s="22">
        <v>0</v>
      </c>
      <c r="P628" s="22">
        <v>0</v>
      </c>
      <c r="Q628" s="22">
        <f t="shared" si="146"/>
        <v>1382100</v>
      </c>
      <c r="R628" s="22">
        <v>1381960</v>
      </c>
      <c r="S628" s="27">
        <v>0</v>
      </c>
      <c r="T628" s="27">
        <v>0</v>
      </c>
      <c r="U628" s="22">
        <v>0</v>
      </c>
      <c r="V628" s="22">
        <v>0</v>
      </c>
      <c r="W628" s="22">
        <v>140</v>
      </c>
      <c r="X628" s="22">
        <v>140</v>
      </c>
      <c r="Y628" s="22">
        <v>0</v>
      </c>
      <c r="Z628" s="22">
        <f t="shared" si="147"/>
        <v>140</v>
      </c>
      <c r="AA628" s="24">
        <f t="shared" si="142"/>
        <v>0</v>
      </c>
      <c r="AB628" s="24">
        <f t="shared" si="143"/>
        <v>0</v>
      </c>
      <c r="AC628" s="24">
        <f t="shared" si="144"/>
        <v>0.99989870486940169</v>
      </c>
      <c r="AD628" s="24">
        <f t="shared" si="145"/>
        <v>0.99989870486940169</v>
      </c>
    </row>
    <row r="629" spans="1:30" ht="14.5" outlineLevel="2" x14ac:dyDescent="0.35">
      <c r="A629" s="18">
        <v>555</v>
      </c>
      <c r="B629" s="18" t="s">
        <v>34</v>
      </c>
      <c r="C629" s="18" t="s">
        <v>103</v>
      </c>
      <c r="D629" s="19" t="s">
        <v>106</v>
      </c>
      <c r="E629" s="18" t="s">
        <v>37</v>
      </c>
      <c r="F629" s="18" t="s">
        <v>38</v>
      </c>
      <c r="G629" s="18">
        <v>1120</v>
      </c>
      <c r="H629" s="20">
        <v>709800000</v>
      </c>
      <c r="I629" s="18">
        <v>0</v>
      </c>
      <c r="J629" s="25" t="s">
        <v>107</v>
      </c>
      <c r="K629" s="22">
        <v>20000000</v>
      </c>
      <c r="L629" s="22">
        <v>20000000</v>
      </c>
      <c r="M629" s="22">
        <v>0</v>
      </c>
      <c r="N629" s="22">
        <v>0</v>
      </c>
      <c r="O629" s="22">
        <v>0</v>
      </c>
      <c r="P629" s="22">
        <v>0</v>
      </c>
      <c r="Q629" s="22">
        <f t="shared" si="146"/>
        <v>20000000</v>
      </c>
      <c r="R629" s="22">
        <v>6564613</v>
      </c>
      <c r="S629" s="27">
        <v>0</v>
      </c>
      <c r="T629" s="27">
        <v>0</v>
      </c>
      <c r="U629" s="22">
        <v>0</v>
      </c>
      <c r="V629" s="22">
        <v>0</v>
      </c>
      <c r="W629" s="22">
        <v>9011371</v>
      </c>
      <c r="X629" s="22">
        <v>13435387</v>
      </c>
      <c r="Y629" s="22">
        <v>0</v>
      </c>
      <c r="Z629" s="22">
        <f t="shared" si="147"/>
        <v>13435387</v>
      </c>
      <c r="AA629" s="24">
        <f t="shared" si="142"/>
        <v>0</v>
      </c>
      <c r="AB629" s="24">
        <f t="shared" si="143"/>
        <v>0</v>
      </c>
      <c r="AC629" s="24">
        <f t="shared" si="144"/>
        <v>0.32823065000000001</v>
      </c>
      <c r="AD629" s="24">
        <f t="shared" si="145"/>
        <v>0.32823065000000001</v>
      </c>
    </row>
    <row r="630" spans="1:30" ht="14.5" outlineLevel="2" x14ac:dyDescent="0.35">
      <c r="A630" s="18">
        <v>557</v>
      </c>
      <c r="B630" s="18" t="s">
        <v>34</v>
      </c>
      <c r="C630" s="18" t="s">
        <v>103</v>
      </c>
      <c r="D630" s="19" t="s">
        <v>106</v>
      </c>
      <c r="E630" s="18" t="s">
        <v>37</v>
      </c>
      <c r="F630" s="18" t="s">
        <v>38</v>
      </c>
      <c r="G630" s="18">
        <v>1120</v>
      </c>
      <c r="H630" s="20">
        <v>709800000</v>
      </c>
      <c r="I630" s="18">
        <v>0</v>
      </c>
      <c r="J630" s="25" t="s">
        <v>107</v>
      </c>
      <c r="K630" s="22">
        <v>12439883</v>
      </c>
      <c r="L630" s="22">
        <v>11267331</v>
      </c>
      <c r="M630" s="22">
        <v>0</v>
      </c>
      <c r="N630" s="22">
        <v>0</v>
      </c>
      <c r="O630" s="22">
        <v>0</v>
      </c>
      <c r="P630" s="22">
        <v>0</v>
      </c>
      <c r="Q630" s="22">
        <f t="shared" si="146"/>
        <v>11267331</v>
      </c>
      <c r="R630" s="22">
        <v>7498915</v>
      </c>
      <c r="S630" s="22">
        <v>0</v>
      </c>
      <c r="T630" s="27">
        <v>0</v>
      </c>
      <c r="U630" s="22">
        <v>3112013.32</v>
      </c>
      <c r="V630" s="22">
        <v>3112013.32</v>
      </c>
      <c r="W630" s="22">
        <v>56402.68</v>
      </c>
      <c r="X630" s="22">
        <v>656402.68000000005</v>
      </c>
      <c r="Y630" s="22">
        <v>0</v>
      </c>
      <c r="Z630" s="22">
        <f t="shared" si="147"/>
        <v>656402.68000000017</v>
      </c>
      <c r="AA630" s="24">
        <f t="shared" si="142"/>
        <v>0.27619791412890948</v>
      </c>
      <c r="AB630" s="24">
        <f t="shared" si="143"/>
        <v>0.27619791412890948</v>
      </c>
      <c r="AC630" s="24">
        <f t="shared" si="144"/>
        <v>0.66554492807569066</v>
      </c>
      <c r="AD630" s="24">
        <f t="shared" si="145"/>
        <v>0.94174284220460014</v>
      </c>
    </row>
    <row r="631" spans="1:30" outlineLevel="1" x14ac:dyDescent="0.3">
      <c r="A631" s="40"/>
      <c r="B631" s="40"/>
      <c r="C631" s="40"/>
      <c r="D631" s="40" t="s">
        <v>537</v>
      </c>
      <c r="E631" s="40"/>
      <c r="F631" s="41"/>
      <c r="G631" s="41"/>
      <c r="H631" s="42"/>
      <c r="I631" s="41"/>
      <c r="J631" s="43"/>
      <c r="K631" s="44">
        <f t="shared" ref="K631:Z631" si="148">SUBTOTAL(9,K625:K630)</f>
        <v>39676122</v>
      </c>
      <c r="L631" s="44">
        <f t="shared" si="148"/>
        <v>38236490</v>
      </c>
      <c r="M631" s="44">
        <f t="shared" si="148"/>
        <v>0</v>
      </c>
      <c r="N631" s="44">
        <f t="shared" si="148"/>
        <v>0</v>
      </c>
      <c r="O631" s="44">
        <f t="shared" si="148"/>
        <v>0</v>
      </c>
      <c r="P631" s="44">
        <f t="shared" si="148"/>
        <v>0</v>
      </c>
      <c r="Q631" s="44">
        <f t="shared" si="148"/>
        <v>38236490</v>
      </c>
      <c r="R631" s="44">
        <f t="shared" si="148"/>
        <v>15445488</v>
      </c>
      <c r="S631" s="44">
        <f t="shared" si="148"/>
        <v>66000.160000000003</v>
      </c>
      <c r="T631" s="44">
        <f t="shared" si="148"/>
        <v>0</v>
      </c>
      <c r="U631" s="44">
        <f t="shared" si="148"/>
        <v>7156197.0099999998</v>
      </c>
      <c r="V631" s="44">
        <f t="shared" si="148"/>
        <v>7069231.3100000005</v>
      </c>
      <c r="W631" s="44">
        <f t="shared" si="148"/>
        <v>9415166.6799999997</v>
      </c>
      <c r="X631" s="44">
        <f t="shared" si="148"/>
        <v>15568804.83</v>
      </c>
      <c r="Y631" s="44">
        <f t="shared" si="148"/>
        <v>0</v>
      </c>
      <c r="Z631" s="44">
        <f t="shared" si="148"/>
        <v>15568804.83</v>
      </c>
      <c r="AA631" s="45">
        <f t="shared" si="142"/>
        <v>0.18715622197539575</v>
      </c>
      <c r="AB631" s="45">
        <f t="shared" si="143"/>
        <v>0.18715622197539575</v>
      </c>
      <c r="AC631" s="45">
        <f t="shared" si="144"/>
        <v>0.40567238676981071</v>
      </c>
      <c r="AD631" s="45">
        <f t="shared" si="145"/>
        <v>0.59282860874520649</v>
      </c>
    </row>
    <row r="632" spans="1:30" ht="14.5" outlineLevel="2" x14ac:dyDescent="0.35">
      <c r="A632" s="18">
        <v>551</v>
      </c>
      <c r="B632" s="18" t="s">
        <v>34</v>
      </c>
      <c r="C632" s="18" t="s">
        <v>103</v>
      </c>
      <c r="D632" s="19" t="s">
        <v>245</v>
      </c>
      <c r="E632" s="18" t="s">
        <v>37</v>
      </c>
      <c r="F632" s="18" t="s">
        <v>38</v>
      </c>
      <c r="G632" s="18">
        <v>1120</v>
      </c>
      <c r="H632" s="20">
        <v>709800000</v>
      </c>
      <c r="I632" s="18">
        <v>0</v>
      </c>
      <c r="J632" s="25" t="s">
        <v>246</v>
      </c>
      <c r="K632" s="22">
        <v>100000</v>
      </c>
      <c r="L632" s="22">
        <v>100000</v>
      </c>
      <c r="M632" s="22">
        <v>0</v>
      </c>
      <c r="N632" s="22">
        <v>0</v>
      </c>
      <c r="O632" s="22">
        <v>0</v>
      </c>
      <c r="P632" s="22">
        <v>1480639</v>
      </c>
      <c r="Q632" s="22">
        <f>+L632+P632</f>
        <v>1580639</v>
      </c>
      <c r="R632" s="22">
        <v>0</v>
      </c>
      <c r="S632" s="22">
        <v>0</v>
      </c>
      <c r="T632" s="27">
        <v>0</v>
      </c>
      <c r="U632" s="22">
        <v>98536</v>
      </c>
      <c r="V632" s="22">
        <v>98536</v>
      </c>
      <c r="W632" s="22">
        <v>1464</v>
      </c>
      <c r="X632" s="22">
        <v>1464</v>
      </c>
      <c r="Y632" s="22">
        <v>0</v>
      </c>
      <c r="Z632" s="22">
        <f>+Q632-R632-S632-T632-U632-Y632</f>
        <v>1482103</v>
      </c>
      <c r="AA632" s="24">
        <f t="shared" si="142"/>
        <v>0.98536000000000001</v>
      </c>
      <c r="AB632" s="24">
        <f t="shared" si="143"/>
        <v>6.2339345037038821E-2</v>
      </c>
      <c r="AC632" s="24">
        <f t="shared" si="144"/>
        <v>0</v>
      </c>
      <c r="AD632" s="24">
        <f t="shared" si="145"/>
        <v>6.2339345037038821E-2</v>
      </c>
    </row>
    <row r="633" spans="1:30" ht="14.5" outlineLevel="2" x14ac:dyDescent="0.35">
      <c r="A633" s="18">
        <v>557</v>
      </c>
      <c r="B633" s="18" t="s">
        <v>34</v>
      </c>
      <c r="C633" s="18" t="s">
        <v>103</v>
      </c>
      <c r="D633" s="19" t="s">
        <v>245</v>
      </c>
      <c r="E633" s="18" t="s">
        <v>37</v>
      </c>
      <c r="F633" s="18" t="s">
        <v>38</v>
      </c>
      <c r="G633" s="18">
        <v>1120</v>
      </c>
      <c r="H633" s="20">
        <v>709800000</v>
      </c>
      <c r="I633" s="18">
        <v>0</v>
      </c>
      <c r="J633" s="25" t="s">
        <v>246</v>
      </c>
      <c r="K633" s="22">
        <v>750000</v>
      </c>
      <c r="L633" s="22">
        <v>750000</v>
      </c>
      <c r="M633" s="22">
        <v>0</v>
      </c>
      <c r="N633" s="22">
        <v>0</v>
      </c>
      <c r="O633" s="22">
        <v>0</v>
      </c>
      <c r="P633" s="22">
        <v>0</v>
      </c>
      <c r="Q633" s="22">
        <f>+L633+P633</f>
        <v>750000</v>
      </c>
      <c r="R633" s="22">
        <v>0</v>
      </c>
      <c r="S633" s="22">
        <v>0.02</v>
      </c>
      <c r="T633" s="27">
        <v>0</v>
      </c>
      <c r="U633" s="22">
        <v>729756.2</v>
      </c>
      <c r="V633" s="22">
        <v>729756.2</v>
      </c>
      <c r="W633" s="22">
        <v>20243.78</v>
      </c>
      <c r="X633" s="22">
        <v>20243.78</v>
      </c>
      <c r="Y633" s="22">
        <v>0</v>
      </c>
      <c r="Z633" s="22">
        <f>+Q633-R633-S633-T633-U633-Y633</f>
        <v>20243.780000000028</v>
      </c>
      <c r="AA633" s="24">
        <f t="shared" si="142"/>
        <v>0.97300826666666662</v>
      </c>
      <c r="AB633" s="24">
        <f t="shared" si="143"/>
        <v>0.97300826666666662</v>
      </c>
      <c r="AC633" s="24">
        <f t="shared" si="144"/>
        <v>2.6666666666666667E-8</v>
      </c>
      <c r="AD633" s="24">
        <f t="shared" si="145"/>
        <v>0.97300829333333327</v>
      </c>
    </row>
    <row r="634" spans="1:30" outlineLevel="1" x14ac:dyDescent="0.3">
      <c r="A634" s="40"/>
      <c r="B634" s="40"/>
      <c r="C634" s="40"/>
      <c r="D634" s="40" t="s">
        <v>538</v>
      </c>
      <c r="E634" s="40"/>
      <c r="F634" s="41"/>
      <c r="G634" s="41"/>
      <c r="H634" s="42"/>
      <c r="I634" s="41"/>
      <c r="J634" s="43"/>
      <c r="K634" s="44">
        <f t="shared" ref="K634:Z634" si="149">SUBTOTAL(9,K632:K633)</f>
        <v>850000</v>
      </c>
      <c r="L634" s="44">
        <f t="shared" si="149"/>
        <v>850000</v>
      </c>
      <c r="M634" s="44">
        <f t="shared" si="149"/>
        <v>0</v>
      </c>
      <c r="N634" s="44">
        <f t="shared" si="149"/>
        <v>0</v>
      </c>
      <c r="O634" s="44">
        <f t="shared" si="149"/>
        <v>0</v>
      </c>
      <c r="P634" s="44">
        <f t="shared" si="149"/>
        <v>1480639</v>
      </c>
      <c r="Q634" s="44">
        <f t="shared" si="149"/>
        <v>2330639</v>
      </c>
      <c r="R634" s="44">
        <f t="shared" si="149"/>
        <v>0</v>
      </c>
      <c r="S634" s="44">
        <f t="shared" si="149"/>
        <v>0.02</v>
      </c>
      <c r="T634" s="44">
        <f t="shared" si="149"/>
        <v>0</v>
      </c>
      <c r="U634" s="44">
        <f t="shared" si="149"/>
        <v>828292.2</v>
      </c>
      <c r="V634" s="44">
        <f t="shared" si="149"/>
        <v>828292.2</v>
      </c>
      <c r="W634" s="44">
        <f t="shared" si="149"/>
        <v>21707.78</v>
      </c>
      <c r="X634" s="44">
        <f t="shared" si="149"/>
        <v>21707.78</v>
      </c>
      <c r="Y634" s="44">
        <f t="shared" si="149"/>
        <v>0</v>
      </c>
      <c r="Z634" s="44">
        <f t="shared" si="149"/>
        <v>1502346.78</v>
      </c>
      <c r="AA634" s="45">
        <f t="shared" si="142"/>
        <v>0.9744614117647058</v>
      </c>
      <c r="AB634" s="45">
        <f t="shared" si="143"/>
        <v>0.35539274851231784</v>
      </c>
      <c r="AC634" s="45">
        <f t="shared" si="144"/>
        <v>8.5813375645048421E-9</v>
      </c>
      <c r="AD634" s="45">
        <f t="shared" si="145"/>
        <v>0.35539275709365542</v>
      </c>
    </row>
    <row r="635" spans="1:30" ht="27" outlineLevel="2" x14ac:dyDescent="0.35">
      <c r="A635" s="18">
        <v>551</v>
      </c>
      <c r="B635" s="18" t="s">
        <v>34</v>
      </c>
      <c r="C635" s="18" t="s">
        <v>103</v>
      </c>
      <c r="D635" s="19" t="s">
        <v>247</v>
      </c>
      <c r="E635" s="18" t="s">
        <v>37</v>
      </c>
      <c r="F635" s="18" t="s">
        <v>38</v>
      </c>
      <c r="G635" s="18">
        <v>1120</v>
      </c>
      <c r="H635" s="20">
        <v>709800000</v>
      </c>
      <c r="I635" s="18">
        <v>0</v>
      </c>
      <c r="J635" s="25" t="s">
        <v>248</v>
      </c>
      <c r="K635" s="22">
        <v>336752</v>
      </c>
      <c r="L635" s="22">
        <v>336752</v>
      </c>
      <c r="M635" s="22">
        <v>0</v>
      </c>
      <c r="N635" s="22">
        <v>0</v>
      </c>
      <c r="O635" s="22">
        <v>0</v>
      </c>
      <c r="P635" s="22">
        <v>1082578</v>
      </c>
      <c r="Q635" s="22">
        <f>+L635+P635</f>
        <v>1419330</v>
      </c>
      <c r="R635" s="22">
        <v>0</v>
      </c>
      <c r="S635" s="22">
        <v>0</v>
      </c>
      <c r="T635" s="27">
        <v>0</v>
      </c>
      <c r="U635" s="22">
        <v>213344</v>
      </c>
      <c r="V635" s="22">
        <v>213344</v>
      </c>
      <c r="W635" s="22">
        <v>0</v>
      </c>
      <c r="X635" s="22">
        <v>123408</v>
      </c>
      <c r="Y635" s="22">
        <v>0</v>
      </c>
      <c r="Z635" s="22">
        <f>+Q635-R635-S635-T635-U635-Y635</f>
        <v>1205986</v>
      </c>
      <c r="AA635" s="24">
        <f t="shared" si="142"/>
        <v>0.63353447047085099</v>
      </c>
      <c r="AB635" s="24">
        <f t="shared" si="143"/>
        <v>0.15031317593512433</v>
      </c>
      <c r="AC635" s="24">
        <f t="shared" si="144"/>
        <v>0</v>
      </c>
      <c r="AD635" s="24">
        <f t="shared" si="145"/>
        <v>0.15031317593512433</v>
      </c>
    </row>
    <row r="636" spans="1:30" ht="27" outlineLevel="2" x14ac:dyDescent="0.35">
      <c r="A636" s="18">
        <v>557</v>
      </c>
      <c r="B636" s="18" t="s">
        <v>34</v>
      </c>
      <c r="C636" s="18" t="s">
        <v>103</v>
      </c>
      <c r="D636" s="19" t="s">
        <v>247</v>
      </c>
      <c r="E636" s="18" t="s">
        <v>37</v>
      </c>
      <c r="F636" s="18" t="s">
        <v>38</v>
      </c>
      <c r="G636" s="18">
        <v>1120</v>
      </c>
      <c r="H636" s="20">
        <v>709800000</v>
      </c>
      <c r="I636" s="18">
        <v>0</v>
      </c>
      <c r="J636" s="25" t="s">
        <v>248</v>
      </c>
      <c r="K636" s="22">
        <v>1279133</v>
      </c>
      <c r="L636" s="22">
        <v>1279133</v>
      </c>
      <c r="M636" s="22">
        <v>0</v>
      </c>
      <c r="N636" s="22">
        <v>0</v>
      </c>
      <c r="O636" s="22">
        <v>0</v>
      </c>
      <c r="P636" s="22">
        <v>0</v>
      </c>
      <c r="Q636" s="22">
        <f>+L636+P636</f>
        <v>1279133</v>
      </c>
      <c r="R636" s="22">
        <v>380530</v>
      </c>
      <c r="S636" s="22">
        <v>0</v>
      </c>
      <c r="T636" s="27">
        <v>0</v>
      </c>
      <c r="U636" s="22">
        <v>871769.13</v>
      </c>
      <c r="V636" s="22">
        <v>871769.13</v>
      </c>
      <c r="W636" s="22">
        <v>26833.87</v>
      </c>
      <c r="X636" s="22">
        <v>26833.87</v>
      </c>
      <c r="Y636" s="22">
        <v>0</v>
      </c>
      <c r="Z636" s="22">
        <f>+Q636-R636-S636-T636-U636-Y636</f>
        <v>26833.869999999995</v>
      </c>
      <c r="AA636" s="24">
        <f t="shared" si="142"/>
        <v>0.68153126375443362</v>
      </c>
      <c r="AB636" s="24">
        <f t="shared" si="143"/>
        <v>0.68153126375443362</v>
      </c>
      <c r="AC636" s="24">
        <f t="shared" si="144"/>
        <v>0.29749056587547973</v>
      </c>
      <c r="AD636" s="24">
        <f t="shared" si="145"/>
        <v>0.97902182962991335</v>
      </c>
    </row>
    <row r="637" spans="1:30" outlineLevel="1" x14ac:dyDescent="0.3">
      <c r="A637" s="40"/>
      <c r="B637" s="40"/>
      <c r="C637" s="40"/>
      <c r="D637" s="40" t="s">
        <v>539</v>
      </c>
      <c r="E637" s="40"/>
      <c r="F637" s="41"/>
      <c r="G637" s="41"/>
      <c r="H637" s="42"/>
      <c r="I637" s="41"/>
      <c r="J637" s="43"/>
      <c r="K637" s="44">
        <f t="shared" ref="K637:Z637" si="150">SUBTOTAL(9,K635:K636)</f>
        <v>1615885</v>
      </c>
      <c r="L637" s="44">
        <f t="shared" si="150"/>
        <v>1615885</v>
      </c>
      <c r="M637" s="44">
        <f t="shared" si="150"/>
        <v>0</v>
      </c>
      <c r="N637" s="44">
        <f t="shared" si="150"/>
        <v>0</v>
      </c>
      <c r="O637" s="44">
        <f t="shared" si="150"/>
        <v>0</v>
      </c>
      <c r="P637" s="44">
        <f t="shared" si="150"/>
        <v>1082578</v>
      </c>
      <c r="Q637" s="44">
        <f t="shared" si="150"/>
        <v>2698463</v>
      </c>
      <c r="R637" s="44">
        <f t="shared" si="150"/>
        <v>380530</v>
      </c>
      <c r="S637" s="44">
        <f t="shared" si="150"/>
        <v>0</v>
      </c>
      <c r="T637" s="44">
        <f t="shared" si="150"/>
        <v>0</v>
      </c>
      <c r="U637" s="44">
        <f t="shared" si="150"/>
        <v>1085113.1299999999</v>
      </c>
      <c r="V637" s="44">
        <f t="shared" si="150"/>
        <v>1085113.1299999999</v>
      </c>
      <c r="W637" s="44">
        <f t="shared" si="150"/>
        <v>26833.87</v>
      </c>
      <c r="X637" s="44">
        <f t="shared" si="150"/>
        <v>150241.87</v>
      </c>
      <c r="Y637" s="44">
        <f t="shared" si="150"/>
        <v>0</v>
      </c>
      <c r="Z637" s="44">
        <f t="shared" si="150"/>
        <v>1232819.8700000001</v>
      </c>
      <c r="AA637" s="45">
        <f t="shared" si="142"/>
        <v>0.67152868551908085</v>
      </c>
      <c r="AB637" s="45">
        <f t="shared" si="143"/>
        <v>0.40212266390163581</v>
      </c>
      <c r="AC637" s="45">
        <f t="shared" si="144"/>
        <v>0.14101731244786384</v>
      </c>
      <c r="AD637" s="45">
        <f t="shared" si="145"/>
        <v>0.54313997634949962</v>
      </c>
    </row>
    <row r="638" spans="1:30" ht="14.5" outlineLevel="2" x14ac:dyDescent="0.35">
      <c r="A638" s="18">
        <v>551</v>
      </c>
      <c r="B638" s="18" t="s">
        <v>34</v>
      </c>
      <c r="C638" s="18" t="s">
        <v>103</v>
      </c>
      <c r="D638" s="19" t="s">
        <v>249</v>
      </c>
      <c r="E638" s="18" t="s">
        <v>37</v>
      </c>
      <c r="F638" s="18" t="s">
        <v>38</v>
      </c>
      <c r="G638" s="18">
        <v>1120</v>
      </c>
      <c r="H638" s="20">
        <v>709800000</v>
      </c>
      <c r="I638" s="18">
        <v>0</v>
      </c>
      <c r="J638" s="25" t="s">
        <v>250</v>
      </c>
      <c r="K638" s="22">
        <v>884779</v>
      </c>
      <c r="L638" s="22">
        <v>884779</v>
      </c>
      <c r="M638" s="22">
        <v>0</v>
      </c>
      <c r="N638" s="22">
        <v>0</v>
      </c>
      <c r="O638" s="22">
        <v>0</v>
      </c>
      <c r="P638" s="22">
        <v>1626748</v>
      </c>
      <c r="Q638" s="22">
        <f>+L638+P638</f>
        <v>2511527</v>
      </c>
      <c r="R638" s="22">
        <v>0</v>
      </c>
      <c r="S638" s="22">
        <v>0</v>
      </c>
      <c r="T638" s="27">
        <v>0</v>
      </c>
      <c r="U638" s="22">
        <v>286342</v>
      </c>
      <c r="V638" s="22">
        <v>286342</v>
      </c>
      <c r="W638" s="22">
        <v>598437</v>
      </c>
      <c r="X638" s="22">
        <v>598437</v>
      </c>
      <c r="Y638" s="22">
        <v>0</v>
      </c>
      <c r="Z638" s="22">
        <f>+Q638-R638-S638-T638-U638-Y638</f>
        <v>2225185</v>
      </c>
      <c r="AA638" s="24">
        <f t="shared" si="142"/>
        <v>0.32363109883937119</v>
      </c>
      <c r="AB638" s="24">
        <f t="shared" si="143"/>
        <v>0.11401111753925003</v>
      </c>
      <c r="AC638" s="24">
        <f t="shared" si="144"/>
        <v>0</v>
      </c>
      <c r="AD638" s="24">
        <f t="shared" si="145"/>
        <v>0.11401111753925003</v>
      </c>
    </row>
    <row r="639" spans="1:30" ht="14.5" outlineLevel="2" x14ac:dyDescent="0.35">
      <c r="A639" s="18">
        <v>555</v>
      </c>
      <c r="B639" s="18" t="s">
        <v>34</v>
      </c>
      <c r="C639" s="18" t="s">
        <v>103</v>
      </c>
      <c r="D639" s="19" t="s">
        <v>249</v>
      </c>
      <c r="E639" s="18" t="s">
        <v>37</v>
      </c>
      <c r="F639" s="18" t="s">
        <v>38</v>
      </c>
      <c r="G639" s="18">
        <v>1120</v>
      </c>
      <c r="H639" s="20">
        <v>709800000</v>
      </c>
      <c r="I639" s="18">
        <v>0</v>
      </c>
      <c r="J639" s="25" t="s">
        <v>250</v>
      </c>
      <c r="K639" s="22">
        <v>7531464</v>
      </c>
      <c r="L639" s="22">
        <v>7531464</v>
      </c>
      <c r="M639" s="22">
        <v>0</v>
      </c>
      <c r="N639" s="22">
        <v>0</v>
      </c>
      <c r="O639" s="22">
        <v>0</v>
      </c>
      <c r="P639" s="22">
        <v>0</v>
      </c>
      <c r="Q639" s="22">
        <f>+L639+P639</f>
        <v>7531464</v>
      </c>
      <c r="R639" s="22">
        <v>0</v>
      </c>
      <c r="S639" s="27">
        <v>0</v>
      </c>
      <c r="T639" s="27">
        <v>0</v>
      </c>
      <c r="U639" s="22">
        <v>0</v>
      </c>
      <c r="V639" s="22">
        <v>0</v>
      </c>
      <c r="W639" s="22">
        <v>0</v>
      </c>
      <c r="X639" s="22">
        <v>7531464</v>
      </c>
      <c r="Y639" s="22">
        <v>0</v>
      </c>
      <c r="Z639" s="22">
        <f>+Q639-R639-S639-T639-U639-Y639</f>
        <v>7531464</v>
      </c>
      <c r="AA639" s="24">
        <f t="shared" si="142"/>
        <v>0</v>
      </c>
      <c r="AB639" s="24">
        <f t="shared" si="143"/>
        <v>0</v>
      </c>
      <c r="AC639" s="24">
        <f t="shared" si="144"/>
        <v>0</v>
      </c>
      <c r="AD639" s="24">
        <f t="shared" si="145"/>
        <v>0</v>
      </c>
    </row>
    <row r="640" spans="1:30" ht="14.5" outlineLevel="2" x14ac:dyDescent="0.35">
      <c r="A640" s="18">
        <v>557</v>
      </c>
      <c r="B640" s="18" t="s">
        <v>34</v>
      </c>
      <c r="C640" s="18" t="s">
        <v>103</v>
      </c>
      <c r="D640" s="19" t="s">
        <v>249</v>
      </c>
      <c r="E640" s="18" t="s">
        <v>37</v>
      </c>
      <c r="F640" s="18" t="s">
        <v>38</v>
      </c>
      <c r="G640" s="18">
        <v>1120</v>
      </c>
      <c r="H640" s="20">
        <v>709800000</v>
      </c>
      <c r="I640" s="18">
        <v>0</v>
      </c>
      <c r="J640" s="25" t="s">
        <v>250</v>
      </c>
      <c r="K640" s="22">
        <v>2760027</v>
      </c>
      <c r="L640" s="22">
        <v>2760027</v>
      </c>
      <c r="M640" s="22">
        <v>0</v>
      </c>
      <c r="N640" s="22">
        <v>0</v>
      </c>
      <c r="O640" s="22">
        <v>0</v>
      </c>
      <c r="P640" s="22">
        <v>0</v>
      </c>
      <c r="Q640" s="22">
        <f>+L640+P640</f>
        <v>2760027</v>
      </c>
      <c r="R640" s="22">
        <v>1961979</v>
      </c>
      <c r="S640" s="22">
        <v>0</v>
      </c>
      <c r="T640" s="27">
        <v>0</v>
      </c>
      <c r="U640" s="22">
        <v>523631.98</v>
      </c>
      <c r="V640" s="22">
        <v>523631.98</v>
      </c>
      <c r="W640" s="22">
        <v>24416.02</v>
      </c>
      <c r="X640" s="22">
        <v>274416.02</v>
      </c>
      <c r="Y640" s="22">
        <v>0</v>
      </c>
      <c r="Z640" s="22">
        <f>+Q640-R640-S640-T640-U640-Y640</f>
        <v>274416.02</v>
      </c>
      <c r="AA640" s="24">
        <f t="shared" si="142"/>
        <v>0.18971987592874998</v>
      </c>
      <c r="AB640" s="24">
        <f t="shared" si="143"/>
        <v>0.18971987592874998</v>
      </c>
      <c r="AC640" s="24">
        <f t="shared" si="144"/>
        <v>0.71085500250541023</v>
      </c>
      <c r="AD640" s="24">
        <f t="shared" si="145"/>
        <v>0.90057487843416018</v>
      </c>
    </row>
    <row r="641" spans="1:30" outlineLevel="1" x14ac:dyDescent="0.3">
      <c r="A641" s="40"/>
      <c r="B641" s="40"/>
      <c r="C641" s="40"/>
      <c r="D641" s="40" t="s">
        <v>540</v>
      </c>
      <c r="E641" s="40"/>
      <c r="F641" s="41"/>
      <c r="G641" s="41"/>
      <c r="H641" s="42"/>
      <c r="I641" s="41"/>
      <c r="J641" s="43"/>
      <c r="K641" s="44">
        <f t="shared" ref="K641:Z641" si="151">SUBTOTAL(9,K638:K640)</f>
        <v>11176270</v>
      </c>
      <c r="L641" s="44">
        <f t="shared" si="151"/>
        <v>11176270</v>
      </c>
      <c r="M641" s="44">
        <f t="shared" si="151"/>
        <v>0</v>
      </c>
      <c r="N641" s="44">
        <f t="shared" si="151"/>
        <v>0</v>
      </c>
      <c r="O641" s="44">
        <f t="shared" si="151"/>
        <v>0</v>
      </c>
      <c r="P641" s="44">
        <f t="shared" si="151"/>
        <v>1626748</v>
      </c>
      <c r="Q641" s="44">
        <f t="shared" si="151"/>
        <v>12803018</v>
      </c>
      <c r="R641" s="44">
        <f t="shared" si="151"/>
        <v>1961979</v>
      </c>
      <c r="S641" s="44">
        <f t="shared" si="151"/>
        <v>0</v>
      </c>
      <c r="T641" s="44">
        <f t="shared" si="151"/>
        <v>0</v>
      </c>
      <c r="U641" s="44">
        <f t="shared" si="151"/>
        <v>809973.98</v>
      </c>
      <c r="V641" s="44">
        <f t="shared" si="151"/>
        <v>809973.98</v>
      </c>
      <c r="W641" s="44">
        <f t="shared" si="151"/>
        <v>622853.02</v>
      </c>
      <c r="X641" s="44">
        <f t="shared" si="151"/>
        <v>8404317.0199999996</v>
      </c>
      <c r="Y641" s="44">
        <f t="shared" si="151"/>
        <v>0</v>
      </c>
      <c r="Z641" s="44">
        <f t="shared" si="151"/>
        <v>10031065.02</v>
      </c>
      <c r="AA641" s="45">
        <f t="shared" si="142"/>
        <v>7.2472656798735172E-2</v>
      </c>
      <c r="AB641" s="45">
        <f t="shared" si="143"/>
        <v>6.3264300651611982E-2</v>
      </c>
      <c r="AC641" s="45">
        <f t="shared" si="144"/>
        <v>0.15324347743633571</v>
      </c>
      <c r="AD641" s="45">
        <f t="shared" si="145"/>
        <v>0.21650777808794769</v>
      </c>
    </row>
    <row r="642" spans="1:30" ht="14.5" outlineLevel="2" x14ac:dyDescent="0.35">
      <c r="A642" s="18">
        <v>551</v>
      </c>
      <c r="B642" s="18" t="s">
        <v>34</v>
      </c>
      <c r="C642" s="18" t="s">
        <v>103</v>
      </c>
      <c r="D642" s="19" t="s">
        <v>251</v>
      </c>
      <c r="E642" s="18" t="s">
        <v>37</v>
      </c>
      <c r="F642" s="18" t="s">
        <v>38</v>
      </c>
      <c r="G642" s="18">
        <v>1120</v>
      </c>
      <c r="H642" s="20">
        <v>709800000</v>
      </c>
      <c r="I642" s="18">
        <v>0</v>
      </c>
      <c r="J642" s="25" t="s">
        <v>252</v>
      </c>
      <c r="K642" s="22">
        <v>21000000</v>
      </c>
      <c r="L642" s="22">
        <v>21000000</v>
      </c>
      <c r="M642" s="22">
        <v>0</v>
      </c>
      <c r="N642" s="22">
        <v>0</v>
      </c>
      <c r="O642" s="22">
        <v>0</v>
      </c>
      <c r="P642" s="22">
        <v>0</v>
      </c>
      <c r="Q642" s="22">
        <f>+L642+P642</f>
        <v>21000000</v>
      </c>
      <c r="R642" s="22">
        <v>378909</v>
      </c>
      <c r="S642" s="22">
        <v>2496176.4900000002</v>
      </c>
      <c r="T642" s="27">
        <v>0</v>
      </c>
      <c r="U642" s="22">
        <v>13594972.16</v>
      </c>
      <c r="V642" s="22">
        <v>10977607.4</v>
      </c>
      <c r="W642" s="22">
        <v>4529942.3499999996</v>
      </c>
      <c r="X642" s="22">
        <v>4529942.3499999996</v>
      </c>
      <c r="Y642" s="22">
        <v>0</v>
      </c>
      <c r="Z642" s="22">
        <f>+Q642-R642-S642-T642-U642-Y642</f>
        <v>4529942.3499999978</v>
      </c>
      <c r="AA642" s="24">
        <f t="shared" si="142"/>
        <v>0.64737962666666671</v>
      </c>
      <c r="AB642" s="24">
        <f t="shared" si="143"/>
        <v>0.64737962666666671</v>
      </c>
      <c r="AC642" s="24">
        <f t="shared" si="144"/>
        <v>0.13690883285714286</v>
      </c>
      <c r="AD642" s="24">
        <f t="shared" si="145"/>
        <v>0.78428845952380954</v>
      </c>
    </row>
    <row r="643" spans="1:30" ht="15" customHeight="1" outlineLevel="2" x14ac:dyDescent="0.35">
      <c r="A643" s="18">
        <v>557</v>
      </c>
      <c r="B643" s="18" t="s">
        <v>34</v>
      </c>
      <c r="C643" s="18" t="s">
        <v>103</v>
      </c>
      <c r="D643" s="19" t="s">
        <v>251</v>
      </c>
      <c r="E643" s="18" t="s">
        <v>37</v>
      </c>
      <c r="F643" s="18" t="s">
        <v>38</v>
      </c>
      <c r="G643" s="18">
        <v>1120</v>
      </c>
      <c r="H643" s="20">
        <v>709800000</v>
      </c>
      <c r="I643" s="18">
        <v>0</v>
      </c>
      <c r="J643" s="25" t="s">
        <v>252</v>
      </c>
      <c r="K643" s="22">
        <v>206500</v>
      </c>
      <c r="L643" s="22">
        <v>1379052</v>
      </c>
      <c r="M643" s="22">
        <v>0</v>
      </c>
      <c r="N643" s="22">
        <v>0</v>
      </c>
      <c r="O643" s="22">
        <v>0</v>
      </c>
      <c r="P643" s="22">
        <v>0</v>
      </c>
      <c r="Q643" s="22">
        <f>+L643+P643</f>
        <v>1379052</v>
      </c>
      <c r="R643" s="22">
        <v>0</v>
      </c>
      <c r="S643" s="22">
        <v>0</v>
      </c>
      <c r="T643" s="27">
        <v>0</v>
      </c>
      <c r="U643" s="22">
        <v>1379052</v>
      </c>
      <c r="V643" s="22">
        <v>1379052</v>
      </c>
      <c r="W643" s="22">
        <v>0</v>
      </c>
      <c r="X643" s="22">
        <v>0</v>
      </c>
      <c r="Y643" s="22">
        <v>0</v>
      </c>
      <c r="Z643" s="22">
        <f>+Q643-R643-S643-T643-U643-Y643</f>
        <v>0</v>
      </c>
      <c r="AA643" s="24">
        <f t="shared" si="142"/>
        <v>1</v>
      </c>
      <c r="AB643" s="24">
        <f t="shared" si="143"/>
        <v>1</v>
      </c>
      <c r="AC643" s="24">
        <f t="shared" si="144"/>
        <v>0</v>
      </c>
      <c r="AD643" s="24">
        <f t="shared" si="145"/>
        <v>1</v>
      </c>
    </row>
    <row r="644" spans="1:30" ht="12.75" customHeight="1" outlineLevel="2" x14ac:dyDescent="0.3">
      <c r="A644" s="18">
        <v>551</v>
      </c>
      <c r="B644" s="18" t="s">
        <v>34</v>
      </c>
      <c r="C644" s="18">
        <v>2</v>
      </c>
      <c r="D644" s="19" t="s">
        <v>251</v>
      </c>
      <c r="E644" s="18"/>
      <c r="F644" s="19"/>
      <c r="G644" s="19">
        <v>1120</v>
      </c>
      <c r="H644" s="20">
        <v>709800000</v>
      </c>
      <c r="I644" s="19">
        <v>0</v>
      </c>
      <c r="J644" s="25" t="s">
        <v>252</v>
      </c>
      <c r="K644" s="22">
        <v>0</v>
      </c>
      <c r="L644" s="22">
        <v>0</v>
      </c>
      <c r="M644" s="22">
        <v>0</v>
      </c>
      <c r="N644" s="22">
        <v>0</v>
      </c>
      <c r="O644" s="22">
        <v>5500000</v>
      </c>
      <c r="P644" s="22">
        <v>0</v>
      </c>
      <c r="Q644" s="22">
        <f>+L644+P644</f>
        <v>0</v>
      </c>
      <c r="R644" s="22">
        <v>0</v>
      </c>
      <c r="S644" s="22">
        <v>0</v>
      </c>
      <c r="T644" s="22">
        <v>0</v>
      </c>
      <c r="U644" s="22">
        <v>0</v>
      </c>
      <c r="V644" s="22">
        <v>0</v>
      </c>
      <c r="W644" s="22">
        <v>0</v>
      </c>
      <c r="X644" s="22">
        <v>0</v>
      </c>
      <c r="Y644" s="22">
        <v>0</v>
      </c>
      <c r="Z644" s="22">
        <f>+Q644-R644-S644-T644-U644-Y644</f>
        <v>0</v>
      </c>
      <c r="AA644" s="24">
        <f t="shared" si="142"/>
        <v>0</v>
      </c>
      <c r="AB644" s="24">
        <f t="shared" si="143"/>
        <v>0</v>
      </c>
      <c r="AC644" s="24">
        <f t="shared" si="144"/>
        <v>0</v>
      </c>
      <c r="AD644" s="24">
        <f t="shared" si="145"/>
        <v>0</v>
      </c>
    </row>
    <row r="645" spans="1:30" ht="12.75" customHeight="1" outlineLevel="1" x14ac:dyDescent="0.3">
      <c r="A645" s="40"/>
      <c r="B645" s="40"/>
      <c r="C645" s="40"/>
      <c r="D645" s="40" t="s">
        <v>541</v>
      </c>
      <c r="E645" s="40"/>
      <c r="F645" s="41"/>
      <c r="G645" s="41"/>
      <c r="H645" s="42"/>
      <c r="I645" s="41"/>
      <c r="J645" s="43"/>
      <c r="K645" s="44">
        <f t="shared" ref="K645:Z645" si="152">SUBTOTAL(9,K642:K644)</f>
        <v>21206500</v>
      </c>
      <c r="L645" s="44">
        <f t="shared" si="152"/>
        <v>22379052</v>
      </c>
      <c r="M645" s="44">
        <f t="shared" si="152"/>
        <v>0</v>
      </c>
      <c r="N645" s="44">
        <f t="shared" si="152"/>
        <v>0</v>
      </c>
      <c r="O645" s="44">
        <f t="shared" si="152"/>
        <v>5500000</v>
      </c>
      <c r="P645" s="44">
        <f t="shared" si="152"/>
        <v>0</v>
      </c>
      <c r="Q645" s="44">
        <f t="shared" si="152"/>
        <v>22379052</v>
      </c>
      <c r="R645" s="44">
        <f t="shared" si="152"/>
        <v>378909</v>
      </c>
      <c r="S645" s="44">
        <f t="shared" si="152"/>
        <v>2496176.4900000002</v>
      </c>
      <c r="T645" s="44">
        <f t="shared" si="152"/>
        <v>0</v>
      </c>
      <c r="U645" s="44">
        <f t="shared" si="152"/>
        <v>14974024.16</v>
      </c>
      <c r="V645" s="44">
        <f t="shared" si="152"/>
        <v>12356659.4</v>
      </c>
      <c r="W645" s="44">
        <f t="shared" si="152"/>
        <v>4529942.3499999996</v>
      </c>
      <c r="X645" s="44">
        <f t="shared" si="152"/>
        <v>4529942.3499999996</v>
      </c>
      <c r="Y645" s="44">
        <f t="shared" si="152"/>
        <v>0</v>
      </c>
      <c r="Z645" s="44">
        <f t="shared" si="152"/>
        <v>4529942.3499999978</v>
      </c>
      <c r="AA645" s="45">
        <f t="shared" si="142"/>
        <v>0.66910895778784552</v>
      </c>
      <c r="AB645" s="45">
        <f t="shared" si="143"/>
        <v>0.66910895778784552</v>
      </c>
      <c r="AC645" s="45">
        <f t="shared" si="144"/>
        <v>0.12847217522887031</v>
      </c>
      <c r="AD645" s="45">
        <f t="shared" si="145"/>
        <v>0.79758113301671585</v>
      </c>
    </row>
    <row r="646" spans="1:30" ht="15" customHeight="1" outlineLevel="2" x14ac:dyDescent="0.35">
      <c r="A646" s="18">
        <v>551</v>
      </c>
      <c r="B646" s="18" t="s">
        <v>34</v>
      </c>
      <c r="C646" s="18" t="s">
        <v>103</v>
      </c>
      <c r="D646" s="19" t="s">
        <v>253</v>
      </c>
      <c r="E646" s="18" t="s">
        <v>37</v>
      </c>
      <c r="F646" s="18" t="s">
        <v>38</v>
      </c>
      <c r="G646" s="18">
        <v>1120</v>
      </c>
      <c r="H646" s="20">
        <v>709800000</v>
      </c>
      <c r="I646" s="18">
        <v>0</v>
      </c>
      <c r="J646" s="25" t="s">
        <v>254</v>
      </c>
      <c r="K646" s="22">
        <v>0</v>
      </c>
      <c r="L646" s="22">
        <v>121584</v>
      </c>
      <c r="M646" s="22">
        <v>0</v>
      </c>
      <c r="N646" s="22">
        <v>0</v>
      </c>
      <c r="O646" s="22">
        <v>0</v>
      </c>
      <c r="P646" s="22">
        <v>0</v>
      </c>
      <c r="Q646" s="22">
        <f>+L646+P646</f>
        <v>121584</v>
      </c>
      <c r="R646" s="22">
        <v>0</v>
      </c>
      <c r="S646" s="22">
        <v>0</v>
      </c>
      <c r="T646" s="27">
        <v>0</v>
      </c>
      <c r="U646" s="22">
        <v>0</v>
      </c>
      <c r="V646" s="22">
        <v>0</v>
      </c>
      <c r="W646" s="22">
        <v>121584</v>
      </c>
      <c r="X646" s="22">
        <v>121584</v>
      </c>
      <c r="Y646" s="22">
        <v>0</v>
      </c>
      <c r="Z646" s="22">
        <f>+Q646-R646-S646-T646-U646-Y646</f>
        <v>121584</v>
      </c>
      <c r="AA646" s="24">
        <f t="shared" si="142"/>
        <v>0</v>
      </c>
      <c r="AB646" s="24">
        <f t="shared" si="143"/>
        <v>0</v>
      </c>
      <c r="AC646" s="24">
        <f t="shared" si="144"/>
        <v>0</v>
      </c>
      <c r="AD646" s="24">
        <f t="shared" si="145"/>
        <v>0</v>
      </c>
    </row>
    <row r="647" spans="1:30" ht="15" customHeight="1" outlineLevel="2" x14ac:dyDescent="0.35">
      <c r="A647" s="18">
        <v>553</v>
      </c>
      <c r="B647" s="18" t="s">
        <v>280</v>
      </c>
      <c r="C647" s="18" t="s">
        <v>103</v>
      </c>
      <c r="D647" s="19" t="s">
        <v>253</v>
      </c>
      <c r="E647" s="18" t="s">
        <v>37</v>
      </c>
      <c r="F647" s="18" t="s">
        <v>38</v>
      </c>
      <c r="G647" s="18">
        <v>1120</v>
      </c>
      <c r="H647" s="20">
        <v>709800000</v>
      </c>
      <c r="I647" s="18">
        <v>0</v>
      </c>
      <c r="J647" s="25" t="s">
        <v>254</v>
      </c>
      <c r="K647" s="22">
        <v>0</v>
      </c>
      <c r="L647" s="22">
        <v>50000</v>
      </c>
      <c r="M647" s="22">
        <v>0</v>
      </c>
      <c r="N647" s="22">
        <v>0</v>
      </c>
      <c r="O647" s="22">
        <v>0</v>
      </c>
      <c r="P647" s="22">
        <v>0</v>
      </c>
      <c r="Q647" s="22">
        <f>+L647+P647</f>
        <v>50000</v>
      </c>
      <c r="R647" s="27">
        <v>0</v>
      </c>
      <c r="S647" s="27">
        <v>0</v>
      </c>
      <c r="T647" s="27">
        <v>0</v>
      </c>
      <c r="U647" s="22">
        <v>0</v>
      </c>
      <c r="V647" s="22">
        <v>0</v>
      </c>
      <c r="W647" s="22">
        <v>50000</v>
      </c>
      <c r="X647" s="22">
        <v>50000</v>
      </c>
      <c r="Y647" s="22">
        <v>0</v>
      </c>
      <c r="Z647" s="22">
        <f>+Q647-R647-S647-T647-U647-Y647</f>
        <v>50000</v>
      </c>
      <c r="AA647" s="24">
        <f t="shared" si="142"/>
        <v>0</v>
      </c>
      <c r="AB647" s="24">
        <f t="shared" si="143"/>
        <v>0</v>
      </c>
      <c r="AC647" s="24">
        <f t="shared" si="144"/>
        <v>0</v>
      </c>
      <c r="AD647" s="24">
        <f t="shared" si="145"/>
        <v>0</v>
      </c>
    </row>
    <row r="648" spans="1:30" ht="12.75" customHeight="1" outlineLevel="2" x14ac:dyDescent="0.35">
      <c r="A648" s="18">
        <v>557</v>
      </c>
      <c r="B648" s="18" t="s">
        <v>34</v>
      </c>
      <c r="C648" s="18" t="s">
        <v>103</v>
      </c>
      <c r="D648" s="19" t="s">
        <v>253</v>
      </c>
      <c r="E648" s="18" t="s">
        <v>37</v>
      </c>
      <c r="F648" s="18" t="s">
        <v>38</v>
      </c>
      <c r="G648" s="18">
        <v>1120</v>
      </c>
      <c r="H648" s="20">
        <v>709800000</v>
      </c>
      <c r="I648" s="18">
        <v>0</v>
      </c>
      <c r="J648" s="25" t="s">
        <v>254</v>
      </c>
      <c r="K648" s="22">
        <v>30605094</v>
      </c>
      <c r="L648" s="22">
        <v>23147555</v>
      </c>
      <c r="M648" s="22">
        <v>0</v>
      </c>
      <c r="N648" s="22">
        <v>0</v>
      </c>
      <c r="O648" s="22">
        <v>0</v>
      </c>
      <c r="P648" s="22">
        <v>0</v>
      </c>
      <c r="Q648" s="22">
        <f>+L648+P648</f>
        <v>23147555</v>
      </c>
      <c r="R648" s="22">
        <v>6658861.9299999997</v>
      </c>
      <c r="S648" s="22">
        <v>16488053.73</v>
      </c>
      <c r="T648" s="27">
        <v>0</v>
      </c>
      <c r="U648" s="22">
        <v>0</v>
      </c>
      <c r="V648" s="22">
        <v>0</v>
      </c>
      <c r="W648" s="22">
        <v>639.34</v>
      </c>
      <c r="X648" s="22">
        <v>639.34</v>
      </c>
      <c r="Y648" s="22">
        <v>0</v>
      </c>
      <c r="Z648" s="22">
        <f>+Q648-R648-S648-T648-U648-Y648</f>
        <v>639.33999999985099</v>
      </c>
      <c r="AA648" s="24">
        <f t="shared" si="142"/>
        <v>0</v>
      </c>
      <c r="AB648" s="24">
        <f t="shared" si="143"/>
        <v>0</v>
      </c>
      <c r="AC648" s="24">
        <f t="shared" si="144"/>
        <v>0.99997237980426013</v>
      </c>
      <c r="AD648" s="24">
        <f t="shared" si="145"/>
        <v>0.99997237980426013</v>
      </c>
    </row>
    <row r="649" spans="1:30" ht="12.75" customHeight="1" outlineLevel="1" x14ac:dyDescent="0.3">
      <c r="A649" s="40"/>
      <c r="B649" s="40"/>
      <c r="C649" s="40"/>
      <c r="D649" s="40" t="s">
        <v>542</v>
      </c>
      <c r="E649" s="40"/>
      <c r="F649" s="41"/>
      <c r="G649" s="41"/>
      <c r="H649" s="42"/>
      <c r="I649" s="41"/>
      <c r="J649" s="43"/>
      <c r="K649" s="44">
        <f t="shared" ref="K649:Z649" si="153">SUBTOTAL(9,K646:K648)</f>
        <v>30605094</v>
      </c>
      <c r="L649" s="44">
        <f t="shared" si="153"/>
        <v>23319139</v>
      </c>
      <c r="M649" s="44">
        <f t="shared" si="153"/>
        <v>0</v>
      </c>
      <c r="N649" s="44">
        <f t="shared" si="153"/>
        <v>0</v>
      </c>
      <c r="O649" s="44">
        <f t="shared" si="153"/>
        <v>0</v>
      </c>
      <c r="P649" s="44">
        <f t="shared" si="153"/>
        <v>0</v>
      </c>
      <c r="Q649" s="44">
        <f t="shared" si="153"/>
        <v>23319139</v>
      </c>
      <c r="R649" s="44">
        <f t="shared" si="153"/>
        <v>6658861.9299999997</v>
      </c>
      <c r="S649" s="44">
        <f t="shared" si="153"/>
        <v>16488053.73</v>
      </c>
      <c r="T649" s="44">
        <f t="shared" si="153"/>
        <v>0</v>
      </c>
      <c r="U649" s="44">
        <f t="shared" si="153"/>
        <v>0</v>
      </c>
      <c r="V649" s="44">
        <f t="shared" si="153"/>
        <v>0</v>
      </c>
      <c r="W649" s="44">
        <f t="shared" si="153"/>
        <v>172223.34</v>
      </c>
      <c r="X649" s="44">
        <f t="shared" si="153"/>
        <v>172223.34</v>
      </c>
      <c r="Y649" s="44">
        <f t="shared" si="153"/>
        <v>0</v>
      </c>
      <c r="Z649" s="44">
        <f t="shared" si="153"/>
        <v>172223.33999999985</v>
      </c>
      <c r="AA649" s="45">
        <f t="shared" si="142"/>
        <v>0</v>
      </c>
      <c r="AB649" s="45">
        <f t="shared" si="143"/>
        <v>0</v>
      </c>
      <c r="AC649" s="45">
        <f t="shared" si="144"/>
        <v>0.99261450690782371</v>
      </c>
      <c r="AD649" s="45">
        <f t="shared" si="145"/>
        <v>0.99261450690782371</v>
      </c>
    </row>
    <row r="650" spans="1:30" ht="15" customHeight="1" outlineLevel="2" x14ac:dyDescent="0.35">
      <c r="A650" s="18">
        <v>551</v>
      </c>
      <c r="B650" s="18" t="s">
        <v>34</v>
      </c>
      <c r="C650" s="18" t="s">
        <v>103</v>
      </c>
      <c r="D650" s="19" t="s">
        <v>255</v>
      </c>
      <c r="E650" s="18" t="s">
        <v>37</v>
      </c>
      <c r="F650" s="18" t="s">
        <v>38</v>
      </c>
      <c r="G650" s="18">
        <v>1120</v>
      </c>
      <c r="H650" s="20">
        <v>709800000</v>
      </c>
      <c r="I650" s="18">
        <v>0</v>
      </c>
      <c r="J650" s="25" t="s">
        <v>256</v>
      </c>
      <c r="K650" s="22">
        <v>800000</v>
      </c>
      <c r="L650" s="22">
        <v>1067080</v>
      </c>
      <c r="M650" s="22">
        <v>0</v>
      </c>
      <c r="N650" s="22">
        <v>0</v>
      </c>
      <c r="O650" s="22">
        <v>0</v>
      </c>
      <c r="P650" s="22">
        <v>0</v>
      </c>
      <c r="Q650" s="22">
        <f>+L650+P650</f>
        <v>1067080</v>
      </c>
      <c r="R650" s="22">
        <v>1060955</v>
      </c>
      <c r="S650" s="22">
        <v>0</v>
      </c>
      <c r="T650" s="27">
        <v>0</v>
      </c>
      <c r="U650" s="22">
        <v>0</v>
      </c>
      <c r="V650" s="22">
        <v>0</v>
      </c>
      <c r="W650" s="22">
        <v>6125</v>
      </c>
      <c r="X650" s="22">
        <v>6125</v>
      </c>
      <c r="Y650" s="22">
        <v>0</v>
      </c>
      <c r="Z650" s="22">
        <f>+Q650-R650-S650-T650-U650-Y650</f>
        <v>6125</v>
      </c>
      <c r="AA650" s="24">
        <f t="shared" si="142"/>
        <v>0</v>
      </c>
      <c r="AB650" s="24">
        <f t="shared" si="143"/>
        <v>0</v>
      </c>
      <c r="AC650" s="24">
        <f t="shared" si="144"/>
        <v>0.99426003673576491</v>
      </c>
      <c r="AD650" s="24">
        <f t="shared" si="145"/>
        <v>0.99426003673576491</v>
      </c>
    </row>
    <row r="651" spans="1:30" ht="15" customHeight="1" outlineLevel="2" x14ac:dyDescent="0.35">
      <c r="A651" s="18">
        <v>557</v>
      </c>
      <c r="B651" s="18" t="s">
        <v>34</v>
      </c>
      <c r="C651" s="18" t="s">
        <v>103</v>
      </c>
      <c r="D651" s="19" t="s">
        <v>255</v>
      </c>
      <c r="E651" s="18" t="s">
        <v>37</v>
      </c>
      <c r="F651" s="18" t="s">
        <v>38</v>
      </c>
      <c r="G651" s="18">
        <v>1120</v>
      </c>
      <c r="H651" s="20">
        <v>709800000</v>
      </c>
      <c r="I651" s="18">
        <v>0</v>
      </c>
      <c r="J651" s="25" t="s">
        <v>256</v>
      </c>
      <c r="K651" s="22">
        <v>275565</v>
      </c>
      <c r="L651" s="22">
        <v>275565</v>
      </c>
      <c r="M651" s="22">
        <v>0</v>
      </c>
      <c r="N651" s="22">
        <v>0</v>
      </c>
      <c r="O651" s="22">
        <v>0</v>
      </c>
      <c r="P651" s="22">
        <v>0</v>
      </c>
      <c r="Q651" s="22">
        <f>+L651+P651</f>
        <v>275565</v>
      </c>
      <c r="R651" s="22">
        <v>275186</v>
      </c>
      <c r="S651" s="22">
        <v>0</v>
      </c>
      <c r="T651" s="27">
        <v>0</v>
      </c>
      <c r="U651" s="22">
        <v>0</v>
      </c>
      <c r="V651" s="22">
        <v>0</v>
      </c>
      <c r="W651" s="22">
        <v>379</v>
      </c>
      <c r="X651" s="22">
        <v>379</v>
      </c>
      <c r="Y651" s="22">
        <v>0</v>
      </c>
      <c r="Z651" s="22">
        <f>+Q651-R651-S651-T651-U651-Y651</f>
        <v>379</v>
      </c>
      <c r="AA651" s="24">
        <f t="shared" si="142"/>
        <v>0</v>
      </c>
      <c r="AB651" s="24">
        <f t="shared" si="143"/>
        <v>0</v>
      </c>
      <c r="AC651" s="24">
        <f t="shared" si="144"/>
        <v>0.99862464391341421</v>
      </c>
      <c r="AD651" s="24">
        <f t="shared" si="145"/>
        <v>0.99862464391341421</v>
      </c>
    </row>
    <row r="652" spans="1:30" ht="15" customHeight="1" outlineLevel="1" x14ac:dyDescent="0.3">
      <c r="A652" s="40"/>
      <c r="B652" s="40"/>
      <c r="C652" s="40"/>
      <c r="D652" s="40" t="s">
        <v>543</v>
      </c>
      <c r="E652" s="40"/>
      <c r="F652" s="41"/>
      <c r="G652" s="41"/>
      <c r="H652" s="42"/>
      <c r="I652" s="41"/>
      <c r="J652" s="43"/>
      <c r="K652" s="44">
        <f t="shared" ref="K652:Z652" si="154">SUBTOTAL(9,K650:K651)</f>
        <v>1075565</v>
      </c>
      <c r="L652" s="44">
        <f t="shared" si="154"/>
        <v>1342645</v>
      </c>
      <c r="M652" s="44">
        <f t="shared" si="154"/>
        <v>0</v>
      </c>
      <c r="N652" s="44">
        <f t="shared" si="154"/>
        <v>0</v>
      </c>
      <c r="O652" s="44">
        <f t="shared" si="154"/>
        <v>0</v>
      </c>
      <c r="P652" s="44">
        <f t="shared" si="154"/>
        <v>0</v>
      </c>
      <c r="Q652" s="44">
        <f t="shared" si="154"/>
        <v>1342645</v>
      </c>
      <c r="R652" s="44">
        <f t="shared" si="154"/>
        <v>1336141</v>
      </c>
      <c r="S652" s="44">
        <f t="shared" si="154"/>
        <v>0</v>
      </c>
      <c r="T652" s="44">
        <f t="shared" si="154"/>
        <v>0</v>
      </c>
      <c r="U652" s="44">
        <f t="shared" si="154"/>
        <v>0</v>
      </c>
      <c r="V652" s="44">
        <f t="shared" si="154"/>
        <v>0</v>
      </c>
      <c r="W652" s="44">
        <f t="shared" si="154"/>
        <v>6504</v>
      </c>
      <c r="X652" s="44">
        <f t="shared" si="154"/>
        <v>6504</v>
      </c>
      <c r="Y652" s="44">
        <f t="shared" si="154"/>
        <v>0</v>
      </c>
      <c r="Z652" s="44">
        <f t="shared" si="154"/>
        <v>6504</v>
      </c>
      <c r="AA652" s="45">
        <f t="shared" si="142"/>
        <v>0</v>
      </c>
      <c r="AB652" s="45">
        <f t="shared" si="143"/>
        <v>0</v>
      </c>
      <c r="AC652" s="45">
        <f t="shared" si="144"/>
        <v>0.99515583046896239</v>
      </c>
      <c r="AD652" s="45">
        <f t="shared" si="145"/>
        <v>0.99515583046896239</v>
      </c>
    </row>
    <row r="653" spans="1:30" ht="12.75" customHeight="1" outlineLevel="2" x14ac:dyDescent="0.3">
      <c r="A653" s="18">
        <v>550</v>
      </c>
      <c r="B653" s="18" t="s">
        <v>34</v>
      </c>
      <c r="C653" s="18" t="s">
        <v>103</v>
      </c>
      <c r="D653" s="19" t="s">
        <v>108</v>
      </c>
      <c r="E653" s="18" t="s">
        <v>37</v>
      </c>
      <c r="F653" s="18" t="s">
        <v>38</v>
      </c>
      <c r="G653" s="18">
        <v>1120</v>
      </c>
      <c r="H653" s="20">
        <v>709800000</v>
      </c>
      <c r="I653" s="18">
        <v>0</v>
      </c>
      <c r="J653" s="25" t="s">
        <v>109</v>
      </c>
      <c r="K653" s="22">
        <v>5073687</v>
      </c>
      <c r="L653" s="22">
        <v>5073687</v>
      </c>
      <c r="M653" s="22">
        <v>0</v>
      </c>
      <c r="N653" s="22">
        <v>0</v>
      </c>
      <c r="O653" s="22">
        <v>0</v>
      </c>
      <c r="P653" s="22">
        <v>0</v>
      </c>
      <c r="Q653" s="22">
        <f t="shared" ref="Q653:Q662" si="155">+L653+P653</f>
        <v>5073687</v>
      </c>
      <c r="R653" s="22">
        <v>0</v>
      </c>
      <c r="S653" s="22">
        <v>5061979.8099999996</v>
      </c>
      <c r="T653" s="22">
        <v>0</v>
      </c>
      <c r="U653" s="22">
        <v>0</v>
      </c>
      <c r="V653" s="22">
        <v>0</v>
      </c>
      <c r="W653" s="22">
        <v>11707.19</v>
      </c>
      <c r="X653" s="22">
        <v>11707.19</v>
      </c>
      <c r="Y653" s="22">
        <v>0</v>
      </c>
      <c r="Z653" s="22">
        <f t="shared" ref="Z653:Z662" si="156">+Q653-R653-S653-T653-U653-Y653</f>
        <v>11707.19000000041</v>
      </c>
      <c r="AA653" s="24">
        <f t="shared" si="142"/>
        <v>0</v>
      </c>
      <c r="AB653" s="24">
        <f t="shared" si="143"/>
        <v>0</v>
      </c>
      <c r="AC653" s="24">
        <f t="shared" si="144"/>
        <v>0.99769256755491609</v>
      </c>
      <c r="AD653" s="24">
        <f t="shared" si="145"/>
        <v>0.99769256755491609</v>
      </c>
    </row>
    <row r="654" spans="1:30" ht="15" customHeight="1" outlineLevel="2" x14ac:dyDescent="0.35">
      <c r="A654" s="18">
        <v>551</v>
      </c>
      <c r="B654" s="18" t="s">
        <v>34</v>
      </c>
      <c r="C654" s="18" t="s">
        <v>103</v>
      </c>
      <c r="D654" s="19" t="s">
        <v>108</v>
      </c>
      <c r="E654" s="18" t="s">
        <v>37</v>
      </c>
      <c r="F654" s="18" t="s">
        <v>38</v>
      </c>
      <c r="G654" s="18">
        <v>1120</v>
      </c>
      <c r="H654" s="20">
        <v>709800000</v>
      </c>
      <c r="I654" s="18">
        <v>0</v>
      </c>
      <c r="J654" s="25" t="s">
        <v>109</v>
      </c>
      <c r="K654" s="22">
        <v>9203471</v>
      </c>
      <c r="L654" s="22">
        <v>9081887</v>
      </c>
      <c r="M654" s="22">
        <v>0</v>
      </c>
      <c r="N654" s="22">
        <v>0</v>
      </c>
      <c r="O654" s="22">
        <v>0</v>
      </c>
      <c r="P654" s="22">
        <v>0</v>
      </c>
      <c r="Q654" s="22">
        <f t="shared" si="155"/>
        <v>9081887</v>
      </c>
      <c r="R654" s="22">
        <v>3709740</v>
      </c>
      <c r="S654" s="22">
        <v>0</v>
      </c>
      <c r="T654" s="27">
        <v>0</v>
      </c>
      <c r="U654" s="22">
        <v>0</v>
      </c>
      <c r="V654" s="22">
        <v>0</v>
      </c>
      <c r="W654" s="22">
        <v>5234163</v>
      </c>
      <c r="X654" s="22">
        <v>5372147</v>
      </c>
      <c r="Y654" s="22">
        <v>0</v>
      </c>
      <c r="Z654" s="22">
        <f t="shared" si="156"/>
        <v>5372147</v>
      </c>
      <c r="AA654" s="24">
        <f t="shared" si="142"/>
        <v>0</v>
      </c>
      <c r="AB654" s="24">
        <f t="shared" si="143"/>
        <v>0</v>
      </c>
      <c r="AC654" s="24">
        <f t="shared" si="144"/>
        <v>0.4084767846153558</v>
      </c>
      <c r="AD654" s="24">
        <f t="shared" si="145"/>
        <v>0.4084767846153558</v>
      </c>
    </row>
    <row r="655" spans="1:30" ht="12.75" customHeight="1" outlineLevel="2" x14ac:dyDescent="0.35">
      <c r="A655" s="18">
        <v>553</v>
      </c>
      <c r="B655" s="18" t="s">
        <v>280</v>
      </c>
      <c r="C655" s="18" t="s">
        <v>103</v>
      </c>
      <c r="D655" s="19" t="s">
        <v>108</v>
      </c>
      <c r="E655" s="18" t="s">
        <v>37</v>
      </c>
      <c r="F655" s="18" t="s">
        <v>38</v>
      </c>
      <c r="G655" s="18">
        <v>1120</v>
      </c>
      <c r="H655" s="20">
        <v>709800000</v>
      </c>
      <c r="I655" s="18">
        <v>0</v>
      </c>
      <c r="J655" s="25" t="s">
        <v>109</v>
      </c>
      <c r="K655" s="22">
        <v>600000</v>
      </c>
      <c r="L655" s="22">
        <v>550000</v>
      </c>
      <c r="M655" s="22">
        <v>0</v>
      </c>
      <c r="N655" s="22">
        <v>0</v>
      </c>
      <c r="O655" s="22">
        <v>0</v>
      </c>
      <c r="P655" s="22">
        <v>0</v>
      </c>
      <c r="Q655" s="22">
        <f t="shared" si="155"/>
        <v>550000</v>
      </c>
      <c r="R655" s="27">
        <v>0</v>
      </c>
      <c r="S655" s="27">
        <v>0</v>
      </c>
      <c r="T655" s="27">
        <v>0</v>
      </c>
      <c r="U655" s="22">
        <v>131080</v>
      </c>
      <c r="V655" s="22">
        <v>131080</v>
      </c>
      <c r="W655" s="22">
        <v>118920</v>
      </c>
      <c r="X655" s="22">
        <v>418920</v>
      </c>
      <c r="Y655" s="22">
        <v>0</v>
      </c>
      <c r="Z655" s="22">
        <f t="shared" si="156"/>
        <v>418920</v>
      </c>
      <c r="AA655" s="24">
        <f t="shared" si="142"/>
        <v>0.23832727272727272</v>
      </c>
      <c r="AB655" s="24">
        <f t="shared" si="143"/>
        <v>0.23832727272727272</v>
      </c>
      <c r="AC655" s="24">
        <f t="shared" si="144"/>
        <v>0</v>
      </c>
      <c r="AD655" s="24">
        <f t="shared" si="145"/>
        <v>0.23832727272727272</v>
      </c>
    </row>
    <row r="656" spans="1:30" ht="15" customHeight="1" outlineLevel="2" x14ac:dyDescent="0.35">
      <c r="A656" s="18">
        <v>553</v>
      </c>
      <c r="B656" s="18" t="s">
        <v>282</v>
      </c>
      <c r="C656" s="18" t="s">
        <v>103</v>
      </c>
      <c r="D656" s="19" t="s">
        <v>108</v>
      </c>
      <c r="E656" s="18" t="s">
        <v>37</v>
      </c>
      <c r="F656" s="18" t="s">
        <v>38</v>
      </c>
      <c r="G656" s="18">
        <v>1120</v>
      </c>
      <c r="H656" s="20">
        <v>709800000</v>
      </c>
      <c r="I656" s="18">
        <v>0</v>
      </c>
      <c r="J656" s="25" t="s">
        <v>109</v>
      </c>
      <c r="K656" s="22">
        <v>51827100</v>
      </c>
      <c r="L656" s="22">
        <v>51827100</v>
      </c>
      <c r="M656" s="22">
        <v>0</v>
      </c>
      <c r="N656" s="22">
        <v>0</v>
      </c>
      <c r="O656" s="22">
        <v>0</v>
      </c>
      <c r="P656" s="22">
        <v>0</v>
      </c>
      <c r="Q656" s="22">
        <f t="shared" si="155"/>
        <v>51827100</v>
      </c>
      <c r="R656" s="22">
        <v>7232568</v>
      </c>
      <c r="S656" s="22">
        <v>34025092.5</v>
      </c>
      <c r="T656" s="27">
        <v>0</v>
      </c>
      <c r="U656" s="22">
        <v>0</v>
      </c>
      <c r="V656" s="22">
        <v>0</v>
      </c>
      <c r="W656" s="22">
        <v>10424083.5</v>
      </c>
      <c r="X656" s="22">
        <v>10569439.5</v>
      </c>
      <c r="Y656" s="22">
        <v>0</v>
      </c>
      <c r="Z656" s="22">
        <f t="shared" si="156"/>
        <v>10569439.5</v>
      </c>
      <c r="AA656" s="24">
        <f t="shared" si="142"/>
        <v>0</v>
      </c>
      <c r="AB656" s="24">
        <f t="shared" si="143"/>
        <v>0</v>
      </c>
      <c r="AC656" s="24">
        <f t="shared" si="144"/>
        <v>0.79606345907835863</v>
      </c>
      <c r="AD656" s="24">
        <f t="shared" si="145"/>
        <v>0.79606345907835863</v>
      </c>
    </row>
    <row r="657" spans="1:30" ht="12.75" customHeight="1" outlineLevel="2" x14ac:dyDescent="0.35">
      <c r="A657" s="18">
        <v>553</v>
      </c>
      <c r="B657" s="18" t="s">
        <v>315</v>
      </c>
      <c r="C657" s="18" t="s">
        <v>103</v>
      </c>
      <c r="D657" s="19" t="s">
        <v>108</v>
      </c>
      <c r="E657" s="18" t="s">
        <v>37</v>
      </c>
      <c r="F657" s="18" t="s">
        <v>38</v>
      </c>
      <c r="G657" s="18">
        <v>1120</v>
      </c>
      <c r="H657" s="20">
        <v>709800000</v>
      </c>
      <c r="I657" s="18">
        <v>0</v>
      </c>
      <c r="J657" s="25" t="s">
        <v>109</v>
      </c>
      <c r="K657" s="22">
        <v>6400</v>
      </c>
      <c r="L657" s="22">
        <v>6400</v>
      </c>
      <c r="M657" s="22">
        <v>0</v>
      </c>
      <c r="N657" s="22">
        <v>0</v>
      </c>
      <c r="O657" s="22">
        <v>0</v>
      </c>
      <c r="P657" s="22">
        <v>0</v>
      </c>
      <c r="Q657" s="22">
        <f t="shared" si="155"/>
        <v>6400</v>
      </c>
      <c r="R657" s="27">
        <v>0</v>
      </c>
      <c r="S657" s="27">
        <v>0</v>
      </c>
      <c r="T657" s="27">
        <v>0</v>
      </c>
      <c r="U657" s="27">
        <v>0</v>
      </c>
      <c r="V657" s="22">
        <v>0</v>
      </c>
      <c r="W657" s="22">
        <v>6400</v>
      </c>
      <c r="X657" s="22">
        <v>6400</v>
      </c>
      <c r="Y657" s="22">
        <v>0</v>
      </c>
      <c r="Z657" s="22">
        <f t="shared" si="156"/>
        <v>6400</v>
      </c>
      <c r="AA657" s="24">
        <f t="shared" si="142"/>
        <v>0</v>
      </c>
      <c r="AB657" s="24">
        <f t="shared" si="143"/>
        <v>0</v>
      </c>
      <c r="AC657" s="24">
        <f t="shared" si="144"/>
        <v>0</v>
      </c>
      <c r="AD657" s="24">
        <f t="shared" si="145"/>
        <v>0</v>
      </c>
    </row>
    <row r="658" spans="1:30" ht="15" customHeight="1" outlineLevel="2" x14ac:dyDescent="0.35">
      <c r="A658" s="18">
        <v>554</v>
      </c>
      <c r="B658" s="18" t="s">
        <v>34</v>
      </c>
      <c r="C658" s="18" t="s">
        <v>103</v>
      </c>
      <c r="D658" s="19" t="s">
        <v>108</v>
      </c>
      <c r="E658" s="18" t="s">
        <v>37</v>
      </c>
      <c r="F658" s="18" t="s">
        <v>38</v>
      </c>
      <c r="G658" s="18">
        <v>1120</v>
      </c>
      <c r="H658" s="20">
        <v>709800000</v>
      </c>
      <c r="I658" s="18">
        <v>0</v>
      </c>
      <c r="J658" s="25" t="s">
        <v>109</v>
      </c>
      <c r="K658" s="22">
        <v>1034372</v>
      </c>
      <c r="L658" s="22">
        <v>1034372</v>
      </c>
      <c r="M658" s="22">
        <v>0</v>
      </c>
      <c r="N658" s="22">
        <v>0</v>
      </c>
      <c r="O658" s="22">
        <v>0</v>
      </c>
      <c r="P658" s="22">
        <v>0</v>
      </c>
      <c r="Q658" s="22">
        <f t="shared" si="155"/>
        <v>1034372</v>
      </c>
      <c r="R658" s="22">
        <v>0</v>
      </c>
      <c r="S658" s="22">
        <v>0.01</v>
      </c>
      <c r="T658" s="27">
        <v>0</v>
      </c>
      <c r="U658" s="22">
        <v>759372.35</v>
      </c>
      <c r="V658" s="22">
        <v>759372.35</v>
      </c>
      <c r="W658" s="22">
        <v>0</v>
      </c>
      <c r="X658" s="22">
        <v>274999.64</v>
      </c>
      <c r="Y658" s="22">
        <v>0</v>
      </c>
      <c r="Z658" s="22">
        <f t="shared" si="156"/>
        <v>274999.64</v>
      </c>
      <c r="AA658" s="24">
        <f t="shared" si="142"/>
        <v>0.73413854009969337</v>
      </c>
      <c r="AB658" s="24">
        <f t="shared" si="143"/>
        <v>0.73413854009969337</v>
      </c>
      <c r="AC658" s="24">
        <f t="shared" si="144"/>
        <v>9.6677017552679305E-9</v>
      </c>
      <c r="AD658" s="24">
        <f t="shared" si="145"/>
        <v>0.73413854976739512</v>
      </c>
    </row>
    <row r="659" spans="1:30" ht="12.75" customHeight="1" outlineLevel="2" x14ac:dyDescent="0.35">
      <c r="A659" s="18">
        <v>555</v>
      </c>
      <c r="B659" s="18" t="s">
        <v>34</v>
      </c>
      <c r="C659" s="18" t="s">
        <v>103</v>
      </c>
      <c r="D659" s="19" t="s">
        <v>108</v>
      </c>
      <c r="E659" s="18" t="s">
        <v>37</v>
      </c>
      <c r="F659" s="18" t="s">
        <v>38</v>
      </c>
      <c r="G659" s="18">
        <v>1120</v>
      </c>
      <c r="H659" s="20">
        <v>709800000</v>
      </c>
      <c r="I659" s="18">
        <v>0</v>
      </c>
      <c r="J659" s="25" t="s">
        <v>109</v>
      </c>
      <c r="K659" s="22">
        <v>1158704</v>
      </c>
      <c r="L659" s="22">
        <v>1158704</v>
      </c>
      <c r="M659" s="22">
        <v>0</v>
      </c>
      <c r="N659" s="22">
        <v>0</v>
      </c>
      <c r="O659" s="22">
        <v>0</v>
      </c>
      <c r="P659" s="22">
        <v>0</v>
      </c>
      <c r="Q659" s="22">
        <f t="shared" si="155"/>
        <v>1158704</v>
      </c>
      <c r="R659" s="22">
        <v>0</v>
      </c>
      <c r="S659" s="27">
        <v>0</v>
      </c>
      <c r="T659" s="27">
        <v>0</v>
      </c>
      <c r="U659" s="22">
        <v>188232.93</v>
      </c>
      <c r="V659" s="22">
        <v>188232.93</v>
      </c>
      <c r="W659" s="22">
        <v>0.77</v>
      </c>
      <c r="X659" s="22">
        <v>970471.07</v>
      </c>
      <c r="Y659" s="22">
        <v>0</v>
      </c>
      <c r="Z659" s="22">
        <f t="shared" si="156"/>
        <v>970471.07000000007</v>
      </c>
      <c r="AA659" s="24">
        <f t="shared" si="142"/>
        <v>0.16245126451621811</v>
      </c>
      <c r="AB659" s="24">
        <f t="shared" si="143"/>
        <v>0.16245126451621811</v>
      </c>
      <c r="AC659" s="24">
        <f t="shared" si="144"/>
        <v>0</v>
      </c>
      <c r="AD659" s="24">
        <f t="shared" si="145"/>
        <v>0.16245126451621811</v>
      </c>
    </row>
    <row r="660" spans="1:30" ht="14.5" outlineLevel="2" x14ac:dyDescent="0.35">
      <c r="A660" s="18">
        <v>556</v>
      </c>
      <c r="B660" s="18" t="s">
        <v>34</v>
      </c>
      <c r="C660" s="18" t="s">
        <v>103</v>
      </c>
      <c r="D660" s="19" t="s">
        <v>108</v>
      </c>
      <c r="E660" s="18" t="s">
        <v>37</v>
      </c>
      <c r="F660" s="18" t="s">
        <v>38</v>
      </c>
      <c r="G660" s="18">
        <v>1120</v>
      </c>
      <c r="H660" s="20">
        <v>709800000</v>
      </c>
      <c r="I660" s="18">
        <v>0</v>
      </c>
      <c r="J660" s="25" t="s">
        <v>109</v>
      </c>
      <c r="K660" s="22">
        <v>32400000</v>
      </c>
      <c r="L660" s="22">
        <v>32400000</v>
      </c>
      <c r="M660" s="22">
        <v>0</v>
      </c>
      <c r="N660" s="22">
        <v>0</v>
      </c>
      <c r="O660" s="22">
        <v>0</v>
      </c>
      <c r="P660" s="22">
        <v>0</v>
      </c>
      <c r="Q660" s="22">
        <f t="shared" si="155"/>
        <v>32400000</v>
      </c>
      <c r="R660" s="22">
        <v>0</v>
      </c>
      <c r="S660" s="22">
        <v>0</v>
      </c>
      <c r="T660" s="27">
        <v>0</v>
      </c>
      <c r="U660" s="22">
        <v>32395069.34</v>
      </c>
      <c r="V660" s="22">
        <v>32395069.34</v>
      </c>
      <c r="W660" s="22">
        <v>0.66</v>
      </c>
      <c r="X660" s="22">
        <v>4930.66</v>
      </c>
      <c r="Y660" s="22">
        <v>0</v>
      </c>
      <c r="Z660" s="22">
        <f t="shared" si="156"/>
        <v>4930.660000000149</v>
      </c>
      <c r="AA660" s="24">
        <f t="shared" si="142"/>
        <v>0.99984781913580245</v>
      </c>
      <c r="AB660" s="24">
        <f t="shared" si="143"/>
        <v>0.99984781913580245</v>
      </c>
      <c r="AC660" s="24">
        <f t="shared" si="144"/>
        <v>0</v>
      </c>
      <c r="AD660" s="24">
        <f t="shared" si="145"/>
        <v>0.99984781913580245</v>
      </c>
    </row>
    <row r="661" spans="1:30" ht="14.5" outlineLevel="2" x14ac:dyDescent="0.35">
      <c r="A661" s="18">
        <v>557</v>
      </c>
      <c r="B661" s="18" t="s">
        <v>34</v>
      </c>
      <c r="C661" s="18" t="s">
        <v>103</v>
      </c>
      <c r="D661" s="19" t="s">
        <v>108</v>
      </c>
      <c r="E661" s="18" t="s">
        <v>37</v>
      </c>
      <c r="F661" s="18" t="s">
        <v>38</v>
      </c>
      <c r="G661" s="18">
        <v>1120</v>
      </c>
      <c r="H661" s="20">
        <v>709800000</v>
      </c>
      <c r="I661" s="18">
        <v>0</v>
      </c>
      <c r="J661" s="25" t="s">
        <v>109</v>
      </c>
      <c r="K661" s="22">
        <v>54656788</v>
      </c>
      <c r="L661" s="22">
        <v>54656788</v>
      </c>
      <c r="M661" s="22">
        <v>0</v>
      </c>
      <c r="N661" s="22">
        <v>0</v>
      </c>
      <c r="O661" s="22">
        <v>0</v>
      </c>
      <c r="P661" s="22">
        <v>0</v>
      </c>
      <c r="Q661" s="22">
        <f t="shared" si="155"/>
        <v>54656788</v>
      </c>
      <c r="R661" s="22">
        <v>4813018</v>
      </c>
      <c r="S661" s="22">
        <v>0.01</v>
      </c>
      <c r="T661" s="27">
        <v>0</v>
      </c>
      <c r="U661" s="22">
        <v>26485979.350000001</v>
      </c>
      <c r="V661" s="22">
        <v>26485979.350000001</v>
      </c>
      <c r="W661" s="22">
        <v>97761.64</v>
      </c>
      <c r="X661" s="22">
        <v>23357790.640000001</v>
      </c>
      <c r="Y661" s="22">
        <v>0</v>
      </c>
      <c r="Z661" s="22">
        <f t="shared" si="156"/>
        <v>23357790.640000001</v>
      </c>
      <c r="AA661" s="24">
        <f t="shared" si="142"/>
        <v>0.48458719070721834</v>
      </c>
      <c r="AB661" s="24">
        <f t="shared" si="143"/>
        <v>0.48458719070721834</v>
      </c>
      <c r="AC661" s="24">
        <f t="shared" si="144"/>
        <v>8.8058925270178695E-2</v>
      </c>
      <c r="AD661" s="24">
        <f t="shared" si="145"/>
        <v>0.57264611597739701</v>
      </c>
    </row>
    <row r="662" spans="1:30" ht="14.5" outlineLevel="2" x14ac:dyDescent="0.35">
      <c r="A662" s="18">
        <v>558</v>
      </c>
      <c r="B662" s="18" t="s">
        <v>34</v>
      </c>
      <c r="C662" s="18" t="s">
        <v>103</v>
      </c>
      <c r="D662" s="19" t="s">
        <v>108</v>
      </c>
      <c r="E662" s="18" t="s">
        <v>37</v>
      </c>
      <c r="F662" s="18" t="s">
        <v>38</v>
      </c>
      <c r="G662" s="18">
        <v>1120</v>
      </c>
      <c r="H662" s="20">
        <v>709600000</v>
      </c>
      <c r="I662" s="18">
        <v>0</v>
      </c>
      <c r="J662" s="25" t="s">
        <v>109</v>
      </c>
      <c r="K662" s="22">
        <v>585804</v>
      </c>
      <c r="L662" s="22">
        <v>585804</v>
      </c>
      <c r="M662" s="22">
        <v>0</v>
      </c>
      <c r="N662" s="22">
        <v>0</v>
      </c>
      <c r="O662" s="22">
        <v>0</v>
      </c>
      <c r="P662" s="22">
        <v>0</v>
      </c>
      <c r="Q662" s="22">
        <f t="shared" si="155"/>
        <v>585804</v>
      </c>
      <c r="R662" s="22">
        <v>0</v>
      </c>
      <c r="S662" s="22">
        <v>0</v>
      </c>
      <c r="T662" s="27">
        <v>0</v>
      </c>
      <c r="U662" s="22">
        <v>584351.72</v>
      </c>
      <c r="V662" s="22">
        <v>584351.72</v>
      </c>
      <c r="W662" s="22">
        <v>1452.28</v>
      </c>
      <c r="X662" s="22">
        <v>1452.28</v>
      </c>
      <c r="Y662" s="22">
        <v>0</v>
      </c>
      <c r="Z662" s="22">
        <f t="shared" si="156"/>
        <v>1452.2800000000279</v>
      </c>
      <c r="AA662" s="24">
        <f t="shared" si="142"/>
        <v>0.99752087729001504</v>
      </c>
      <c r="AB662" s="24">
        <f t="shared" si="143"/>
        <v>0.99752087729001504</v>
      </c>
      <c r="AC662" s="24">
        <f t="shared" si="144"/>
        <v>0</v>
      </c>
      <c r="AD662" s="24">
        <f t="shared" si="145"/>
        <v>0.99752087729001504</v>
      </c>
    </row>
    <row r="663" spans="1:30" outlineLevel="1" x14ac:dyDescent="0.3">
      <c r="A663" s="40"/>
      <c r="B663" s="40"/>
      <c r="C663" s="40"/>
      <c r="D663" s="40" t="s">
        <v>544</v>
      </c>
      <c r="E663" s="40"/>
      <c r="F663" s="41"/>
      <c r="G663" s="41"/>
      <c r="H663" s="42"/>
      <c r="I663" s="41"/>
      <c r="J663" s="43"/>
      <c r="K663" s="44">
        <f t="shared" ref="K663:Z663" si="157">SUBTOTAL(9,K653:K662)</f>
        <v>156546326</v>
      </c>
      <c r="L663" s="44">
        <f t="shared" si="157"/>
        <v>156374742</v>
      </c>
      <c r="M663" s="44">
        <f t="shared" si="157"/>
        <v>0</v>
      </c>
      <c r="N663" s="44">
        <f t="shared" si="157"/>
        <v>0</v>
      </c>
      <c r="O663" s="44">
        <f t="shared" si="157"/>
        <v>0</v>
      </c>
      <c r="P663" s="44">
        <f t="shared" si="157"/>
        <v>0</v>
      </c>
      <c r="Q663" s="44">
        <f t="shared" si="157"/>
        <v>156374742</v>
      </c>
      <c r="R663" s="44">
        <f t="shared" si="157"/>
        <v>15755326</v>
      </c>
      <c r="S663" s="44">
        <f t="shared" si="157"/>
        <v>39087072.329999998</v>
      </c>
      <c r="T663" s="44">
        <f t="shared" si="157"/>
        <v>0</v>
      </c>
      <c r="U663" s="44">
        <f t="shared" si="157"/>
        <v>60544085.689999998</v>
      </c>
      <c r="V663" s="44">
        <f t="shared" si="157"/>
        <v>60544085.689999998</v>
      </c>
      <c r="W663" s="44">
        <f t="shared" si="157"/>
        <v>15894489.040000001</v>
      </c>
      <c r="X663" s="44">
        <f t="shared" si="157"/>
        <v>40988257.980000004</v>
      </c>
      <c r="Y663" s="44">
        <f t="shared" si="157"/>
        <v>0</v>
      </c>
      <c r="Z663" s="44">
        <f t="shared" si="157"/>
        <v>40988257.980000004</v>
      </c>
      <c r="AA663" s="45">
        <f t="shared" si="142"/>
        <v>0.38717304927671758</v>
      </c>
      <c r="AB663" s="45">
        <f t="shared" si="143"/>
        <v>0.38717304927671758</v>
      </c>
      <c r="AC663" s="45">
        <f t="shared" si="144"/>
        <v>0.35071135931914116</v>
      </c>
      <c r="AD663" s="45">
        <f t="shared" si="145"/>
        <v>0.73788440859585869</v>
      </c>
    </row>
    <row r="664" spans="1:30" ht="14.5" outlineLevel="2" x14ac:dyDescent="0.35">
      <c r="A664" s="18">
        <v>551</v>
      </c>
      <c r="B664" s="18" t="s">
        <v>34</v>
      </c>
      <c r="C664" s="18" t="s">
        <v>103</v>
      </c>
      <c r="D664" s="19" t="s">
        <v>257</v>
      </c>
      <c r="E664" s="18" t="s">
        <v>37</v>
      </c>
      <c r="F664" s="18" t="s">
        <v>38</v>
      </c>
      <c r="G664" s="18">
        <v>1120</v>
      </c>
      <c r="H664" s="20">
        <v>709800000</v>
      </c>
      <c r="I664" s="18">
        <v>0</v>
      </c>
      <c r="J664" s="25" t="s">
        <v>258</v>
      </c>
      <c r="K664" s="22">
        <v>0</v>
      </c>
      <c r="L664" s="22">
        <v>2500000</v>
      </c>
      <c r="M664" s="22">
        <v>0</v>
      </c>
      <c r="N664" s="22">
        <v>0</v>
      </c>
      <c r="O664" s="22">
        <v>0</v>
      </c>
      <c r="P664" s="22">
        <v>1000000</v>
      </c>
      <c r="Q664" s="22">
        <f>+L664+P664</f>
        <v>3500000</v>
      </c>
      <c r="R664" s="22">
        <v>1822450</v>
      </c>
      <c r="S664" s="22">
        <v>0</v>
      </c>
      <c r="T664" s="27">
        <v>0</v>
      </c>
      <c r="U664" s="22">
        <v>0</v>
      </c>
      <c r="V664" s="22">
        <v>0</v>
      </c>
      <c r="W664" s="22">
        <v>677550</v>
      </c>
      <c r="X664" s="22">
        <v>677550</v>
      </c>
      <c r="Y664" s="22">
        <v>0</v>
      </c>
      <c r="Z664" s="22">
        <f>+Q664-R664-S664-T664-U664-Y664</f>
        <v>1677550</v>
      </c>
      <c r="AA664" s="24">
        <f t="shared" si="142"/>
        <v>0</v>
      </c>
      <c r="AB664" s="24">
        <f t="shared" si="143"/>
        <v>0</v>
      </c>
      <c r="AC664" s="24">
        <f t="shared" si="144"/>
        <v>0.52070000000000005</v>
      </c>
      <c r="AD664" s="24">
        <f t="shared" si="145"/>
        <v>0.52070000000000005</v>
      </c>
    </row>
    <row r="665" spans="1:30" ht="14.5" outlineLevel="2" x14ac:dyDescent="0.35">
      <c r="A665" s="18">
        <v>553</v>
      </c>
      <c r="B665" s="18" t="s">
        <v>282</v>
      </c>
      <c r="C665" s="18" t="s">
        <v>103</v>
      </c>
      <c r="D665" s="19" t="s">
        <v>257</v>
      </c>
      <c r="E665" s="18" t="s">
        <v>37</v>
      </c>
      <c r="F665" s="18" t="s">
        <v>38</v>
      </c>
      <c r="G665" s="18">
        <v>1120</v>
      </c>
      <c r="H665" s="20">
        <v>709800000</v>
      </c>
      <c r="I665" s="18">
        <v>0</v>
      </c>
      <c r="J665" s="25" t="s">
        <v>258</v>
      </c>
      <c r="K665" s="22">
        <v>59750000</v>
      </c>
      <c r="L665" s="22">
        <v>91859486.530000001</v>
      </c>
      <c r="M665" s="22">
        <v>0</v>
      </c>
      <c r="N665" s="22">
        <v>0</v>
      </c>
      <c r="O665" s="22">
        <v>0</v>
      </c>
      <c r="P665" s="22">
        <v>0</v>
      </c>
      <c r="Q665" s="22">
        <f>+L665+P665</f>
        <v>91859486.530000001</v>
      </c>
      <c r="R665" s="22">
        <v>3900000</v>
      </c>
      <c r="S665" s="22">
        <v>8441608.1600000001</v>
      </c>
      <c r="T665" s="27">
        <v>0</v>
      </c>
      <c r="U665" s="22">
        <v>60417878.369999997</v>
      </c>
      <c r="V665" s="22">
        <v>60417878.369999997</v>
      </c>
      <c r="W665" s="22">
        <v>19100000</v>
      </c>
      <c r="X665" s="22">
        <v>19100000</v>
      </c>
      <c r="Y665" s="22">
        <v>0</v>
      </c>
      <c r="Z665" s="22">
        <f>+Q665-R665-S665-T665-U665-Y665</f>
        <v>19100000.000000007</v>
      </c>
      <c r="AA665" s="24">
        <f t="shared" si="142"/>
        <v>0.6577206193098889</v>
      </c>
      <c r="AB665" s="24">
        <f t="shared" si="143"/>
        <v>0.6577206193098889</v>
      </c>
      <c r="AC665" s="24">
        <f t="shared" si="144"/>
        <v>0.13435311502606109</v>
      </c>
      <c r="AD665" s="24">
        <f t="shared" si="145"/>
        <v>0.79207373433594996</v>
      </c>
    </row>
    <row r="666" spans="1:30" ht="14.5" outlineLevel="2" x14ac:dyDescent="0.35">
      <c r="A666" s="18">
        <v>557</v>
      </c>
      <c r="B666" s="18" t="s">
        <v>34</v>
      </c>
      <c r="C666" s="18" t="s">
        <v>103</v>
      </c>
      <c r="D666" s="19" t="s">
        <v>257</v>
      </c>
      <c r="E666" s="18" t="s">
        <v>37</v>
      </c>
      <c r="F666" s="18" t="s">
        <v>38</v>
      </c>
      <c r="G666" s="18">
        <v>1120</v>
      </c>
      <c r="H666" s="20">
        <v>709800000</v>
      </c>
      <c r="I666" s="18">
        <v>0</v>
      </c>
      <c r="J666" s="25" t="s">
        <v>258</v>
      </c>
      <c r="K666" s="22">
        <v>11353924</v>
      </c>
      <c r="L666" s="22">
        <v>11353924</v>
      </c>
      <c r="M666" s="22">
        <v>0</v>
      </c>
      <c r="N666" s="22">
        <v>0</v>
      </c>
      <c r="O666" s="22">
        <v>0</v>
      </c>
      <c r="P666" s="22">
        <v>-600000</v>
      </c>
      <c r="Q666" s="22">
        <f>+L666+P666</f>
        <v>10753924</v>
      </c>
      <c r="R666" s="22">
        <v>10723930</v>
      </c>
      <c r="S666" s="22">
        <v>0</v>
      </c>
      <c r="T666" s="27">
        <v>0</v>
      </c>
      <c r="U666" s="22">
        <v>0</v>
      </c>
      <c r="V666" s="22">
        <v>0</v>
      </c>
      <c r="W666" s="22">
        <v>0</v>
      </c>
      <c r="X666" s="22">
        <v>629994</v>
      </c>
      <c r="Y666" s="22">
        <v>0</v>
      </c>
      <c r="Z666" s="22">
        <f>+Q666-R666-S666-T666-U666-Y666</f>
        <v>29994</v>
      </c>
      <c r="AA666" s="24">
        <f t="shared" si="142"/>
        <v>0</v>
      </c>
      <c r="AB666" s="24">
        <f t="shared" si="143"/>
        <v>0</v>
      </c>
      <c r="AC666" s="24">
        <f t="shared" si="144"/>
        <v>0.99721087855930546</v>
      </c>
      <c r="AD666" s="24">
        <f t="shared" si="145"/>
        <v>0.99721087855930546</v>
      </c>
    </row>
    <row r="667" spans="1:30" outlineLevel="1" x14ac:dyDescent="0.3">
      <c r="A667" s="40"/>
      <c r="B667" s="40"/>
      <c r="C667" s="40"/>
      <c r="D667" s="40" t="s">
        <v>545</v>
      </c>
      <c r="E667" s="40"/>
      <c r="F667" s="41"/>
      <c r="G667" s="41"/>
      <c r="H667" s="42"/>
      <c r="I667" s="41"/>
      <c r="J667" s="43"/>
      <c r="K667" s="44">
        <f t="shared" ref="K667:Z667" si="158">SUBTOTAL(9,K664:K666)</f>
        <v>71103924</v>
      </c>
      <c r="L667" s="44">
        <f t="shared" si="158"/>
        <v>105713410.53</v>
      </c>
      <c r="M667" s="44">
        <f t="shared" si="158"/>
        <v>0</v>
      </c>
      <c r="N667" s="44">
        <f t="shared" si="158"/>
        <v>0</v>
      </c>
      <c r="O667" s="44">
        <f t="shared" si="158"/>
        <v>0</v>
      </c>
      <c r="P667" s="44">
        <f t="shared" si="158"/>
        <v>400000</v>
      </c>
      <c r="Q667" s="44">
        <f t="shared" si="158"/>
        <v>106113410.53</v>
      </c>
      <c r="R667" s="44">
        <f t="shared" si="158"/>
        <v>16446380</v>
      </c>
      <c r="S667" s="44">
        <f t="shared" si="158"/>
        <v>8441608.1600000001</v>
      </c>
      <c r="T667" s="44">
        <f t="shared" si="158"/>
        <v>0</v>
      </c>
      <c r="U667" s="44">
        <f t="shared" si="158"/>
        <v>60417878.369999997</v>
      </c>
      <c r="V667" s="44">
        <f t="shared" si="158"/>
        <v>60417878.369999997</v>
      </c>
      <c r="W667" s="44">
        <f t="shared" si="158"/>
        <v>19777550</v>
      </c>
      <c r="X667" s="44">
        <f t="shared" si="158"/>
        <v>20407544</v>
      </c>
      <c r="Y667" s="44">
        <f t="shared" si="158"/>
        <v>0</v>
      </c>
      <c r="Z667" s="44">
        <f t="shared" si="158"/>
        <v>20807544.000000007</v>
      </c>
      <c r="AA667" s="45">
        <f t="shared" si="142"/>
        <v>0.57152520259342343</v>
      </c>
      <c r="AB667" s="45">
        <f t="shared" si="143"/>
        <v>0.56937080872467927</v>
      </c>
      <c r="AC667" s="45">
        <f t="shared" si="144"/>
        <v>0.23454140278493602</v>
      </c>
      <c r="AD667" s="45">
        <f t="shared" si="145"/>
        <v>0.80391221150961534</v>
      </c>
    </row>
    <row r="668" spans="1:30" outlineLevel="2" x14ac:dyDescent="0.3">
      <c r="A668" s="18">
        <v>551</v>
      </c>
      <c r="B668" s="18" t="s">
        <v>34</v>
      </c>
      <c r="C668" s="18" t="s">
        <v>103</v>
      </c>
      <c r="D668" s="19" t="s">
        <v>259</v>
      </c>
      <c r="E668" s="18" t="s">
        <v>37</v>
      </c>
      <c r="F668" s="18" t="s">
        <v>38</v>
      </c>
      <c r="G668" s="18">
        <v>1120</v>
      </c>
      <c r="H668" s="20">
        <v>709800000</v>
      </c>
      <c r="I668" s="18">
        <v>0</v>
      </c>
      <c r="J668" s="25" t="s">
        <v>260</v>
      </c>
      <c r="K668" s="22">
        <v>116391537</v>
      </c>
      <c r="L668" s="22">
        <v>113891537</v>
      </c>
      <c r="M668" s="22">
        <v>0</v>
      </c>
      <c r="N668" s="22">
        <v>0</v>
      </c>
      <c r="O668" s="22">
        <v>0</v>
      </c>
      <c r="P668" s="22">
        <v>-19912689</v>
      </c>
      <c r="Q668" s="22">
        <f>+L668+P668</f>
        <v>93978848</v>
      </c>
      <c r="R668" s="22">
        <v>6878626.0599999996</v>
      </c>
      <c r="S668" s="22">
        <v>5198780.83</v>
      </c>
      <c r="T668" s="22">
        <v>17369569.609999999</v>
      </c>
      <c r="U668" s="22">
        <v>2059007.98</v>
      </c>
      <c r="V668" s="22">
        <v>2059007.98</v>
      </c>
      <c r="W668" s="22">
        <v>3121400.9</v>
      </c>
      <c r="X668" s="22">
        <v>82385552.519999996</v>
      </c>
      <c r="Y668" s="22">
        <v>0</v>
      </c>
      <c r="Z668" s="22">
        <f>+Q668-R668-S668-T668-U668-Y668</f>
        <v>62472863.520000003</v>
      </c>
      <c r="AA668" s="24">
        <f t="shared" ref="AA668:AA731" si="159">+IFERROR(U668/L668,0)</f>
        <v>1.8078674098497765E-2</v>
      </c>
      <c r="AB668" s="24">
        <f t="shared" si="143"/>
        <v>2.1909270264730208E-2</v>
      </c>
      <c r="AC668" s="24">
        <f t="shared" si="144"/>
        <v>0.31333621476185791</v>
      </c>
      <c r="AD668" s="24">
        <f t="shared" si="145"/>
        <v>0.33524548502658813</v>
      </c>
    </row>
    <row r="669" spans="1:30" ht="14.5" outlineLevel="2" x14ac:dyDescent="0.35">
      <c r="A669" s="18">
        <v>553</v>
      </c>
      <c r="B669" s="18" t="s">
        <v>315</v>
      </c>
      <c r="C669" s="18" t="s">
        <v>103</v>
      </c>
      <c r="D669" s="19" t="s">
        <v>259</v>
      </c>
      <c r="E669" s="18" t="s">
        <v>37</v>
      </c>
      <c r="F669" s="18" t="s">
        <v>38</v>
      </c>
      <c r="G669" s="18">
        <v>1120</v>
      </c>
      <c r="H669" s="20">
        <v>709800000</v>
      </c>
      <c r="I669" s="18">
        <v>0</v>
      </c>
      <c r="J669" s="25" t="s">
        <v>260</v>
      </c>
      <c r="K669" s="22">
        <v>94016</v>
      </c>
      <c r="L669" s="22">
        <v>94016</v>
      </c>
      <c r="M669" s="22">
        <v>0</v>
      </c>
      <c r="N669" s="22">
        <v>0</v>
      </c>
      <c r="O669" s="22">
        <v>0</v>
      </c>
      <c r="P669" s="22">
        <v>0</v>
      </c>
      <c r="Q669" s="22">
        <f>+L669+P669</f>
        <v>94016</v>
      </c>
      <c r="R669" s="27">
        <v>0</v>
      </c>
      <c r="S669" s="27">
        <v>0</v>
      </c>
      <c r="T669" s="27">
        <v>0</v>
      </c>
      <c r="U669" s="27">
        <v>0</v>
      </c>
      <c r="V669" s="22">
        <v>0</v>
      </c>
      <c r="W669" s="22">
        <v>94016</v>
      </c>
      <c r="X669" s="22">
        <v>94016</v>
      </c>
      <c r="Y669" s="22">
        <v>0</v>
      </c>
      <c r="Z669" s="22">
        <f>+Q669-R669-S669-T669-U669-Y669</f>
        <v>94016</v>
      </c>
      <c r="AA669" s="24">
        <f t="shared" si="159"/>
        <v>0</v>
      </c>
      <c r="AB669" s="24">
        <f t="shared" si="143"/>
        <v>0</v>
      </c>
      <c r="AC669" s="24">
        <f t="shared" si="144"/>
        <v>0</v>
      </c>
      <c r="AD669" s="24">
        <f t="shared" si="145"/>
        <v>0</v>
      </c>
    </row>
    <row r="670" spans="1:30" ht="14.5" outlineLevel="2" x14ac:dyDescent="0.35">
      <c r="A670" s="18">
        <v>557</v>
      </c>
      <c r="B670" s="18" t="s">
        <v>34</v>
      </c>
      <c r="C670" s="18" t="s">
        <v>103</v>
      </c>
      <c r="D670" s="19" t="s">
        <v>259</v>
      </c>
      <c r="E670" s="18" t="s">
        <v>37</v>
      </c>
      <c r="F670" s="18" t="s">
        <v>38</v>
      </c>
      <c r="G670" s="18">
        <v>1120</v>
      </c>
      <c r="H670" s="20">
        <v>709800000</v>
      </c>
      <c r="I670" s="18">
        <v>0</v>
      </c>
      <c r="J670" s="25" t="s">
        <v>260</v>
      </c>
      <c r="K670" s="22">
        <v>0</v>
      </c>
      <c r="L670" s="22">
        <v>7977349</v>
      </c>
      <c r="M670" s="22">
        <v>8880485</v>
      </c>
      <c r="N670" s="22">
        <v>0</v>
      </c>
      <c r="O670" s="22">
        <v>0</v>
      </c>
      <c r="P670" s="22">
        <v>1540165</v>
      </c>
      <c r="Q670" s="22">
        <f>+L670+P670</f>
        <v>9517514</v>
      </c>
      <c r="R670" s="22">
        <v>7977287.7199999997</v>
      </c>
      <c r="S670" s="22">
        <v>0</v>
      </c>
      <c r="T670" s="27">
        <v>0</v>
      </c>
      <c r="U670" s="22">
        <v>0</v>
      </c>
      <c r="V670" s="22">
        <v>0</v>
      </c>
      <c r="W670" s="22">
        <v>61.28</v>
      </c>
      <c r="X670" s="22">
        <v>61.28</v>
      </c>
      <c r="Y670" s="22">
        <v>0</v>
      </c>
      <c r="Z670" s="22">
        <f>+Q670-R670-S670-T670-U670-Y670</f>
        <v>1540226.2800000003</v>
      </c>
      <c r="AA670" s="24">
        <f t="shared" si="159"/>
        <v>0</v>
      </c>
      <c r="AB670" s="24">
        <f t="shared" si="143"/>
        <v>0</v>
      </c>
      <c r="AC670" s="24">
        <f t="shared" si="144"/>
        <v>0.8381692656296591</v>
      </c>
      <c r="AD670" s="24">
        <f t="shared" si="145"/>
        <v>0.8381692656296591</v>
      </c>
    </row>
    <row r="671" spans="1:30" outlineLevel="1" x14ac:dyDescent="0.3">
      <c r="A671" s="40"/>
      <c r="B671" s="40"/>
      <c r="C671" s="40"/>
      <c r="D671" s="40" t="s">
        <v>546</v>
      </c>
      <c r="E671" s="40"/>
      <c r="F671" s="41"/>
      <c r="G671" s="41"/>
      <c r="H671" s="42"/>
      <c r="I671" s="41"/>
      <c r="J671" s="43"/>
      <c r="K671" s="44">
        <f t="shared" ref="K671:Z671" si="160">SUBTOTAL(9,K668:K670)</f>
        <v>116485553</v>
      </c>
      <c r="L671" s="44">
        <f t="shared" si="160"/>
        <v>121962902</v>
      </c>
      <c r="M671" s="44">
        <f t="shared" si="160"/>
        <v>8880485</v>
      </c>
      <c r="N671" s="44">
        <f t="shared" si="160"/>
        <v>0</v>
      </c>
      <c r="O671" s="44">
        <f t="shared" si="160"/>
        <v>0</v>
      </c>
      <c r="P671" s="44">
        <f t="shared" si="160"/>
        <v>-18372524</v>
      </c>
      <c r="Q671" s="44">
        <f t="shared" si="160"/>
        <v>103590378</v>
      </c>
      <c r="R671" s="44">
        <f t="shared" si="160"/>
        <v>14855913.779999999</v>
      </c>
      <c r="S671" s="44">
        <f t="shared" si="160"/>
        <v>5198780.83</v>
      </c>
      <c r="T671" s="44">
        <f t="shared" si="160"/>
        <v>17369569.609999999</v>
      </c>
      <c r="U671" s="44">
        <f t="shared" si="160"/>
        <v>2059007.98</v>
      </c>
      <c r="V671" s="44">
        <f t="shared" si="160"/>
        <v>2059007.98</v>
      </c>
      <c r="W671" s="44">
        <f t="shared" si="160"/>
        <v>3215478.1799999997</v>
      </c>
      <c r="X671" s="44">
        <f t="shared" si="160"/>
        <v>82479629.799999997</v>
      </c>
      <c r="Y671" s="44">
        <f t="shared" si="160"/>
        <v>0</v>
      </c>
      <c r="Z671" s="44">
        <f t="shared" si="160"/>
        <v>64107105.800000004</v>
      </c>
      <c r="AA671" s="45">
        <f t="shared" si="159"/>
        <v>1.6882248177400697E-2</v>
      </c>
      <c r="AB671" s="45">
        <f t="shared" si="143"/>
        <v>1.9876440454730266E-2</v>
      </c>
      <c r="AC671" s="45">
        <f t="shared" si="144"/>
        <v>0.3612716252468931</v>
      </c>
      <c r="AD671" s="45">
        <f t="shared" si="145"/>
        <v>0.38114806570162335</v>
      </c>
    </row>
    <row r="672" spans="1:30" ht="14.5" outlineLevel="2" x14ac:dyDescent="0.35">
      <c r="A672" s="18">
        <v>551</v>
      </c>
      <c r="B672" s="18" t="s">
        <v>34</v>
      </c>
      <c r="C672" s="18" t="s">
        <v>103</v>
      </c>
      <c r="D672" s="19" t="s">
        <v>261</v>
      </c>
      <c r="E672" s="18" t="s">
        <v>37</v>
      </c>
      <c r="F672" s="18" t="s">
        <v>38</v>
      </c>
      <c r="G672" s="18">
        <v>1120</v>
      </c>
      <c r="H672" s="20">
        <v>709800000</v>
      </c>
      <c r="I672" s="18">
        <v>0</v>
      </c>
      <c r="J672" s="25" t="s">
        <v>262</v>
      </c>
      <c r="K672" s="22">
        <v>1495047</v>
      </c>
      <c r="L672" s="22">
        <v>1495047</v>
      </c>
      <c r="M672" s="22">
        <v>0</v>
      </c>
      <c r="N672" s="22">
        <v>0</v>
      </c>
      <c r="O672" s="22">
        <v>0</v>
      </c>
      <c r="P672" s="22">
        <v>2862537</v>
      </c>
      <c r="Q672" s="22">
        <f>+L672+P672</f>
        <v>4357584</v>
      </c>
      <c r="R672" s="22">
        <v>103672</v>
      </c>
      <c r="S672" s="22">
        <v>0</v>
      </c>
      <c r="T672" s="27">
        <v>0</v>
      </c>
      <c r="U672" s="22">
        <v>437762</v>
      </c>
      <c r="V672" s="22">
        <v>437762</v>
      </c>
      <c r="W672" s="22">
        <v>953613</v>
      </c>
      <c r="X672" s="22">
        <v>953613</v>
      </c>
      <c r="Y672" s="22">
        <v>0</v>
      </c>
      <c r="Z672" s="22">
        <f>+Q672-R672-S672-T672-U672-Y672</f>
        <v>3816150</v>
      </c>
      <c r="AA672" s="24">
        <f t="shared" si="159"/>
        <v>0.29280818596338443</v>
      </c>
      <c r="AB672" s="24">
        <f t="shared" si="143"/>
        <v>0.1004597960704831</v>
      </c>
      <c r="AC672" s="24">
        <f t="shared" si="144"/>
        <v>2.379116501253906E-2</v>
      </c>
      <c r="AD672" s="24">
        <f t="shared" si="145"/>
        <v>0.12425096108302215</v>
      </c>
    </row>
    <row r="673" spans="1:30" ht="14.5" outlineLevel="2" x14ac:dyDescent="0.35">
      <c r="A673" s="18">
        <v>553</v>
      </c>
      <c r="B673" s="18" t="s">
        <v>282</v>
      </c>
      <c r="C673" s="18" t="s">
        <v>103</v>
      </c>
      <c r="D673" s="19" t="s">
        <v>261</v>
      </c>
      <c r="E673" s="18" t="s">
        <v>37</v>
      </c>
      <c r="F673" s="18" t="s">
        <v>38</v>
      </c>
      <c r="G673" s="18">
        <v>1120</v>
      </c>
      <c r="H673" s="20">
        <v>709800000</v>
      </c>
      <c r="I673" s="18">
        <v>0</v>
      </c>
      <c r="J673" s="25" t="s">
        <v>262</v>
      </c>
      <c r="K673" s="22">
        <v>98500000</v>
      </c>
      <c r="L673" s="22">
        <v>98500000</v>
      </c>
      <c r="M673" s="22">
        <v>0</v>
      </c>
      <c r="N673" s="22">
        <v>0</v>
      </c>
      <c r="O673" s="22">
        <v>0</v>
      </c>
      <c r="P673" s="22">
        <v>0</v>
      </c>
      <c r="Q673" s="22">
        <f>+L673+P673</f>
        <v>98500000</v>
      </c>
      <c r="R673" s="22">
        <v>0</v>
      </c>
      <c r="S673" s="22">
        <v>0</v>
      </c>
      <c r="T673" s="27">
        <v>0</v>
      </c>
      <c r="U673" s="22">
        <v>0</v>
      </c>
      <c r="V673" s="22">
        <v>0</v>
      </c>
      <c r="W673" s="22">
        <v>98500000</v>
      </c>
      <c r="X673" s="22">
        <v>98500000</v>
      </c>
      <c r="Y673" s="22">
        <v>0</v>
      </c>
      <c r="Z673" s="22">
        <f>+Q673-R673-S673-T673-U673-Y673</f>
        <v>98500000</v>
      </c>
      <c r="AA673" s="24">
        <f t="shared" si="159"/>
        <v>0</v>
      </c>
      <c r="AB673" s="24">
        <f t="shared" si="143"/>
        <v>0</v>
      </c>
      <c r="AC673" s="24">
        <f t="shared" si="144"/>
        <v>0</v>
      </c>
      <c r="AD673" s="24">
        <f t="shared" si="145"/>
        <v>0</v>
      </c>
    </row>
    <row r="674" spans="1:30" outlineLevel="2" x14ac:dyDescent="0.3">
      <c r="A674" s="18">
        <v>557</v>
      </c>
      <c r="B674" s="18" t="s">
        <v>34</v>
      </c>
      <c r="C674" s="18" t="s">
        <v>103</v>
      </c>
      <c r="D674" s="19" t="s">
        <v>261</v>
      </c>
      <c r="E674" s="18" t="s">
        <v>37</v>
      </c>
      <c r="F674" s="18" t="s">
        <v>38</v>
      </c>
      <c r="G674" s="18">
        <v>1120</v>
      </c>
      <c r="H674" s="20">
        <v>709800000</v>
      </c>
      <c r="I674" s="18">
        <v>0</v>
      </c>
      <c r="J674" s="25" t="s">
        <v>262</v>
      </c>
      <c r="K674" s="22">
        <v>1331865</v>
      </c>
      <c r="L674" s="22">
        <v>1331865</v>
      </c>
      <c r="M674" s="22">
        <v>0</v>
      </c>
      <c r="N674" s="22">
        <v>0</v>
      </c>
      <c r="O674" s="22">
        <v>0</v>
      </c>
      <c r="P674" s="22">
        <v>-37867</v>
      </c>
      <c r="Q674" s="22">
        <f>+L674+P674</f>
        <v>1293998</v>
      </c>
      <c r="R674" s="22">
        <v>0</v>
      </c>
      <c r="S674" s="22">
        <v>0.01</v>
      </c>
      <c r="T674" s="22">
        <v>7349.52</v>
      </c>
      <c r="U674" s="22">
        <v>818868.65</v>
      </c>
      <c r="V674" s="22">
        <v>818868.65</v>
      </c>
      <c r="W674" s="22">
        <v>467779.82</v>
      </c>
      <c r="X674" s="22">
        <v>505646.82</v>
      </c>
      <c r="Y674" s="22">
        <v>0</v>
      </c>
      <c r="Z674" s="22">
        <f>+Q674-R674-S674-T674-U674-Y674</f>
        <v>467779.81999999995</v>
      </c>
      <c r="AA674" s="24">
        <f t="shared" si="159"/>
        <v>0.61482856745991521</v>
      </c>
      <c r="AB674" s="24">
        <f t="shared" si="143"/>
        <v>0.63282064578152364</v>
      </c>
      <c r="AC674" s="24">
        <f t="shared" si="144"/>
        <v>5.6797073874920983E-3</v>
      </c>
      <c r="AD674" s="24">
        <f t="shared" si="145"/>
        <v>0.63850035316901577</v>
      </c>
    </row>
    <row r="675" spans="1:30" outlineLevel="1" x14ac:dyDescent="0.3">
      <c r="A675" s="40"/>
      <c r="B675" s="40"/>
      <c r="C675" s="40"/>
      <c r="D675" s="40" t="s">
        <v>547</v>
      </c>
      <c r="E675" s="40"/>
      <c r="F675" s="41"/>
      <c r="G675" s="41"/>
      <c r="H675" s="42"/>
      <c r="I675" s="41"/>
      <c r="J675" s="43"/>
      <c r="K675" s="44">
        <f t="shared" ref="K675:Z675" si="161">SUBTOTAL(9,K672:K674)</f>
        <v>101326912</v>
      </c>
      <c r="L675" s="44">
        <f t="shared" si="161"/>
        <v>101326912</v>
      </c>
      <c r="M675" s="44">
        <f t="shared" si="161"/>
        <v>0</v>
      </c>
      <c r="N675" s="44">
        <f t="shared" si="161"/>
        <v>0</v>
      </c>
      <c r="O675" s="44">
        <f t="shared" si="161"/>
        <v>0</v>
      </c>
      <c r="P675" s="44">
        <f t="shared" si="161"/>
        <v>2824670</v>
      </c>
      <c r="Q675" s="44">
        <f t="shared" si="161"/>
        <v>104151582</v>
      </c>
      <c r="R675" s="44">
        <f t="shared" si="161"/>
        <v>103672</v>
      </c>
      <c r="S675" s="44">
        <f t="shared" si="161"/>
        <v>0.01</v>
      </c>
      <c r="T675" s="44">
        <f t="shared" si="161"/>
        <v>7349.52</v>
      </c>
      <c r="U675" s="44">
        <f t="shared" si="161"/>
        <v>1256630.6499999999</v>
      </c>
      <c r="V675" s="44">
        <f t="shared" si="161"/>
        <v>1256630.6499999999</v>
      </c>
      <c r="W675" s="44">
        <f t="shared" si="161"/>
        <v>99921392.819999993</v>
      </c>
      <c r="X675" s="44">
        <f t="shared" si="161"/>
        <v>99959259.819999993</v>
      </c>
      <c r="Y675" s="44">
        <f t="shared" si="161"/>
        <v>0</v>
      </c>
      <c r="Z675" s="44">
        <f t="shared" si="161"/>
        <v>102783929.81999999</v>
      </c>
      <c r="AA675" s="45">
        <f t="shared" si="159"/>
        <v>1.2401746240919687E-2</v>
      </c>
      <c r="AB675" s="45">
        <f t="shared" si="143"/>
        <v>1.2065401464569208E-2</v>
      </c>
      <c r="AC675" s="45">
        <f t="shared" si="144"/>
        <v>1.0659610528047476E-3</v>
      </c>
      <c r="AD675" s="45">
        <f t="shared" si="145"/>
        <v>1.3131362517373955E-2</v>
      </c>
    </row>
    <row r="676" spans="1:30" ht="14.5" outlineLevel="2" x14ac:dyDescent="0.35">
      <c r="A676" s="18">
        <v>553</v>
      </c>
      <c r="B676" s="18" t="s">
        <v>282</v>
      </c>
      <c r="C676" s="18" t="s">
        <v>103</v>
      </c>
      <c r="D676" s="19" t="s">
        <v>286</v>
      </c>
      <c r="E676" s="18" t="s">
        <v>37</v>
      </c>
      <c r="F676" s="18" t="s">
        <v>38</v>
      </c>
      <c r="G676" s="18">
        <v>1120</v>
      </c>
      <c r="H676" s="20">
        <v>709800000</v>
      </c>
      <c r="I676" s="18">
        <v>0</v>
      </c>
      <c r="J676" s="25" t="s">
        <v>287</v>
      </c>
      <c r="K676" s="22">
        <v>40000000</v>
      </c>
      <c r="L676" s="22">
        <v>7890513.4699999997</v>
      </c>
      <c r="M676" s="22">
        <v>0</v>
      </c>
      <c r="N676" s="22">
        <v>0</v>
      </c>
      <c r="O676" s="22">
        <v>0</v>
      </c>
      <c r="P676" s="22">
        <v>0</v>
      </c>
      <c r="Q676" s="22">
        <f>+L676+P676</f>
        <v>7890513.4699999997</v>
      </c>
      <c r="R676" s="22">
        <v>0</v>
      </c>
      <c r="S676" s="22">
        <v>0</v>
      </c>
      <c r="T676" s="27">
        <v>0</v>
      </c>
      <c r="U676" s="22">
        <v>0</v>
      </c>
      <c r="V676" s="22">
        <v>0</v>
      </c>
      <c r="W676" s="22">
        <v>7890513.4699999997</v>
      </c>
      <c r="X676" s="22">
        <v>7890513.4699999997</v>
      </c>
      <c r="Y676" s="22">
        <v>0</v>
      </c>
      <c r="Z676" s="22">
        <f>+Q676-R676-S676-T676-U676-Y676</f>
        <v>7890513.4699999997</v>
      </c>
      <c r="AA676" s="24">
        <f t="shared" si="159"/>
        <v>0</v>
      </c>
      <c r="AB676" s="24">
        <f t="shared" si="143"/>
        <v>0</v>
      </c>
      <c r="AC676" s="24">
        <f t="shared" si="144"/>
        <v>0</v>
      </c>
      <c r="AD676" s="24">
        <f t="shared" si="145"/>
        <v>0</v>
      </c>
    </row>
    <row r="677" spans="1:30" ht="15" customHeight="1" outlineLevel="2" x14ac:dyDescent="0.35">
      <c r="A677" s="18">
        <v>557</v>
      </c>
      <c r="B677" s="18" t="s">
        <v>34</v>
      </c>
      <c r="C677" s="18" t="s">
        <v>103</v>
      </c>
      <c r="D677" s="19" t="s">
        <v>286</v>
      </c>
      <c r="E677" s="18" t="s">
        <v>37</v>
      </c>
      <c r="F677" s="18" t="s">
        <v>38</v>
      </c>
      <c r="G677" s="18">
        <v>1120</v>
      </c>
      <c r="H677" s="20">
        <v>709800000</v>
      </c>
      <c r="I677" s="18">
        <v>0</v>
      </c>
      <c r="J677" s="25" t="s">
        <v>287</v>
      </c>
      <c r="K677" s="22">
        <v>1131396</v>
      </c>
      <c r="L677" s="22">
        <v>1131396</v>
      </c>
      <c r="M677" s="22">
        <v>-3523</v>
      </c>
      <c r="N677" s="22">
        <v>0</v>
      </c>
      <c r="O677" s="22">
        <v>0</v>
      </c>
      <c r="P677" s="22">
        <v>0</v>
      </c>
      <c r="Q677" s="22">
        <f>+L677+P677</f>
        <v>1131396</v>
      </c>
      <c r="R677" s="22">
        <v>0</v>
      </c>
      <c r="S677" s="22">
        <v>254672.39</v>
      </c>
      <c r="T677" s="27">
        <v>0</v>
      </c>
      <c r="U677" s="22">
        <v>0</v>
      </c>
      <c r="V677" s="22">
        <v>0</v>
      </c>
      <c r="W677" s="22">
        <v>873200.61</v>
      </c>
      <c r="X677" s="22">
        <v>876723.61</v>
      </c>
      <c r="Y677" s="22">
        <v>0</v>
      </c>
      <c r="Z677" s="22">
        <f>+Q677-R677-S677-T677-U677-Y677</f>
        <v>876723.61</v>
      </c>
      <c r="AA677" s="24">
        <f t="shared" si="159"/>
        <v>0</v>
      </c>
      <c r="AB677" s="24">
        <f t="shared" si="143"/>
        <v>0</v>
      </c>
      <c r="AC677" s="24">
        <f t="shared" si="144"/>
        <v>0.22509571361397779</v>
      </c>
      <c r="AD677" s="24">
        <f t="shared" si="145"/>
        <v>0.22509571361397779</v>
      </c>
    </row>
    <row r="678" spans="1:30" ht="15" customHeight="1" outlineLevel="1" x14ac:dyDescent="0.3">
      <c r="A678" s="40"/>
      <c r="B678" s="40"/>
      <c r="C678" s="40"/>
      <c r="D678" s="40" t="s">
        <v>548</v>
      </c>
      <c r="E678" s="40"/>
      <c r="F678" s="41"/>
      <c r="G678" s="41"/>
      <c r="H678" s="42"/>
      <c r="I678" s="41"/>
      <c r="J678" s="43"/>
      <c r="K678" s="44">
        <f t="shared" ref="K678:Z678" si="162">SUBTOTAL(9,K676:K677)</f>
        <v>41131396</v>
      </c>
      <c r="L678" s="44">
        <f t="shared" si="162"/>
        <v>9021909.4699999988</v>
      </c>
      <c r="M678" s="44">
        <f t="shared" si="162"/>
        <v>-3523</v>
      </c>
      <c r="N678" s="44">
        <f t="shared" si="162"/>
        <v>0</v>
      </c>
      <c r="O678" s="44">
        <f t="shared" si="162"/>
        <v>0</v>
      </c>
      <c r="P678" s="44">
        <f t="shared" si="162"/>
        <v>0</v>
      </c>
      <c r="Q678" s="44">
        <f t="shared" si="162"/>
        <v>9021909.4699999988</v>
      </c>
      <c r="R678" s="44">
        <f t="shared" si="162"/>
        <v>0</v>
      </c>
      <c r="S678" s="44">
        <f t="shared" si="162"/>
        <v>254672.39</v>
      </c>
      <c r="T678" s="44">
        <f t="shared" si="162"/>
        <v>0</v>
      </c>
      <c r="U678" s="44">
        <f t="shared" si="162"/>
        <v>0</v>
      </c>
      <c r="V678" s="44">
        <f t="shared" si="162"/>
        <v>0</v>
      </c>
      <c r="W678" s="44">
        <f t="shared" si="162"/>
        <v>8763714.0800000001</v>
      </c>
      <c r="X678" s="44">
        <f t="shared" si="162"/>
        <v>8767237.0800000001</v>
      </c>
      <c r="Y678" s="44">
        <f t="shared" si="162"/>
        <v>0</v>
      </c>
      <c r="Z678" s="44">
        <f t="shared" si="162"/>
        <v>8767237.0800000001</v>
      </c>
      <c r="AA678" s="45">
        <f t="shared" si="159"/>
        <v>0</v>
      </c>
      <c r="AB678" s="45">
        <f t="shared" si="143"/>
        <v>0</v>
      </c>
      <c r="AC678" s="45">
        <f t="shared" si="144"/>
        <v>2.8228213866127394E-2</v>
      </c>
      <c r="AD678" s="45">
        <f t="shared" si="145"/>
        <v>2.8228213866127394E-2</v>
      </c>
    </row>
    <row r="679" spans="1:30" ht="15" customHeight="1" outlineLevel="2" x14ac:dyDescent="0.35">
      <c r="A679" s="18">
        <v>551</v>
      </c>
      <c r="B679" s="18" t="s">
        <v>34</v>
      </c>
      <c r="C679" s="18" t="s">
        <v>103</v>
      </c>
      <c r="D679" s="19" t="s">
        <v>263</v>
      </c>
      <c r="E679" s="18" t="s">
        <v>37</v>
      </c>
      <c r="F679" s="18" t="s">
        <v>38</v>
      </c>
      <c r="G679" s="18">
        <v>1120</v>
      </c>
      <c r="H679" s="20">
        <v>709800000</v>
      </c>
      <c r="I679" s="18">
        <v>0</v>
      </c>
      <c r="J679" s="25" t="s">
        <v>264</v>
      </c>
      <c r="K679" s="22">
        <v>3191910</v>
      </c>
      <c r="L679" s="22">
        <v>3191910</v>
      </c>
      <c r="M679" s="22">
        <v>0</v>
      </c>
      <c r="N679" s="22">
        <v>0</v>
      </c>
      <c r="O679" s="22">
        <v>0</v>
      </c>
      <c r="P679" s="22">
        <v>-393939</v>
      </c>
      <c r="Q679" s="22">
        <f>+L679+P679</f>
        <v>2797971</v>
      </c>
      <c r="R679" s="22">
        <v>0</v>
      </c>
      <c r="S679" s="22">
        <v>2115821.0299999998</v>
      </c>
      <c r="T679" s="27">
        <v>0</v>
      </c>
      <c r="U679" s="22">
        <v>0</v>
      </c>
      <c r="V679" s="22">
        <v>0</v>
      </c>
      <c r="W679" s="22">
        <v>682149.97</v>
      </c>
      <c r="X679" s="22">
        <v>1076088.97</v>
      </c>
      <c r="Y679" s="22">
        <v>0</v>
      </c>
      <c r="Z679" s="22">
        <f>+Q679-R679-S679-T679-U679-Y679</f>
        <v>682149.9700000002</v>
      </c>
      <c r="AA679" s="24">
        <f t="shared" si="159"/>
        <v>0</v>
      </c>
      <c r="AB679" s="24">
        <f t="shared" si="143"/>
        <v>0</v>
      </c>
      <c r="AC679" s="24">
        <f t="shared" si="144"/>
        <v>0.75619834158395483</v>
      </c>
      <c r="AD679" s="24">
        <f t="shared" si="145"/>
        <v>0.75619834158395483</v>
      </c>
    </row>
    <row r="680" spans="1:30" ht="14.5" outlineLevel="2" x14ac:dyDescent="0.35">
      <c r="A680" s="18">
        <v>553</v>
      </c>
      <c r="B680" s="18" t="s">
        <v>282</v>
      </c>
      <c r="C680" s="18" t="s">
        <v>103</v>
      </c>
      <c r="D680" s="19" t="s">
        <v>263</v>
      </c>
      <c r="E680" s="18" t="s">
        <v>37</v>
      </c>
      <c r="F680" s="18" t="s">
        <v>38</v>
      </c>
      <c r="G680" s="18">
        <v>1120</v>
      </c>
      <c r="H680" s="20">
        <v>709800000</v>
      </c>
      <c r="I680" s="18">
        <v>0</v>
      </c>
      <c r="J680" s="25" t="s">
        <v>264</v>
      </c>
      <c r="K680" s="22">
        <v>51500000</v>
      </c>
      <c r="L680" s="22">
        <v>51500000</v>
      </c>
      <c r="M680" s="22">
        <v>0</v>
      </c>
      <c r="N680" s="22">
        <v>0</v>
      </c>
      <c r="O680" s="22">
        <v>0</v>
      </c>
      <c r="P680" s="22">
        <v>0</v>
      </c>
      <c r="Q680" s="22">
        <f>+L680+P680</f>
        <v>51500000</v>
      </c>
      <c r="R680" s="22">
        <v>0</v>
      </c>
      <c r="S680" s="22">
        <v>0</v>
      </c>
      <c r="T680" s="27">
        <v>0</v>
      </c>
      <c r="U680" s="22">
        <v>0</v>
      </c>
      <c r="V680" s="22">
        <v>0</v>
      </c>
      <c r="W680" s="22">
        <v>51500000</v>
      </c>
      <c r="X680" s="22">
        <v>51500000</v>
      </c>
      <c r="Y680" s="22">
        <v>0</v>
      </c>
      <c r="Z680" s="22">
        <f>+Q680-R680-S680-T680-U680-Y680</f>
        <v>51500000</v>
      </c>
      <c r="AA680" s="24">
        <f t="shared" si="159"/>
        <v>0</v>
      </c>
      <c r="AB680" s="24">
        <f t="shared" si="143"/>
        <v>0</v>
      </c>
      <c r="AC680" s="24">
        <f t="shared" si="144"/>
        <v>0</v>
      </c>
      <c r="AD680" s="24">
        <f t="shared" si="145"/>
        <v>0</v>
      </c>
    </row>
    <row r="681" spans="1:30" ht="15" customHeight="1" outlineLevel="2" x14ac:dyDescent="0.35">
      <c r="A681" s="18">
        <v>557</v>
      </c>
      <c r="B681" s="18" t="s">
        <v>34</v>
      </c>
      <c r="C681" s="18" t="s">
        <v>103</v>
      </c>
      <c r="D681" s="19" t="s">
        <v>263</v>
      </c>
      <c r="E681" s="18" t="s">
        <v>37</v>
      </c>
      <c r="F681" s="18" t="s">
        <v>38</v>
      </c>
      <c r="G681" s="18">
        <v>1120</v>
      </c>
      <c r="H681" s="20">
        <v>709800000</v>
      </c>
      <c r="I681" s="18">
        <v>0</v>
      </c>
      <c r="J681" s="25" t="s">
        <v>264</v>
      </c>
      <c r="K681" s="22">
        <v>3528530</v>
      </c>
      <c r="L681" s="22">
        <v>3008720</v>
      </c>
      <c r="M681" s="22">
        <v>0</v>
      </c>
      <c r="N681" s="22">
        <v>0</v>
      </c>
      <c r="O681" s="22">
        <v>0</v>
      </c>
      <c r="P681" s="22">
        <v>0</v>
      </c>
      <c r="Q681" s="22">
        <f>+L681+P681</f>
        <v>3008720</v>
      </c>
      <c r="R681" s="22">
        <v>3007662</v>
      </c>
      <c r="S681" s="22">
        <v>0</v>
      </c>
      <c r="T681" s="27">
        <v>0</v>
      </c>
      <c r="U681" s="22">
        <v>0</v>
      </c>
      <c r="V681" s="22">
        <v>0</v>
      </c>
      <c r="W681" s="22">
        <v>1058</v>
      </c>
      <c r="X681" s="22">
        <v>1058</v>
      </c>
      <c r="Y681" s="22">
        <v>0</v>
      </c>
      <c r="Z681" s="22">
        <f>+Q681-R681-S681-T681-U681-Y681</f>
        <v>1058</v>
      </c>
      <c r="AA681" s="24">
        <f t="shared" si="159"/>
        <v>0</v>
      </c>
      <c r="AB681" s="24">
        <f t="shared" si="143"/>
        <v>0</v>
      </c>
      <c r="AC681" s="24">
        <f t="shared" si="144"/>
        <v>0.9996483554468345</v>
      </c>
      <c r="AD681" s="24">
        <f t="shared" si="145"/>
        <v>0.9996483554468345</v>
      </c>
    </row>
    <row r="682" spans="1:30" ht="15" customHeight="1" outlineLevel="1" x14ac:dyDescent="0.3">
      <c r="A682" s="40"/>
      <c r="B682" s="40"/>
      <c r="C682" s="40"/>
      <c r="D682" s="40" t="s">
        <v>549</v>
      </c>
      <c r="E682" s="40"/>
      <c r="F682" s="41"/>
      <c r="G682" s="41"/>
      <c r="H682" s="42"/>
      <c r="I682" s="41"/>
      <c r="J682" s="43"/>
      <c r="K682" s="44">
        <f t="shared" ref="K682:Z682" si="163">SUBTOTAL(9,K679:K681)</f>
        <v>58220440</v>
      </c>
      <c r="L682" s="44">
        <f t="shared" si="163"/>
        <v>57700630</v>
      </c>
      <c r="M682" s="44">
        <f t="shared" si="163"/>
        <v>0</v>
      </c>
      <c r="N682" s="44">
        <f t="shared" si="163"/>
        <v>0</v>
      </c>
      <c r="O682" s="44">
        <f t="shared" si="163"/>
        <v>0</v>
      </c>
      <c r="P682" s="44">
        <f t="shared" si="163"/>
        <v>-393939</v>
      </c>
      <c r="Q682" s="44">
        <f t="shared" si="163"/>
        <v>57306691</v>
      </c>
      <c r="R682" s="44">
        <f t="shared" si="163"/>
        <v>3007662</v>
      </c>
      <c r="S682" s="44">
        <f t="shared" si="163"/>
        <v>2115821.0299999998</v>
      </c>
      <c r="T682" s="44">
        <f t="shared" si="163"/>
        <v>0</v>
      </c>
      <c r="U682" s="44">
        <f t="shared" si="163"/>
        <v>0</v>
      </c>
      <c r="V682" s="44">
        <f t="shared" si="163"/>
        <v>0</v>
      </c>
      <c r="W682" s="44">
        <f t="shared" si="163"/>
        <v>52183207.969999999</v>
      </c>
      <c r="X682" s="44">
        <f t="shared" si="163"/>
        <v>52577146.969999999</v>
      </c>
      <c r="Y682" s="44">
        <f t="shared" si="163"/>
        <v>0</v>
      </c>
      <c r="Z682" s="44">
        <f t="shared" si="163"/>
        <v>52183207.969999999</v>
      </c>
      <c r="AA682" s="45">
        <f t="shared" si="159"/>
        <v>0</v>
      </c>
      <c r="AB682" s="45">
        <f t="shared" si="143"/>
        <v>0</v>
      </c>
      <c r="AC682" s="45">
        <f t="shared" si="144"/>
        <v>8.9404621704645262E-2</v>
      </c>
      <c r="AD682" s="45">
        <f t="shared" si="145"/>
        <v>8.9404621704645262E-2</v>
      </c>
    </row>
    <row r="683" spans="1:30" ht="14.5" outlineLevel="2" x14ac:dyDescent="0.35">
      <c r="A683" s="18">
        <v>551</v>
      </c>
      <c r="B683" s="18" t="s">
        <v>34</v>
      </c>
      <c r="C683" s="18" t="s">
        <v>111</v>
      </c>
      <c r="D683" s="19" t="s">
        <v>265</v>
      </c>
      <c r="E683" s="18" t="s">
        <v>37</v>
      </c>
      <c r="F683" s="18">
        <v>280</v>
      </c>
      <c r="G683" s="18">
        <v>2210</v>
      </c>
      <c r="H683" s="20">
        <v>709800000</v>
      </c>
      <c r="I683" s="18">
        <v>0</v>
      </c>
      <c r="J683" s="25" t="s">
        <v>266</v>
      </c>
      <c r="K683" s="22">
        <v>4120562</v>
      </c>
      <c r="L683" s="22">
        <v>4120562</v>
      </c>
      <c r="M683" s="22">
        <v>0</v>
      </c>
      <c r="N683" s="22">
        <v>0</v>
      </c>
      <c r="O683" s="22">
        <v>0</v>
      </c>
      <c r="P683" s="22">
        <v>0</v>
      </c>
      <c r="Q683" s="22">
        <f>+L683+P683</f>
        <v>4120562</v>
      </c>
      <c r="R683" s="22">
        <v>0</v>
      </c>
      <c r="S683" s="22">
        <v>0</v>
      </c>
      <c r="T683" s="27">
        <v>0</v>
      </c>
      <c r="U683" s="22">
        <v>0</v>
      </c>
      <c r="V683" s="22">
        <v>0</v>
      </c>
      <c r="W683" s="22">
        <v>4120562</v>
      </c>
      <c r="X683" s="22">
        <v>4120562</v>
      </c>
      <c r="Y683" s="22">
        <v>0</v>
      </c>
      <c r="Z683" s="22">
        <f>+Q683-R683-S683-T683-U683-Y683</f>
        <v>4120562</v>
      </c>
      <c r="AA683" s="24">
        <f t="shared" si="159"/>
        <v>0</v>
      </c>
      <c r="AB683" s="24">
        <f t="shared" si="143"/>
        <v>0</v>
      </c>
      <c r="AC683" s="24">
        <f t="shared" si="144"/>
        <v>0</v>
      </c>
      <c r="AD683" s="24">
        <f t="shared" si="145"/>
        <v>0</v>
      </c>
    </row>
    <row r="684" spans="1:30" ht="14.5" outlineLevel="2" x14ac:dyDescent="0.35">
      <c r="A684" s="18">
        <v>556</v>
      </c>
      <c r="B684" s="18" t="s">
        <v>34</v>
      </c>
      <c r="C684" s="18" t="s">
        <v>111</v>
      </c>
      <c r="D684" s="19" t="s">
        <v>265</v>
      </c>
      <c r="E684" s="18" t="s">
        <v>37</v>
      </c>
      <c r="F684" s="18">
        <v>280</v>
      </c>
      <c r="G684" s="18">
        <v>2210</v>
      </c>
      <c r="H684" s="20">
        <v>709800000</v>
      </c>
      <c r="I684" s="18">
        <v>0</v>
      </c>
      <c r="J684" s="25" t="s">
        <v>266</v>
      </c>
      <c r="K684" s="22">
        <v>30500000</v>
      </c>
      <c r="L684" s="22">
        <v>30500000</v>
      </c>
      <c r="M684" s="22">
        <v>0</v>
      </c>
      <c r="N684" s="22">
        <v>0</v>
      </c>
      <c r="O684" s="22">
        <v>0</v>
      </c>
      <c r="P684" s="22">
        <v>0</v>
      </c>
      <c r="Q684" s="22">
        <f>+L684+P684</f>
        <v>30500000</v>
      </c>
      <c r="R684" s="22">
        <v>19701588</v>
      </c>
      <c r="S684" s="22">
        <v>0</v>
      </c>
      <c r="T684" s="27">
        <v>0</v>
      </c>
      <c r="U684" s="22">
        <v>0</v>
      </c>
      <c r="V684" s="22">
        <v>0</v>
      </c>
      <c r="W684" s="22">
        <v>10798412</v>
      </c>
      <c r="X684" s="22">
        <v>10798412</v>
      </c>
      <c r="Y684" s="22">
        <v>0</v>
      </c>
      <c r="Z684" s="22">
        <f>+Q684-R684-S684-T684-U684-Y684</f>
        <v>10798412</v>
      </c>
      <c r="AA684" s="24">
        <f t="shared" si="159"/>
        <v>0</v>
      </c>
      <c r="AB684" s="24">
        <f t="shared" si="143"/>
        <v>0</v>
      </c>
      <c r="AC684" s="24">
        <f t="shared" si="144"/>
        <v>0.64595370491803283</v>
      </c>
      <c r="AD684" s="24">
        <f t="shared" si="145"/>
        <v>0.64595370491803283</v>
      </c>
    </row>
    <row r="685" spans="1:30" ht="14.5" outlineLevel="2" x14ac:dyDescent="0.35">
      <c r="A685" s="18">
        <v>557</v>
      </c>
      <c r="B685" s="18" t="s">
        <v>34</v>
      </c>
      <c r="C685" s="18" t="s">
        <v>111</v>
      </c>
      <c r="D685" s="19" t="s">
        <v>265</v>
      </c>
      <c r="E685" s="18" t="s">
        <v>37</v>
      </c>
      <c r="F685" s="18">
        <v>280</v>
      </c>
      <c r="G685" s="18">
        <v>2210</v>
      </c>
      <c r="H685" s="20">
        <v>709800000</v>
      </c>
      <c r="I685" s="18">
        <v>0</v>
      </c>
      <c r="J685" s="25" t="s">
        <v>266</v>
      </c>
      <c r="K685" s="22">
        <v>625595</v>
      </c>
      <c r="L685" s="22">
        <v>625595</v>
      </c>
      <c r="M685" s="22">
        <v>-11592</v>
      </c>
      <c r="N685" s="22">
        <v>0</v>
      </c>
      <c r="O685" s="22">
        <v>0</v>
      </c>
      <c r="P685" s="22">
        <v>0</v>
      </c>
      <c r="Q685" s="22">
        <f>+L685+P685</f>
        <v>625595</v>
      </c>
      <c r="R685" s="22">
        <v>0</v>
      </c>
      <c r="S685" s="22">
        <v>279277.31</v>
      </c>
      <c r="T685" s="27">
        <v>0</v>
      </c>
      <c r="U685" s="22">
        <v>0</v>
      </c>
      <c r="V685" s="22">
        <v>0</v>
      </c>
      <c r="W685" s="22">
        <v>334725.69</v>
      </c>
      <c r="X685" s="22">
        <v>346317.69</v>
      </c>
      <c r="Y685" s="22">
        <v>0</v>
      </c>
      <c r="Z685" s="22">
        <f>+Q685-R685-S685-T685-U685-Y685</f>
        <v>346317.69</v>
      </c>
      <c r="AA685" s="24">
        <f t="shared" si="159"/>
        <v>0</v>
      </c>
      <c r="AB685" s="24">
        <f t="shared" si="143"/>
        <v>0</v>
      </c>
      <c r="AC685" s="24">
        <f t="shared" si="144"/>
        <v>0.44641870539246636</v>
      </c>
      <c r="AD685" s="24">
        <f t="shared" si="145"/>
        <v>0.44641870539246636</v>
      </c>
    </row>
    <row r="686" spans="1:30" outlineLevel="1" x14ac:dyDescent="0.3">
      <c r="A686" s="40"/>
      <c r="B686" s="40"/>
      <c r="C686" s="40"/>
      <c r="D686" s="40" t="s">
        <v>550</v>
      </c>
      <c r="E686" s="40"/>
      <c r="F686" s="41"/>
      <c r="G686" s="41"/>
      <c r="H686" s="42"/>
      <c r="I686" s="41"/>
      <c r="J686" s="43"/>
      <c r="K686" s="44">
        <f t="shared" ref="K686:Z686" si="164">SUBTOTAL(9,K683:K685)</f>
        <v>35246157</v>
      </c>
      <c r="L686" s="44">
        <f t="shared" si="164"/>
        <v>35246157</v>
      </c>
      <c r="M686" s="44">
        <f t="shared" si="164"/>
        <v>-11592</v>
      </c>
      <c r="N686" s="44">
        <f t="shared" si="164"/>
        <v>0</v>
      </c>
      <c r="O686" s="44">
        <f t="shared" si="164"/>
        <v>0</v>
      </c>
      <c r="P686" s="44">
        <f t="shared" si="164"/>
        <v>0</v>
      </c>
      <c r="Q686" s="44">
        <f t="shared" si="164"/>
        <v>35246157</v>
      </c>
      <c r="R686" s="44">
        <f t="shared" si="164"/>
        <v>19701588</v>
      </c>
      <c r="S686" s="44">
        <f t="shared" si="164"/>
        <v>279277.31</v>
      </c>
      <c r="T686" s="44">
        <f t="shared" si="164"/>
        <v>0</v>
      </c>
      <c r="U686" s="44">
        <f t="shared" si="164"/>
        <v>0</v>
      </c>
      <c r="V686" s="44">
        <f t="shared" si="164"/>
        <v>0</v>
      </c>
      <c r="W686" s="44">
        <f t="shared" si="164"/>
        <v>15253699.689999999</v>
      </c>
      <c r="X686" s="44">
        <f t="shared" si="164"/>
        <v>15265291.689999999</v>
      </c>
      <c r="Y686" s="44">
        <f t="shared" si="164"/>
        <v>0</v>
      </c>
      <c r="Z686" s="44">
        <f t="shared" si="164"/>
        <v>15265291.689999999</v>
      </c>
      <c r="AA686" s="45">
        <f t="shared" si="159"/>
        <v>0</v>
      </c>
      <c r="AB686" s="45">
        <f t="shared" si="143"/>
        <v>0</v>
      </c>
      <c r="AC686" s="45">
        <f t="shared" si="144"/>
        <v>0.5668948620412716</v>
      </c>
      <c r="AD686" s="45">
        <f t="shared" si="145"/>
        <v>0.5668948620412716</v>
      </c>
    </row>
    <row r="687" spans="1:30" ht="14.5" outlineLevel="2" x14ac:dyDescent="0.35">
      <c r="A687" s="18">
        <v>551</v>
      </c>
      <c r="B687" s="18" t="s">
        <v>34</v>
      </c>
      <c r="C687" s="18" t="s">
        <v>111</v>
      </c>
      <c r="D687" s="19" t="s">
        <v>267</v>
      </c>
      <c r="E687" s="18" t="s">
        <v>37</v>
      </c>
      <c r="F687" s="18">
        <v>280</v>
      </c>
      <c r="G687" s="18">
        <v>2210</v>
      </c>
      <c r="H687" s="20">
        <v>709800000</v>
      </c>
      <c r="I687" s="18">
        <v>0</v>
      </c>
      <c r="J687" s="25" t="s">
        <v>268</v>
      </c>
      <c r="K687" s="22">
        <v>300000000</v>
      </c>
      <c r="L687" s="22">
        <v>317500000</v>
      </c>
      <c r="M687" s="22">
        <v>0</v>
      </c>
      <c r="N687" s="22">
        <v>0</v>
      </c>
      <c r="O687" s="22">
        <v>0</v>
      </c>
      <c r="P687" s="22">
        <v>50500000</v>
      </c>
      <c r="Q687" s="22">
        <f>+L687+P687</f>
        <v>368000000</v>
      </c>
      <c r="R687" s="22">
        <v>218696355</v>
      </c>
      <c r="S687" s="22">
        <v>9221338.8900000006</v>
      </c>
      <c r="T687" s="27">
        <v>0</v>
      </c>
      <c r="U687" s="22">
        <v>69791697.549999997</v>
      </c>
      <c r="V687" s="22">
        <v>69791697.549999997</v>
      </c>
      <c r="W687" s="22">
        <v>19790608.559999999</v>
      </c>
      <c r="X687" s="22">
        <v>19790608.559999999</v>
      </c>
      <c r="Y687" s="22">
        <v>0</v>
      </c>
      <c r="Z687" s="22">
        <f>+Q687-R687-S687-T687-U687-Y687</f>
        <v>70290608.560000017</v>
      </c>
      <c r="AA687" s="24">
        <f t="shared" si="159"/>
        <v>0.21981637023622047</v>
      </c>
      <c r="AB687" s="24">
        <f t="shared" si="143"/>
        <v>0.18965135203804348</v>
      </c>
      <c r="AC687" s="24">
        <f t="shared" si="144"/>
        <v>0.61934155948369563</v>
      </c>
      <c r="AD687" s="24">
        <f t="shared" si="145"/>
        <v>0.80899291152173913</v>
      </c>
    </row>
    <row r="688" spans="1:30" ht="14.5" outlineLevel="2" x14ac:dyDescent="0.35">
      <c r="A688" s="18">
        <v>557</v>
      </c>
      <c r="B688" s="18" t="s">
        <v>34</v>
      </c>
      <c r="C688" s="18" t="s">
        <v>111</v>
      </c>
      <c r="D688" s="19" t="s">
        <v>267</v>
      </c>
      <c r="E688" s="18" t="s">
        <v>37</v>
      </c>
      <c r="F688" s="18">
        <v>280</v>
      </c>
      <c r="G688" s="18">
        <v>2210</v>
      </c>
      <c r="H688" s="20">
        <v>709800000</v>
      </c>
      <c r="I688" s="18">
        <v>0</v>
      </c>
      <c r="J688" s="25" t="s">
        <v>268</v>
      </c>
      <c r="K688" s="22">
        <v>1027560</v>
      </c>
      <c r="L688" s="22">
        <v>1027560</v>
      </c>
      <c r="M688" s="22">
        <v>-44928</v>
      </c>
      <c r="N688" s="22">
        <v>0</v>
      </c>
      <c r="O688" s="22">
        <v>0</v>
      </c>
      <c r="P688" s="22">
        <v>0</v>
      </c>
      <c r="Q688" s="22">
        <f>+L688+P688</f>
        <v>1027560</v>
      </c>
      <c r="R688" s="22">
        <v>0</v>
      </c>
      <c r="S688" s="22">
        <v>678000.01</v>
      </c>
      <c r="T688" s="27">
        <v>0</v>
      </c>
      <c r="U688" s="22">
        <v>223357.59</v>
      </c>
      <c r="V688" s="22">
        <v>223357.59</v>
      </c>
      <c r="W688" s="22">
        <v>81274.399999999994</v>
      </c>
      <c r="X688" s="22">
        <v>126202.4</v>
      </c>
      <c r="Y688" s="22">
        <v>0</v>
      </c>
      <c r="Z688" s="22">
        <f>+Q688-R688-S688-T688-U688-Y688</f>
        <v>126202.4</v>
      </c>
      <c r="AA688" s="24">
        <f t="shared" si="159"/>
        <v>0.21736695667406283</v>
      </c>
      <c r="AB688" s="24">
        <f t="shared" ref="AB688:AB751" si="165">+IFERROR(U688/Q688,0)</f>
        <v>0.21736695667406283</v>
      </c>
      <c r="AC688" s="24">
        <f t="shared" ref="AC688:AC751" si="166">+IFERROR((R688+S688+T688)/Q688,0)</f>
        <v>0.65981549495893188</v>
      </c>
      <c r="AD688" s="24">
        <f t="shared" ref="AD688:AD751" si="167">+AB688+AC688</f>
        <v>0.87718245163299469</v>
      </c>
    </row>
    <row r="689" spans="1:30" outlineLevel="1" x14ac:dyDescent="0.3">
      <c r="A689" s="40"/>
      <c r="B689" s="40"/>
      <c r="C689" s="40"/>
      <c r="D689" s="40" t="s">
        <v>551</v>
      </c>
      <c r="E689" s="40"/>
      <c r="F689" s="41"/>
      <c r="G689" s="41"/>
      <c r="H689" s="42"/>
      <c r="I689" s="41"/>
      <c r="J689" s="43"/>
      <c r="K689" s="44">
        <f t="shared" ref="K689:Z689" si="168">SUBTOTAL(9,K687:K688)</f>
        <v>301027560</v>
      </c>
      <c r="L689" s="44">
        <f t="shared" si="168"/>
        <v>318527560</v>
      </c>
      <c r="M689" s="44">
        <f t="shared" si="168"/>
        <v>-44928</v>
      </c>
      <c r="N689" s="44">
        <f t="shared" si="168"/>
        <v>0</v>
      </c>
      <c r="O689" s="44">
        <f t="shared" si="168"/>
        <v>0</v>
      </c>
      <c r="P689" s="44">
        <f t="shared" si="168"/>
        <v>50500000</v>
      </c>
      <c r="Q689" s="44">
        <f t="shared" si="168"/>
        <v>369027560</v>
      </c>
      <c r="R689" s="44">
        <f t="shared" si="168"/>
        <v>218696355</v>
      </c>
      <c r="S689" s="44">
        <f t="shared" si="168"/>
        <v>9899338.9000000004</v>
      </c>
      <c r="T689" s="44">
        <f t="shared" si="168"/>
        <v>0</v>
      </c>
      <c r="U689" s="44">
        <f t="shared" si="168"/>
        <v>70015055.140000001</v>
      </c>
      <c r="V689" s="44">
        <f t="shared" si="168"/>
        <v>70015055.140000001</v>
      </c>
      <c r="W689" s="44">
        <f t="shared" si="168"/>
        <v>19871882.959999997</v>
      </c>
      <c r="X689" s="44">
        <f t="shared" si="168"/>
        <v>19916810.959999997</v>
      </c>
      <c r="Y689" s="44">
        <f t="shared" si="168"/>
        <v>0</v>
      </c>
      <c r="Z689" s="44">
        <f t="shared" si="168"/>
        <v>70416810.960000023</v>
      </c>
      <c r="AA689" s="45">
        <f t="shared" si="159"/>
        <v>0.2198084685042638</v>
      </c>
      <c r="AB689" s="45">
        <f t="shared" si="165"/>
        <v>0.18972852634637913</v>
      </c>
      <c r="AC689" s="45">
        <f t="shared" si="166"/>
        <v>0.61945425945964583</v>
      </c>
      <c r="AD689" s="45">
        <f t="shared" si="167"/>
        <v>0.80918278580602498</v>
      </c>
    </row>
    <row r="690" spans="1:30" outlineLevel="2" x14ac:dyDescent="0.3">
      <c r="A690" s="18">
        <v>550</v>
      </c>
      <c r="B690" s="18" t="s">
        <v>34</v>
      </c>
      <c r="C690" s="18" t="s">
        <v>111</v>
      </c>
      <c r="D690" s="19" t="s">
        <v>112</v>
      </c>
      <c r="E690" s="18" t="s">
        <v>37</v>
      </c>
      <c r="F690" s="18">
        <v>280</v>
      </c>
      <c r="G690" s="18">
        <v>2210</v>
      </c>
      <c r="H690" s="20">
        <v>709800000</v>
      </c>
      <c r="I690" s="18">
        <v>0</v>
      </c>
      <c r="J690" s="25" t="s">
        <v>113</v>
      </c>
      <c r="K690" s="22">
        <v>4153074</v>
      </c>
      <c r="L690" s="22">
        <v>4153074</v>
      </c>
      <c r="M690" s="22">
        <v>0</v>
      </c>
      <c r="N690" s="22">
        <v>0</v>
      </c>
      <c r="O690" s="22">
        <v>0</v>
      </c>
      <c r="P690" s="22">
        <v>0</v>
      </c>
      <c r="Q690" s="22">
        <f t="shared" ref="Q690:Q696" si="169">+L690+P690</f>
        <v>4153074</v>
      </c>
      <c r="R690" s="22">
        <v>0</v>
      </c>
      <c r="S690" s="22">
        <v>0</v>
      </c>
      <c r="T690" s="22">
        <v>188267.04</v>
      </c>
      <c r="U690" s="22">
        <v>0</v>
      </c>
      <c r="V690" s="22">
        <v>0</v>
      </c>
      <c r="W690" s="22">
        <v>3964806.96</v>
      </c>
      <c r="X690" s="22">
        <v>3964806.96</v>
      </c>
      <c r="Y690" s="22">
        <v>0</v>
      </c>
      <c r="Z690" s="22">
        <f t="shared" ref="Z690:Z696" si="170">+Q690-R690-S690-T690-U690-Y690</f>
        <v>3964806.96</v>
      </c>
      <c r="AA690" s="24">
        <f t="shared" si="159"/>
        <v>0</v>
      </c>
      <c r="AB690" s="24">
        <f t="shared" si="165"/>
        <v>0</v>
      </c>
      <c r="AC690" s="24">
        <f t="shared" si="166"/>
        <v>4.533197337682883E-2</v>
      </c>
      <c r="AD690" s="24">
        <f t="shared" si="167"/>
        <v>4.533197337682883E-2</v>
      </c>
    </row>
    <row r="691" spans="1:30" ht="14.5" outlineLevel="2" x14ac:dyDescent="0.35">
      <c r="A691" s="18">
        <v>553</v>
      </c>
      <c r="B691" s="18" t="s">
        <v>280</v>
      </c>
      <c r="C691" s="18" t="s">
        <v>111</v>
      </c>
      <c r="D691" s="19" t="s">
        <v>112</v>
      </c>
      <c r="E691" s="18" t="s">
        <v>37</v>
      </c>
      <c r="F691" s="18">
        <v>280</v>
      </c>
      <c r="G691" s="18">
        <v>2210</v>
      </c>
      <c r="H691" s="20">
        <v>709800000</v>
      </c>
      <c r="I691" s="18">
        <v>0</v>
      </c>
      <c r="J691" s="25" t="s">
        <v>113</v>
      </c>
      <c r="K691" s="22">
        <v>15000000</v>
      </c>
      <c r="L691" s="22">
        <v>15000000</v>
      </c>
      <c r="M691" s="22">
        <v>0</v>
      </c>
      <c r="N691" s="22">
        <v>0</v>
      </c>
      <c r="O691" s="22">
        <v>0</v>
      </c>
      <c r="P691" s="22">
        <v>0</v>
      </c>
      <c r="Q691" s="22">
        <f t="shared" si="169"/>
        <v>15000000</v>
      </c>
      <c r="R691" s="27">
        <v>0</v>
      </c>
      <c r="S691" s="27">
        <v>0</v>
      </c>
      <c r="T691" s="27">
        <v>0</v>
      </c>
      <c r="U691" s="22">
        <v>0</v>
      </c>
      <c r="V691" s="22">
        <v>0</v>
      </c>
      <c r="W691" s="22">
        <v>15000000</v>
      </c>
      <c r="X691" s="22">
        <v>15000000</v>
      </c>
      <c r="Y691" s="22">
        <v>0</v>
      </c>
      <c r="Z691" s="22">
        <f t="shared" si="170"/>
        <v>15000000</v>
      </c>
      <c r="AA691" s="24">
        <f t="shared" si="159"/>
        <v>0</v>
      </c>
      <c r="AB691" s="24">
        <f t="shared" si="165"/>
        <v>0</v>
      </c>
      <c r="AC691" s="24">
        <f t="shared" si="166"/>
        <v>0</v>
      </c>
      <c r="AD691" s="24">
        <f t="shared" si="167"/>
        <v>0</v>
      </c>
    </row>
    <row r="692" spans="1:30" ht="14.5" outlineLevel="2" x14ac:dyDescent="0.35">
      <c r="A692" s="18">
        <v>553</v>
      </c>
      <c r="B692" s="18" t="s">
        <v>315</v>
      </c>
      <c r="C692" s="18" t="s">
        <v>111</v>
      </c>
      <c r="D692" s="19" t="s">
        <v>112</v>
      </c>
      <c r="E692" s="18" t="s">
        <v>37</v>
      </c>
      <c r="F692" s="18">
        <v>280</v>
      </c>
      <c r="G692" s="18">
        <v>2210</v>
      </c>
      <c r="H692" s="20">
        <v>709800000</v>
      </c>
      <c r="I692" s="18">
        <v>0</v>
      </c>
      <c r="J692" s="25" t="s">
        <v>113</v>
      </c>
      <c r="K692" s="22">
        <v>4316407</v>
      </c>
      <c r="L692" s="22">
        <v>4316407</v>
      </c>
      <c r="M692" s="22">
        <v>0</v>
      </c>
      <c r="N692" s="22">
        <v>0</v>
      </c>
      <c r="O692" s="22">
        <v>0</v>
      </c>
      <c r="P692" s="22">
        <v>0</v>
      </c>
      <c r="Q692" s="22">
        <f t="shared" si="169"/>
        <v>4316407</v>
      </c>
      <c r="R692" s="27">
        <v>0</v>
      </c>
      <c r="S692" s="27">
        <v>0</v>
      </c>
      <c r="T692" s="27">
        <v>0</v>
      </c>
      <c r="U692" s="27">
        <v>0</v>
      </c>
      <c r="V692" s="22">
        <v>0</v>
      </c>
      <c r="W692" s="22">
        <v>4316407</v>
      </c>
      <c r="X692" s="22">
        <v>4316407</v>
      </c>
      <c r="Y692" s="22">
        <v>0</v>
      </c>
      <c r="Z692" s="22">
        <f t="shared" si="170"/>
        <v>4316407</v>
      </c>
      <c r="AA692" s="24">
        <f t="shared" si="159"/>
        <v>0</v>
      </c>
      <c r="AB692" s="24">
        <f t="shared" si="165"/>
        <v>0</v>
      </c>
      <c r="AC692" s="24">
        <f t="shared" si="166"/>
        <v>0</v>
      </c>
      <c r="AD692" s="24">
        <f t="shared" si="167"/>
        <v>0</v>
      </c>
    </row>
    <row r="693" spans="1:30" ht="14.5" outlineLevel="2" x14ac:dyDescent="0.35">
      <c r="A693" s="18">
        <v>554</v>
      </c>
      <c r="B693" s="18" t="s">
        <v>34</v>
      </c>
      <c r="C693" s="18" t="s">
        <v>111</v>
      </c>
      <c r="D693" s="19" t="s">
        <v>112</v>
      </c>
      <c r="E693" s="18" t="s">
        <v>37</v>
      </c>
      <c r="F693" s="18">
        <v>280</v>
      </c>
      <c r="G693" s="18">
        <v>2210</v>
      </c>
      <c r="H693" s="20">
        <v>709800000</v>
      </c>
      <c r="I693" s="18">
        <v>0</v>
      </c>
      <c r="J693" s="25" t="s">
        <v>113</v>
      </c>
      <c r="K693" s="22">
        <v>731200</v>
      </c>
      <c r="L693" s="22">
        <v>731200</v>
      </c>
      <c r="M693" s="22">
        <v>0</v>
      </c>
      <c r="N693" s="22">
        <v>0</v>
      </c>
      <c r="O693" s="22">
        <v>0</v>
      </c>
      <c r="P693" s="22">
        <v>0</v>
      </c>
      <c r="Q693" s="22">
        <f t="shared" si="169"/>
        <v>731200</v>
      </c>
      <c r="R693" s="27">
        <v>0</v>
      </c>
      <c r="S693" s="22">
        <v>614832.4</v>
      </c>
      <c r="T693" s="27">
        <v>0</v>
      </c>
      <c r="U693" s="22">
        <v>0</v>
      </c>
      <c r="V693" s="22">
        <v>0</v>
      </c>
      <c r="W693" s="22">
        <v>116367.6</v>
      </c>
      <c r="X693" s="22">
        <v>116367.6</v>
      </c>
      <c r="Y693" s="22">
        <v>0</v>
      </c>
      <c r="Z693" s="22">
        <f t="shared" si="170"/>
        <v>116367.59999999998</v>
      </c>
      <c r="AA693" s="24">
        <f t="shared" si="159"/>
        <v>0</v>
      </c>
      <c r="AB693" s="24">
        <f t="shared" si="165"/>
        <v>0</v>
      </c>
      <c r="AC693" s="24">
        <f t="shared" si="166"/>
        <v>0.84085393873085346</v>
      </c>
      <c r="AD693" s="24">
        <f t="shared" si="167"/>
        <v>0.84085393873085346</v>
      </c>
    </row>
    <row r="694" spans="1:30" ht="14.5" outlineLevel="2" x14ac:dyDescent="0.35">
      <c r="A694" s="18">
        <v>555</v>
      </c>
      <c r="B694" s="18" t="s">
        <v>34</v>
      </c>
      <c r="C694" s="18" t="s">
        <v>111</v>
      </c>
      <c r="D694" s="19" t="s">
        <v>112</v>
      </c>
      <c r="E694" s="18" t="s">
        <v>37</v>
      </c>
      <c r="F694" s="18">
        <v>280</v>
      </c>
      <c r="G694" s="18">
        <v>2210</v>
      </c>
      <c r="H694" s="20">
        <v>709800000</v>
      </c>
      <c r="I694" s="18">
        <v>0</v>
      </c>
      <c r="J694" s="25" t="s">
        <v>113</v>
      </c>
      <c r="K694" s="22">
        <v>1650000</v>
      </c>
      <c r="L694" s="22">
        <v>13650000</v>
      </c>
      <c r="M694" s="22">
        <v>0</v>
      </c>
      <c r="N694" s="22">
        <v>0</v>
      </c>
      <c r="O694" s="22">
        <v>0</v>
      </c>
      <c r="P694" s="22">
        <v>0</v>
      </c>
      <c r="Q694" s="22">
        <f t="shared" si="169"/>
        <v>13650000</v>
      </c>
      <c r="R694" s="22">
        <v>0</v>
      </c>
      <c r="S694" s="22">
        <v>0</v>
      </c>
      <c r="T694" s="27">
        <v>0</v>
      </c>
      <c r="U694" s="27">
        <v>0</v>
      </c>
      <c r="V694" s="22">
        <v>0</v>
      </c>
      <c r="W694" s="22">
        <v>13650000</v>
      </c>
      <c r="X694" s="22">
        <v>13650000</v>
      </c>
      <c r="Y694" s="22">
        <v>0</v>
      </c>
      <c r="Z694" s="22">
        <f t="shared" si="170"/>
        <v>13650000</v>
      </c>
      <c r="AA694" s="24">
        <f t="shared" si="159"/>
        <v>0</v>
      </c>
      <c r="AB694" s="24">
        <f t="shared" si="165"/>
        <v>0</v>
      </c>
      <c r="AC694" s="24">
        <f t="shared" si="166"/>
        <v>0</v>
      </c>
      <c r="AD694" s="24">
        <f t="shared" si="167"/>
        <v>0</v>
      </c>
    </row>
    <row r="695" spans="1:30" ht="14.5" outlineLevel="2" x14ac:dyDescent="0.35">
      <c r="A695" s="18">
        <v>556</v>
      </c>
      <c r="B695" s="18" t="s">
        <v>34</v>
      </c>
      <c r="C695" s="18" t="s">
        <v>111</v>
      </c>
      <c r="D695" s="19" t="s">
        <v>112</v>
      </c>
      <c r="E695" s="18" t="s">
        <v>37</v>
      </c>
      <c r="F695" s="18">
        <v>280</v>
      </c>
      <c r="G695" s="18">
        <v>2210</v>
      </c>
      <c r="H695" s="20">
        <v>709800000</v>
      </c>
      <c r="I695" s="18">
        <v>0</v>
      </c>
      <c r="J695" s="25" t="s">
        <v>113</v>
      </c>
      <c r="K695" s="22">
        <v>0</v>
      </c>
      <c r="L695" s="22">
        <v>38474.050000000003</v>
      </c>
      <c r="M695" s="22">
        <v>-38474.050000000003</v>
      </c>
      <c r="N695" s="22">
        <v>0</v>
      </c>
      <c r="O695" s="22">
        <v>0</v>
      </c>
      <c r="P695" s="22">
        <v>0</v>
      </c>
      <c r="Q695" s="22">
        <f t="shared" si="169"/>
        <v>38474.050000000003</v>
      </c>
      <c r="R695" s="22">
        <v>0</v>
      </c>
      <c r="S695" s="22">
        <v>0</v>
      </c>
      <c r="T695" s="27">
        <v>0</v>
      </c>
      <c r="U695" s="22">
        <v>0</v>
      </c>
      <c r="V695" s="22">
        <v>0</v>
      </c>
      <c r="W695" s="22">
        <v>0</v>
      </c>
      <c r="X695" s="22">
        <v>38474.050000000003</v>
      </c>
      <c r="Y695" s="22">
        <v>0</v>
      </c>
      <c r="Z695" s="22">
        <f t="shared" si="170"/>
        <v>38474.050000000003</v>
      </c>
      <c r="AA695" s="24">
        <f t="shared" si="159"/>
        <v>0</v>
      </c>
      <c r="AB695" s="24">
        <f t="shared" si="165"/>
        <v>0</v>
      </c>
      <c r="AC695" s="24">
        <f t="shared" si="166"/>
        <v>0</v>
      </c>
      <c r="AD695" s="24">
        <f t="shared" si="167"/>
        <v>0</v>
      </c>
    </row>
    <row r="696" spans="1:30" outlineLevel="2" x14ac:dyDescent="0.3">
      <c r="A696" s="18">
        <v>557</v>
      </c>
      <c r="B696" s="18" t="s">
        <v>34</v>
      </c>
      <c r="C696" s="18" t="s">
        <v>111</v>
      </c>
      <c r="D696" s="19" t="s">
        <v>112</v>
      </c>
      <c r="E696" s="18" t="s">
        <v>37</v>
      </c>
      <c r="F696" s="18">
        <v>280</v>
      </c>
      <c r="G696" s="18">
        <v>2210</v>
      </c>
      <c r="H696" s="20">
        <v>709800000</v>
      </c>
      <c r="I696" s="18">
        <v>0</v>
      </c>
      <c r="J696" s="25" t="s">
        <v>113</v>
      </c>
      <c r="K696" s="22">
        <v>38752855</v>
      </c>
      <c r="L696" s="22">
        <v>38752855</v>
      </c>
      <c r="M696" s="22">
        <v>0</v>
      </c>
      <c r="N696" s="22">
        <v>0</v>
      </c>
      <c r="O696" s="22">
        <v>0</v>
      </c>
      <c r="P696" s="22">
        <v>0</v>
      </c>
      <c r="Q696" s="22">
        <f t="shared" si="169"/>
        <v>38752855</v>
      </c>
      <c r="R696" s="22">
        <v>0</v>
      </c>
      <c r="S696" s="22">
        <v>27468511.219999999</v>
      </c>
      <c r="T696" s="22">
        <v>5372189.2699999996</v>
      </c>
      <c r="U696" s="22">
        <v>612573</v>
      </c>
      <c r="V696" s="22">
        <v>0</v>
      </c>
      <c r="W696" s="22">
        <v>5299581.51</v>
      </c>
      <c r="X696" s="22">
        <v>5299581.51</v>
      </c>
      <c r="Y696" s="22">
        <v>0</v>
      </c>
      <c r="Z696" s="22">
        <f t="shared" si="170"/>
        <v>5299581.5100000016</v>
      </c>
      <c r="AA696" s="24">
        <f t="shared" si="159"/>
        <v>1.5807170852315269E-2</v>
      </c>
      <c r="AB696" s="24">
        <f t="shared" si="165"/>
        <v>1.5807170852315269E-2</v>
      </c>
      <c r="AC696" s="24">
        <f t="shared" si="166"/>
        <v>0.84743951097280446</v>
      </c>
      <c r="AD696" s="24">
        <f t="shared" si="167"/>
        <v>0.86324668182511977</v>
      </c>
    </row>
    <row r="697" spans="1:30" outlineLevel="1" x14ac:dyDescent="0.3">
      <c r="A697" s="40"/>
      <c r="B697" s="40"/>
      <c r="C697" s="40"/>
      <c r="D697" s="40" t="s">
        <v>552</v>
      </c>
      <c r="E697" s="40"/>
      <c r="F697" s="41"/>
      <c r="G697" s="41"/>
      <c r="H697" s="42"/>
      <c r="I697" s="41"/>
      <c r="J697" s="43"/>
      <c r="K697" s="44">
        <f t="shared" ref="K697:Z697" si="171">SUBTOTAL(9,K690:K696)</f>
        <v>64603536</v>
      </c>
      <c r="L697" s="44">
        <f t="shared" si="171"/>
        <v>76642010.049999997</v>
      </c>
      <c r="M697" s="44">
        <f t="shared" si="171"/>
        <v>-38474.050000000003</v>
      </c>
      <c r="N697" s="44">
        <f t="shared" si="171"/>
        <v>0</v>
      </c>
      <c r="O697" s="44">
        <f t="shared" si="171"/>
        <v>0</v>
      </c>
      <c r="P697" s="44">
        <f t="shared" si="171"/>
        <v>0</v>
      </c>
      <c r="Q697" s="44">
        <f t="shared" si="171"/>
        <v>76642010.049999997</v>
      </c>
      <c r="R697" s="44">
        <f t="shared" si="171"/>
        <v>0</v>
      </c>
      <c r="S697" s="44">
        <f t="shared" si="171"/>
        <v>28083343.619999997</v>
      </c>
      <c r="T697" s="44">
        <f t="shared" si="171"/>
        <v>5560456.3099999996</v>
      </c>
      <c r="U697" s="44">
        <f t="shared" si="171"/>
        <v>612573</v>
      </c>
      <c r="V697" s="44">
        <f t="shared" si="171"/>
        <v>0</v>
      </c>
      <c r="W697" s="44">
        <f t="shared" si="171"/>
        <v>42347163.07</v>
      </c>
      <c r="X697" s="44">
        <f t="shared" si="171"/>
        <v>42385637.119999997</v>
      </c>
      <c r="Y697" s="44">
        <f t="shared" si="171"/>
        <v>0</v>
      </c>
      <c r="Z697" s="44">
        <f t="shared" si="171"/>
        <v>42385637.120000005</v>
      </c>
      <c r="AA697" s="45">
        <f t="shared" si="159"/>
        <v>7.9926531102246321E-3</v>
      </c>
      <c r="AB697" s="45">
        <f t="shared" si="165"/>
        <v>7.9926531102246321E-3</v>
      </c>
      <c r="AC697" s="45">
        <f t="shared" si="166"/>
        <v>0.43897335036034851</v>
      </c>
      <c r="AD697" s="45">
        <f t="shared" si="167"/>
        <v>0.44696600347057314</v>
      </c>
    </row>
    <row r="698" spans="1:30" outlineLevel="2" x14ac:dyDescent="0.3">
      <c r="A698" s="18">
        <v>550</v>
      </c>
      <c r="B698" s="18" t="s">
        <v>34</v>
      </c>
      <c r="C698" s="18" t="s">
        <v>111</v>
      </c>
      <c r="D698" s="19" t="s">
        <v>114</v>
      </c>
      <c r="E698" s="18" t="s">
        <v>37</v>
      </c>
      <c r="F698" s="18">
        <v>280</v>
      </c>
      <c r="G698" s="18">
        <v>2210</v>
      </c>
      <c r="H698" s="20">
        <v>709800000</v>
      </c>
      <c r="I698" s="18">
        <v>0</v>
      </c>
      <c r="J698" s="25" t="s">
        <v>115</v>
      </c>
      <c r="K698" s="22">
        <v>13934594</v>
      </c>
      <c r="L698" s="22">
        <v>13934594</v>
      </c>
      <c r="M698" s="22">
        <v>0</v>
      </c>
      <c r="N698" s="22">
        <v>0</v>
      </c>
      <c r="O698" s="22">
        <v>0</v>
      </c>
      <c r="P698" s="22">
        <v>0</v>
      </c>
      <c r="Q698" s="22">
        <f>+L698+P698</f>
        <v>13934594</v>
      </c>
      <c r="R698" s="22">
        <v>5021530</v>
      </c>
      <c r="S698" s="22">
        <v>1503477.06</v>
      </c>
      <c r="T698" s="22">
        <v>0</v>
      </c>
      <c r="U698" s="22">
        <v>5809747.9900000002</v>
      </c>
      <c r="V698" s="22">
        <v>5809747.9900000002</v>
      </c>
      <c r="W698" s="22">
        <v>1599838.95</v>
      </c>
      <c r="X698" s="22">
        <v>1599838.95</v>
      </c>
      <c r="Y698" s="22">
        <v>0</v>
      </c>
      <c r="Z698" s="22">
        <f>+Q698-R698-S698-T698-U698-Y698</f>
        <v>1599838.9499999993</v>
      </c>
      <c r="AA698" s="24">
        <f t="shared" si="159"/>
        <v>0.41692983591771676</v>
      </c>
      <c r="AB698" s="24">
        <f t="shared" si="165"/>
        <v>0.41692983591771676</v>
      </c>
      <c r="AC698" s="24">
        <f t="shared" si="166"/>
        <v>0.46825957469589718</v>
      </c>
      <c r="AD698" s="24">
        <f t="shared" si="167"/>
        <v>0.885189410613614</v>
      </c>
    </row>
    <row r="699" spans="1:30" ht="14.5" outlineLevel="2" x14ac:dyDescent="0.35">
      <c r="A699" s="18">
        <v>551</v>
      </c>
      <c r="B699" s="18" t="s">
        <v>34</v>
      </c>
      <c r="C699" s="18" t="s">
        <v>111</v>
      </c>
      <c r="D699" s="19" t="s">
        <v>114</v>
      </c>
      <c r="E699" s="18" t="s">
        <v>37</v>
      </c>
      <c r="F699" s="18">
        <v>280</v>
      </c>
      <c r="G699" s="18">
        <v>2210</v>
      </c>
      <c r="H699" s="20">
        <v>709800000</v>
      </c>
      <c r="I699" s="18">
        <v>0</v>
      </c>
      <c r="J699" s="25" t="s">
        <v>115</v>
      </c>
      <c r="K699" s="22">
        <v>15330634</v>
      </c>
      <c r="L699" s="22">
        <v>16602755</v>
      </c>
      <c r="M699" s="22">
        <v>0</v>
      </c>
      <c r="N699" s="22">
        <v>0</v>
      </c>
      <c r="O699" s="22">
        <v>0</v>
      </c>
      <c r="P699" s="22">
        <v>16000000</v>
      </c>
      <c r="Q699" s="22">
        <f>+L699+P699</f>
        <v>32602755</v>
      </c>
      <c r="R699" s="22">
        <v>2105792</v>
      </c>
      <c r="S699" s="22">
        <v>1766865.47</v>
      </c>
      <c r="T699" s="27">
        <v>0</v>
      </c>
      <c r="U699" s="22">
        <v>6433592.2400000002</v>
      </c>
      <c r="V699" s="22">
        <v>6433592.2400000002</v>
      </c>
      <c r="W699" s="22">
        <v>6296505.29</v>
      </c>
      <c r="X699" s="22">
        <v>6296505.29</v>
      </c>
      <c r="Y699" s="22">
        <v>0</v>
      </c>
      <c r="Z699" s="22">
        <f>+Q699-R699-S699-T699-U699-Y699</f>
        <v>22296505.289999999</v>
      </c>
      <c r="AA699" s="24">
        <f t="shared" si="159"/>
        <v>0.38750148634970522</v>
      </c>
      <c r="AB699" s="24">
        <f t="shared" si="165"/>
        <v>0.19733277877897129</v>
      </c>
      <c r="AC699" s="24">
        <f t="shared" si="166"/>
        <v>0.1187831356583209</v>
      </c>
      <c r="AD699" s="24">
        <f t="shared" si="167"/>
        <v>0.3161159144372922</v>
      </c>
    </row>
    <row r="700" spans="1:30" ht="14.5" outlineLevel="2" x14ac:dyDescent="0.35">
      <c r="A700" s="18">
        <v>553</v>
      </c>
      <c r="B700" s="18" t="s">
        <v>280</v>
      </c>
      <c r="C700" s="18" t="s">
        <v>111</v>
      </c>
      <c r="D700" s="19" t="s">
        <v>114</v>
      </c>
      <c r="E700" s="18" t="s">
        <v>37</v>
      </c>
      <c r="F700" s="18">
        <v>280</v>
      </c>
      <c r="G700" s="18">
        <v>2210</v>
      </c>
      <c r="H700" s="20">
        <v>709800000</v>
      </c>
      <c r="I700" s="18">
        <v>0</v>
      </c>
      <c r="J700" s="25" t="s">
        <v>115</v>
      </c>
      <c r="K700" s="22">
        <v>0</v>
      </c>
      <c r="L700" s="22">
        <v>365000</v>
      </c>
      <c r="M700" s="22">
        <v>0</v>
      </c>
      <c r="N700" s="22">
        <v>0</v>
      </c>
      <c r="O700" s="22">
        <v>0</v>
      </c>
      <c r="P700" s="22">
        <v>0</v>
      </c>
      <c r="Q700" s="22">
        <f>+L700+P700</f>
        <v>365000</v>
      </c>
      <c r="R700" s="27">
        <v>0</v>
      </c>
      <c r="S700" s="27">
        <v>0</v>
      </c>
      <c r="T700" s="27">
        <v>0</v>
      </c>
      <c r="U700" s="22">
        <v>0</v>
      </c>
      <c r="V700" s="22">
        <v>0</v>
      </c>
      <c r="W700" s="22">
        <v>365000</v>
      </c>
      <c r="X700" s="22">
        <v>365000</v>
      </c>
      <c r="Y700" s="22">
        <v>0</v>
      </c>
      <c r="Z700" s="22">
        <f>+Q700-R700-S700-T700-U700-Y700</f>
        <v>365000</v>
      </c>
      <c r="AA700" s="24">
        <f t="shared" si="159"/>
        <v>0</v>
      </c>
      <c r="AB700" s="24">
        <f t="shared" si="165"/>
        <v>0</v>
      </c>
      <c r="AC700" s="24">
        <f t="shared" si="166"/>
        <v>0</v>
      </c>
      <c r="AD700" s="24">
        <f t="shared" si="167"/>
        <v>0</v>
      </c>
    </row>
    <row r="701" spans="1:30" ht="14.5" outlineLevel="2" x14ac:dyDescent="0.35">
      <c r="A701" s="18">
        <v>553</v>
      </c>
      <c r="B701" s="18" t="s">
        <v>315</v>
      </c>
      <c r="C701" s="18" t="s">
        <v>111</v>
      </c>
      <c r="D701" s="19" t="s">
        <v>114</v>
      </c>
      <c r="E701" s="18" t="s">
        <v>37</v>
      </c>
      <c r="F701" s="18">
        <v>280</v>
      </c>
      <c r="G701" s="18">
        <v>2210</v>
      </c>
      <c r="H701" s="20">
        <v>709800000</v>
      </c>
      <c r="I701" s="18">
        <v>0</v>
      </c>
      <c r="J701" s="25" t="s">
        <v>115</v>
      </c>
      <c r="K701" s="22">
        <v>1170775</v>
      </c>
      <c r="L701" s="22">
        <v>1170775</v>
      </c>
      <c r="M701" s="22">
        <v>0</v>
      </c>
      <c r="N701" s="22">
        <v>0</v>
      </c>
      <c r="O701" s="22">
        <v>0</v>
      </c>
      <c r="P701" s="22">
        <v>0</v>
      </c>
      <c r="Q701" s="22">
        <f>+L701+P701</f>
        <v>1170775</v>
      </c>
      <c r="R701" s="27">
        <v>0</v>
      </c>
      <c r="S701" s="27">
        <v>0</v>
      </c>
      <c r="T701" s="27">
        <v>0</v>
      </c>
      <c r="U701" s="27">
        <v>0</v>
      </c>
      <c r="V701" s="22">
        <v>0</v>
      </c>
      <c r="W701" s="22">
        <v>1170775</v>
      </c>
      <c r="X701" s="22">
        <v>1170775</v>
      </c>
      <c r="Y701" s="22">
        <v>0</v>
      </c>
      <c r="Z701" s="22">
        <f>+Q701-R701-S701-T701-U701-Y701</f>
        <v>1170775</v>
      </c>
      <c r="AA701" s="24">
        <f t="shared" si="159"/>
        <v>0</v>
      </c>
      <c r="AB701" s="24">
        <f t="shared" si="165"/>
        <v>0</v>
      </c>
      <c r="AC701" s="24">
        <f t="shared" si="166"/>
        <v>0</v>
      </c>
      <c r="AD701" s="24">
        <f t="shared" si="167"/>
        <v>0</v>
      </c>
    </row>
    <row r="702" spans="1:30" ht="14.5" outlineLevel="2" x14ac:dyDescent="0.35">
      <c r="A702" s="18">
        <v>557</v>
      </c>
      <c r="B702" s="18" t="s">
        <v>34</v>
      </c>
      <c r="C702" s="18" t="s">
        <v>111</v>
      </c>
      <c r="D702" s="19" t="s">
        <v>114</v>
      </c>
      <c r="E702" s="18" t="s">
        <v>37</v>
      </c>
      <c r="F702" s="18">
        <v>280</v>
      </c>
      <c r="G702" s="18">
        <v>2210</v>
      </c>
      <c r="H702" s="20">
        <v>709800000</v>
      </c>
      <c r="I702" s="18">
        <v>0</v>
      </c>
      <c r="J702" s="25" t="s">
        <v>115</v>
      </c>
      <c r="K702" s="22">
        <v>150000000</v>
      </c>
      <c r="L702" s="22">
        <v>150000000</v>
      </c>
      <c r="M702" s="22">
        <v>0</v>
      </c>
      <c r="N702" s="22">
        <v>0</v>
      </c>
      <c r="O702" s="22">
        <v>0</v>
      </c>
      <c r="P702" s="22">
        <v>0</v>
      </c>
      <c r="Q702" s="22">
        <f>+L702+P702</f>
        <v>150000000</v>
      </c>
      <c r="R702" s="22">
        <v>18101292</v>
      </c>
      <c r="S702" s="22">
        <v>3014625.91</v>
      </c>
      <c r="T702" s="27">
        <v>0</v>
      </c>
      <c r="U702" s="22">
        <v>21482710.800000001</v>
      </c>
      <c r="V702" s="22">
        <v>21482710.800000001</v>
      </c>
      <c r="W702" s="22">
        <v>107401371.29000001</v>
      </c>
      <c r="X702" s="22">
        <v>107401371.29000001</v>
      </c>
      <c r="Y702" s="22">
        <v>0</v>
      </c>
      <c r="Z702" s="22">
        <f>+Q702-R702-S702-T702-U702-Y702</f>
        <v>107401371.29000001</v>
      </c>
      <c r="AA702" s="24">
        <f t="shared" si="159"/>
        <v>0.143218072</v>
      </c>
      <c r="AB702" s="24">
        <f t="shared" si="165"/>
        <v>0.143218072</v>
      </c>
      <c r="AC702" s="24">
        <f t="shared" si="166"/>
        <v>0.14077278606666666</v>
      </c>
      <c r="AD702" s="24">
        <f t="shared" si="167"/>
        <v>0.28399085806666668</v>
      </c>
    </row>
    <row r="703" spans="1:30" outlineLevel="1" x14ac:dyDescent="0.3">
      <c r="A703" s="40"/>
      <c r="B703" s="40"/>
      <c r="C703" s="40"/>
      <c r="D703" s="40" t="s">
        <v>553</v>
      </c>
      <c r="E703" s="40"/>
      <c r="F703" s="41"/>
      <c r="G703" s="41"/>
      <c r="H703" s="42"/>
      <c r="I703" s="41"/>
      <c r="J703" s="43"/>
      <c r="K703" s="44">
        <f t="shared" ref="K703:Z703" si="172">SUBTOTAL(9,K698:K702)</f>
        <v>180436003</v>
      </c>
      <c r="L703" s="44">
        <f t="shared" si="172"/>
        <v>182073124</v>
      </c>
      <c r="M703" s="44">
        <f t="shared" si="172"/>
        <v>0</v>
      </c>
      <c r="N703" s="44">
        <f t="shared" si="172"/>
        <v>0</v>
      </c>
      <c r="O703" s="44">
        <f t="shared" si="172"/>
        <v>0</v>
      </c>
      <c r="P703" s="44">
        <f t="shared" si="172"/>
        <v>16000000</v>
      </c>
      <c r="Q703" s="44">
        <f t="shared" si="172"/>
        <v>198073124</v>
      </c>
      <c r="R703" s="44">
        <f t="shared" si="172"/>
        <v>25228614</v>
      </c>
      <c r="S703" s="44">
        <f t="shared" si="172"/>
        <v>6284968.4400000004</v>
      </c>
      <c r="T703" s="44">
        <f t="shared" si="172"/>
        <v>0</v>
      </c>
      <c r="U703" s="44">
        <f t="shared" si="172"/>
        <v>33726051.030000001</v>
      </c>
      <c r="V703" s="44">
        <f t="shared" si="172"/>
        <v>33726051.030000001</v>
      </c>
      <c r="W703" s="44">
        <f t="shared" si="172"/>
        <v>116833490.53</v>
      </c>
      <c r="X703" s="44">
        <f t="shared" si="172"/>
        <v>116833490.53</v>
      </c>
      <c r="Y703" s="44">
        <f t="shared" si="172"/>
        <v>0</v>
      </c>
      <c r="Z703" s="44">
        <f t="shared" si="172"/>
        <v>132833490.53</v>
      </c>
      <c r="AA703" s="45">
        <f t="shared" si="159"/>
        <v>0.18523354951607246</v>
      </c>
      <c r="AB703" s="45">
        <f t="shared" si="165"/>
        <v>0.17027070785231824</v>
      </c>
      <c r="AC703" s="45">
        <f t="shared" si="166"/>
        <v>0.15910074927681758</v>
      </c>
      <c r="AD703" s="45">
        <f t="shared" si="167"/>
        <v>0.32937145712913585</v>
      </c>
    </row>
    <row r="704" spans="1:30" outlineLevel="2" x14ac:dyDescent="0.3">
      <c r="A704" s="18">
        <v>550</v>
      </c>
      <c r="B704" s="18" t="s">
        <v>34</v>
      </c>
      <c r="C704" s="18" t="s">
        <v>111</v>
      </c>
      <c r="D704" s="19" t="s">
        <v>116</v>
      </c>
      <c r="E704" s="18" t="s">
        <v>37</v>
      </c>
      <c r="F704" s="18">
        <v>280</v>
      </c>
      <c r="G704" s="18">
        <v>2210</v>
      </c>
      <c r="H704" s="20">
        <v>709800000</v>
      </c>
      <c r="I704" s="18">
        <v>0</v>
      </c>
      <c r="J704" s="25" t="s">
        <v>117</v>
      </c>
      <c r="K704" s="22">
        <v>545000</v>
      </c>
      <c r="L704" s="22">
        <v>545000</v>
      </c>
      <c r="M704" s="22">
        <v>0</v>
      </c>
      <c r="N704" s="22">
        <v>0</v>
      </c>
      <c r="O704" s="22">
        <v>0</v>
      </c>
      <c r="P704" s="22">
        <v>0</v>
      </c>
      <c r="Q704" s="22">
        <f t="shared" ref="Q704:Q711" si="173">+L704+P704</f>
        <v>545000</v>
      </c>
      <c r="R704" s="22">
        <v>113112</v>
      </c>
      <c r="S704" s="22">
        <v>409862.98</v>
      </c>
      <c r="T704" s="22">
        <v>0</v>
      </c>
      <c r="U704" s="22">
        <v>0</v>
      </c>
      <c r="V704" s="22">
        <v>0</v>
      </c>
      <c r="W704" s="22">
        <v>22025.02</v>
      </c>
      <c r="X704" s="22">
        <v>22025.02</v>
      </c>
      <c r="Y704" s="22">
        <v>0</v>
      </c>
      <c r="Z704" s="22">
        <f t="shared" ref="Z704:Z711" si="174">+Q704-R704-S704-T704-U704-Y704</f>
        <v>22025.020000000019</v>
      </c>
      <c r="AA704" s="24">
        <f t="shared" si="159"/>
        <v>0</v>
      </c>
      <c r="AB704" s="24">
        <f t="shared" si="165"/>
        <v>0</v>
      </c>
      <c r="AC704" s="24">
        <f t="shared" si="166"/>
        <v>0.959587119266055</v>
      </c>
      <c r="AD704" s="24">
        <f t="shared" si="167"/>
        <v>0.959587119266055</v>
      </c>
    </row>
    <row r="705" spans="1:30" ht="14.5" outlineLevel="2" x14ac:dyDescent="0.35">
      <c r="A705" s="18">
        <v>551</v>
      </c>
      <c r="B705" s="18" t="s">
        <v>34</v>
      </c>
      <c r="C705" s="18" t="s">
        <v>111</v>
      </c>
      <c r="D705" s="19" t="s">
        <v>116</v>
      </c>
      <c r="E705" s="18" t="s">
        <v>37</v>
      </c>
      <c r="F705" s="18">
        <v>280</v>
      </c>
      <c r="G705" s="18">
        <v>2210</v>
      </c>
      <c r="H705" s="20">
        <v>709800000</v>
      </c>
      <c r="I705" s="18">
        <v>0</v>
      </c>
      <c r="J705" s="25" t="s">
        <v>117</v>
      </c>
      <c r="K705" s="22">
        <v>30000000</v>
      </c>
      <c r="L705" s="22">
        <v>26637972</v>
      </c>
      <c r="M705" s="22">
        <v>-67146</v>
      </c>
      <c r="N705" s="22">
        <v>0</v>
      </c>
      <c r="O705" s="22">
        <v>0</v>
      </c>
      <c r="P705" s="22">
        <v>0</v>
      </c>
      <c r="Q705" s="22">
        <f t="shared" si="173"/>
        <v>26637972</v>
      </c>
      <c r="R705" s="22">
        <v>0</v>
      </c>
      <c r="S705" s="22">
        <v>26496775.620000001</v>
      </c>
      <c r="T705" s="27">
        <v>0</v>
      </c>
      <c r="U705" s="22">
        <v>0</v>
      </c>
      <c r="V705" s="22">
        <v>0</v>
      </c>
      <c r="W705" s="22">
        <v>74050.38</v>
      </c>
      <c r="X705" s="22">
        <v>141196.38</v>
      </c>
      <c r="Y705" s="22">
        <v>0</v>
      </c>
      <c r="Z705" s="22">
        <f t="shared" si="174"/>
        <v>141196.37999999896</v>
      </c>
      <c r="AA705" s="24">
        <f t="shared" si="159"/>
        <v>0</v>
      </c>
      <c r="AB705" s="24">
        <f t="shared" si="165"/>
        <v>0</v>
      </c>
      <c r="AC705" s="24">
        <f t="shared" si="166"/>
        <v>0.99469943207388312</v>
      </c>
      <c r="AD705" s="24">
        <f t="shared" si="167"/>
        <v>0.99469943207388312</v>
      </c>
    </row>
    <row r="706" spans="1:30" ht="14.5" outlineLevel="2" x14ac:dyDescent="0.35">
      <c r="A706" s="18">
        <v>553</v>
      </c>
      <c r="B706" s="18" t="s">
        <v>280</v>
      </c>
      <c r="C706" s="18" t="s">
        <v>111</v>
      </c>
      <c r="D706" s="19" t="s">
        <v>116</v>
      </c>
      <c r="E706" s="18" t="s">
        <v>37</v>
      </c>
      <c r="F706" s="18">
        <v>280</v>
      </c>
      <c r="G706" s="18">
        <v>2210</v>
      </c>
      <c r="H706" s="20">
        <v>709800000</v>
      </c>
      <c r="I706" s="18">
        <v>0</v>
      </c>
      <c r="J706" s="25" t="s">
        <v>117</v>
      </c>
      <c r="K706" s="22">
        <v>500000</v>
      </c>
      <c r="L706" s="22">
        <v>135000</v>
      </c>
      <c r="M706" s="22">
        <v>0</v>
      </c>
      <c r="N706" s="22">
        <v>0</v>
      </c>
      <c r="O706" s="22">
        <v>0</v>
      </c>
      <c r="P706" s="22">
        <v>0</v>
      </c>
      <c r="Q706" s="22">
        <f t="shared" si="173"/>
        <v>135000</v>
      </c>
      <c r="R706" s="27">
        <v>0</v>
      </c>
      <c r="S706" s="27">
        <v>0</v>
      </c>
      <c r="T706" s="27">
        <v>0</v>
      </c>
      <c r="U706" s="22">
        <v>0</v>
      </c>
      <c r="V706" s="22">
        <v>0</v>
      </c>
      <c r="W706" s="22">
        <v>135000</v>
      </c>
      <c r="X706" s="22">
        <v>135000</v>
      </c>
      <c r="Y706" s="22">
        <v>0</v>
      </c>
      <c r="Z706" s="22">
        <f t="shared" si="174"/>
        <v>135000</v>
      </c>
      <c r="AA706" s="24">
        <f t="shared" si="159"/>
        <v>0</v>
      </c>
      <c r="AB706" s="24">
        <f t="shared" si="165"/>
        <v>0</v>
      </c>
      <c r="AC706" s="24">
        <f t="shared" si="166"/>
        <v>0</v>
      </c>
      <c r="AD706" s="24">
        <f t="shared" si="167"/>
        <v>0</v>
      </c>
    </row>
    <row r="707" spans="1:30" ht="14.5" outlineLevel="2" x14ac:dyDescent="0.35">
      <c r="A707" s="18">
        <v>553</v>
      </c>
      <c r="B707" s="18" t="s">
        <v>315</v>
      </c>
      <c r="C707" s="18" t="s">
        <v>111</v>
      </c>
      <c r="D707" s="19" t="s">
        <v>116</v>
      </c>
      <c r="E707" s="18" t="s">
        <v>37</v>
      </c>
      <c r="F707" s="18">
        <v>280</v>
      </c>
      <c r="G707" s="18">
        <v>2210</v>
      </c>
      <c r="H707" s="20">
        <v>709800000</v>
      </c>
      <c r="I707" s="18">
        <v>0</v>
      </c>
      <c r="J707" s="25" t="s">
        <v>117</v>
      </c>
      <c r="K707" s="22">
        <v>1000000</v>
      </c>
      <c r="L707" s="22">
        <v>1000000</v>
      </c>
      <c r="M707" s="22">
        <v>0</v>
      </c>
      <c r="N707" s="22">
        <v>0</v>
      </c>
      <c r="O707" s="22">
        <v>0</v>
      </c>
      <c r="P707" s="22">
        <v>0</v>
      </c>
      <c r="Q707" s="22">
        <f t="shared" si="173"/>
        <v>1000000</v>
      </c>
      <c r="R707" s="27">
        <v>0</v>
      </c>
      <c r="S707" s="27">
        <v>0</v>
      </c>
      <c r="T707" s="27">
        <v>0</v>
      </c>
      <c r="U707" s="27">
        <v>0</v>
      </c>
      <c r="V707" s="22">
        <v>0</v>
      </c>
      <c r="W707" s="22">
        <v>1000000</v>
      </c>
      <c r="X707" s="22">
        <v>1000000</v>
      </c>
      <c r="Y707" s="22">
        <v>0</v>
      </c>
      <c r="Z707" s="22">
        <f t="shared" si="174"/>
        <v>1000000</v>
      </c>
      <c r="AA707" s="24">
        <f t="shared" si="159"/>
        <v>0</v>
      </c>
      <c r="AB707" s="24">
        <f t="shared" si="165"/>
        <v>0</v>
      </c>
      <c r="AC707" s="24">
        <f t="shared" si="166"/>
        <v>0</v>
      </c>
      <c r="AD707" s="24">
        <f t="shared" si="167"/>
        <v>0</v>
      </c>
    </row>
    <row r="708" spans="1:30" ht="14.5" outlineLevel="2" x14ac:dyDescent="0.35">
      <c r="A708" s="18">
        <v>554</v>
      </c>
      <c r="B708" s="18" t="s">
        <v>34</v>
      </c>
      <c r="C708" s="18" t="s">
        <v>111</v>
      </c>
      <c r="D708" s="19" t="s">
        <v>116</v>
      </c>
      <c r="E708" s="18" t="s">
        <v>37</v>
      </c>
      <c r="F708" s="18">
        <v>280</v>
      </c>
      <c r="G708" s="18">
        <v>2210</v>
      </c>
      <c r="H708" s="20">
        <v>709800000</v>
      </c>
      <c r="I708" s="18">
        <v>0</v>
      </c>
      <c r="J708" s="25" t="s">
        <v>117</v>
      </c>
      <c r="K708" s="22">
        <v>3400000</v>
      </c>
      <c r="L708" s="22">
        <v>3400000</v>
      </c>
      <c r="M708" s="22">
        <v>0</v>
      </c>
      <c r="N708" s="22">
        <v>0</v>
      </c>
      <c r="O708" s="22">
        <v>0</v>
      </c>
      <c r="P708" s="22">
        <v>0</v>
      </c>
      <c r="Q708" s="22">
        <f t="shared" si="173"/>
        <v>3400000</v>
      </c>
      <c r="R708" s="27">
        <v>0</v>
      </c>
      <c r="S708" s="22">
        <v>0</v>
      </c>
      <c r="T708" s="27">
        <v>0</v>
      </c>
      <c r="U708" s="22">
        <v>0</v>
      </c>
      <c r="V708" s="22">
        <v>0</v>
      </c>
      <c r="W708" s="22">
        <v>3400000</v>
      </c>
      <c r="X708" s="22">
        <v>3400000</v>
      </c>
      <c r="Y708" s="22">
        <v>0</v>
      </c>
      <c r="Z708" s="22">
        <f t="shared" si="174"/>
        <v>3400000</v>
      </c>
      <c r="AA708" s="24">
        <f t="shared" si="159"/>
        <v>0</v>
      </c>
      <c r="AB708" s="24">
        <f t="shared" si="165"/>
        <v>0</v>
      </c>
      <c r="AC708" s="24">
        <f t="shared" si="166"/>
        <v>0</v>
      </c>
      <c r="AD708" s="24">
        <f t="shared" si="167"/>
        <v>0</v>
      </c>
    </row>
    <row r="709" spans="1:30" s="28" customFormat="1" ht="14.5" outlineLevel="2" x14ac:dyDescent="0.35">
      <c r="A709" s="18">
        <v>555</v>
      </c>
      <c r="B709" s="18" t="s">
        <v>34</v>
      </c>
      <c r="C709" s="18" t="s">
        <v>111</v>
      </c>
      <c r="D709" s="19" t="s">
        <v>116</v>
      </c>
      <c r="E709" s="18" t="s">
        <v>37</v>
      </c>
      <c r="F709" s="18">
        <v>280</v>
      </c>
      <c r="G709" s="18">
        <v>2210</v>
      </c>
      <c r="H709" s="20">
        <v>709800000</v>
      </c>
      <c r="I709" s="18">
        <v>0</v>
      </c>
      <c r="J709" s="25" t="s">
        <v>117</v>
      </c>
      <c r="K709" s="22">
        <v>273000000</v>
      </c>
      <c r="L709" s="22">
        <v>273000000</v>
      </c>
      <c r="M709" s="22">
        <v>0</v>
      </c>
      <c r="N709" s="22">
        <v>0</v>
      </c>
      <c r="O709" s="22">
        <v>0</v>
      </c>
      <c r="P709" s="22">
        <v>0</v>
      </c>
      <c r="Q709" s="22">
        <f t="shared" si="173"/>
        <v>273000000</v>
      </c>
      <c r="R709" s="22">
        <v>114284920</v>
      </c>
      <c r="S709" s="22">
        <v>0</v>
      </c>
      <c r="T709" s="27">
        <v>0</v>
      </c>
      <c r="U709" s="27">
        <v>0</v>
      </c>
      <c r="V709" s="22">
        <v>0</v>
      </c>
      <c r="W709" s="22">
        <v>158715080</v>
      </c>
      <c r="X709" s="22">
        <v>158715080</v>
      </c>
      <c r="Y709" s="22">
        <v>0</v>
      </c>
      <c r="Z709" s="22">
        <f t="shared" si="174"/>
        <v>158715080</v>
      </c>
      <c r="AA709" s="24">
        <f t="shared" si="159"/>
        <v>0</v>
      </c>
      <c r="AB709" s="24">
        <f t="shared" si="165"/>
        <v>0</v>
      </c>
      <c r="AC709" s="24">
        <f t="shared" si="166"/>
        <v>0.41862608058608058</v>
      </c>
      <c r="AD709" s="24">
        <f t="shared" si="167"/>
        <v>0.41862608058608058</v>
      </c>
    </row>
    <row r="710" spans="1:30" ht="14.5" outlineLevel="2" x14ac:dyDescent="0.35">
      <c r="A710" s="18">
        <v>556</v>
      </c>
      <c r="B710" s="18" t="s">
        <v>34</v>
      </c>
      <c r="C710" s="18" t="s">
        <v>111</v>
      </c>
      <c r="D710" s="19" t="s">
        <v>116</v>
      </c>
      <c r="E710" s="18" t="s">
        <v>37</v>
      </c>
      <c r="F710" s="18">
        <v>280</v>
      </c>
      <c r="G710" s="18">
        <v>2210</v>
      </c>
      <c r="H710" s="20">
        <v>709800000</v>
      </c>
      <c r="I710" s="18">
        <v>0</v>
      </c>
      <c r="J710" s="25" t="s">
        <v>117</v>
      </c>
      <c r="K710" s="22">
        <v>196500000</v>
      </c>
      <c r="L710" s="22">
        <v>196500000</v>
      </c>
      <c r="M710" s="22">
        <v>0</v>
      </c>
      <c r="N710" s="22">
        <v>0</v>
      </c>
      <c r="O710" s="22">
        <v>0</v>
      </c>
      <c r="P710" s="22">
        <v>0</v>
      </c>
      <c r="Q710" s="22">
        <f t="shared" si="173"/>
        <v>196500000</v>
      </c>
      <c r="R710" s="22">
        <v>73080865</v>
      </c>
      <c r="S710" s="22">
        <v>0</v>
      </c>
      <c r="T710" s="27">
        <v>0</v>
      </c>
      <c r="U710" s="22">
        <v>82261604.400000006</v>
      </c>
      <c r="V710" s="22">
        <v>82261604.400000006</v>
      </c>
      <c r="W710" s="22">
        <v>41157530.600000001</v>
      </c>
      <c r="X710" s="22">
        <v>41157530.600000001</v>
      </c>
      <c r="Y710" s="22">
        <v>0</v>
      </c>
      <c r="Z710" s="22">
        <f t="shared" si="174"/>
        <v>41157530.599999994</v>
      </c>
      <c r="AA710" s="24">
        <f t="shared" si="159"/>
        <v>0.41863411908396947</v>
      </c>
      <c r="AB710" s="24">
        <f t="shared" si="165"/>
        <v>0.41863411908396947</v>
      </c>
      <c r="AC710" s="24">
        <f t="shared" si="166"/>
        <v>0.37191279898218832</v>
      </c>
      <c r="AD710" s="24">
        <f t="shared" si="167"/>
        <v>0.79054691806615773</v>
      </c>
    </row>
    <row r="711" spans="1:30" ht="14.5" outlineLevel="2" x14ac:dyDescent="0.35">
      <c r="A711" s="18">
        <v>557</v>
      </c>
      <c r="B711" s="18" t="s">
        <v>34</v>
      </c>
      <c r="C711" s="18" t="s">
        <v>111</v>
      </c>
      <c r="D711" s="19" t="s">
        <v>116</v>
      </c>
      <c r="E711" s="18" t="s">
        <v>37</v>
      </c>
      <c r="F711" s="18">
        <v>280</v>
      </c>
      <c r="G711" s="18">
        <v>2210</v>
      </c>
      <c r="H711" s="20">
        <v>709800000</v>
      </c>
      <c r="I711" s="18">
        <v>0</v>
      </c>
      <c r="J711" s="25" t="s">
        <v>117</v>
      </c>
      <c r="K711" s="22">
        <v>8852440</v>
      </c>
      <c r="L711" s="22">
        <v>8852440</v>
      </c>
      <c r="M711" s="22">
        <v>0</v>
      </c>
      <c r="N711" s="22">
        <v>0</v>
      </c>
      <c r="O711" s="22">
        <v>0</v>
      </c>
      <c r="P711" s="22">
        <v>0</v>
      </c>
      <c r="Q711" s="22">
        <f t="shared" si="173"/>
        <v>8852440</v>
      </c>
      <c r="R711" s="22">
        <v>8819808</v>
      </c>
      <c r="S711" s="22">
        <v>0</v>
      </c>
      <c r="T711" s="27">
        <v>0</v>
      </c>
      <c r="U711" s="22">
        <v>0</v>
      </c>
      <c r="V711" s="22">
        <v>0</v>
      </c>
      <c r="W711" s="22">
        <v>32632</v>
      </c>
      <c r="X711" s="22">
        <v>32632</v>
      </c>
      <c r="Y711" s="22">
        <v>0</v>
      </c>
      <c r="Z711" s="22">
        <f t="shared" si="174"/>
        <v>32632</v>
      </c>
      <c r="AA711" s="24">
        <f t="shared" si="159"/>
        <v>0</v>
      </c>
      <c r="AB711" s="24">
        <f t="shared" si="165"/>
        <v>0</v>
      </c>
      <c r="AC711" s="24">
        <f t="shared" si="166"/>
        <v>0.99631378467405596</v>
      </c>
      <c r="AD711" s="24">
        <f t="shared" si="167"/>
        <v>0.99631378467405596</v>
      </c>
    </row>
    <row r="712" spans="1:30" outlineLevel="1" x14ac:dyDescent="0.3">
      <c r="A712" s="40"/>
      <c r="B712" s="40"/>
      <c r="C712" s="40"/>
      <c r="D712" s="40" t="s">
        <v>554</v>
      </c>
      <c r="E712" s="40"/>
      <c r="F712" s="41"/>
      <c r="G712" s="41"/>
      <c r="H712" s="42"/>
      <c r="I712" s="41"/>
      <c r="J712" s="43"/>
      <c r="K712" s="44">
        <f t="shared" ref="K712:Z712" si="175">SUBTOTAL(9,K704:K711)</f>
        <v>513797440</v>
      </c>
      <c r="L712" s="44">
        <f t="shared" si="175"/>
        <v>510070412</v>
      </c>
      <c r="M712" s="44">
        <f t="shared" si="175"/>
        <v>-67146</v>
      </c>
      <c r="N712" s="44">
        <f t="shared" si="175"/>
        <v>0</v>
      </c>
      <c r="O712" s="44">
        <f t="shared" si="175"/>
        <v>0</v>
      </c>
      <c r="P712" s="44">
        <f t="shared" si="175"/>
        <v>0</v>
      </c>
      <c r="Q712" s="44">
        <f t="shared" si="175"/>
        <v>510070412</v>
      </c>
      <c r="R712" s="44">
        <f t="shared" si="175"/>
        <v>196298705</v>
      </c>
      <c r="S712" s="44">
        <f t="shared" si="175"/>
        <v>26906638.600000001</v>
      </c>
      <c r="T712" s="44">
        <f t="shared" si="175"/>
        <v>0</v>
      </c>
      <c r="U712" s="44">
        <f t="shared" si="175"/>
        <v>82261604.400000006</v>
      </c>
      <c r="V712" s="44">
        <f t="shared" si="175"/>
        <v>82261604.400000006</v>
      </c>
      <c r="W712" s="44">
        <f t="shared" si="175"/>
        <v>204536318</v>
      </c>
      <c r="X712" s="44">
        <f t="shared" si="175"/>
        <v>204603464</v>
      </c>
      <c r="Y712" s="44">
        <f t="shared" si="175"/>
        <v>0</v>
      </c>
      <c r="Z712" s="44">
        <f t="shared" si="175"/>
        <v>204603464</v>
      </c>
      <c r="AA712" s="45">
        <f t="shared" si="159"/>
        <v>0.16127499746054669</v>
      </c>
      <c r="AB712" s="45">
        <f t="shared" si="165"/>
        <v>0.16127499746054669</v>
      </c>
      <c r="AC712" s="45">
        <f t="shared" si="166"/>
        <v>0.43759712061086969</v>
      </c>
      <c r="AD712" s="45">
        <f t="shared" si="167"/>
        <v>0.59887211807141638</v>
      </c>
    </row>
    <row r="713" spans="1:30" ht="15" customHeight="1" outlineLevel="2" x14ac:dyDescent="0.35">
      <c r="A713" s="18">
        <v>551</v>
      </c>
      <c r="B713" s="18" t="s">
        <v>34</v>
      </c>
      <c r="C713" s="18" t="s">
        <v>111</v>
      </c>
      <c r="D713" s="19" t="s">
        <v>269</v>
      </c>
      <c r="E713" s="18" t="s">
        <v>37</v>
      </c>
      <c r="F713" s="18">
        <v>280</v>
      </c>
      <c r="G713" s="18">
        <v>2210</v>
      </c>
      <c r="H713" s="20">
        <v>709800000</v>
      </c>
      <c r="I713" s="18">
        <v>0</v>
      </c>
      <c r="J713" s="25" t="s">
        <v>270</v>
      </c>
      <c r="K713" s="22">
        <v>1197025</v>
      </c>
      <c r="L713" s="22">
        <v>3955000</v>
      </c>
      <c r="M713" s="22">
        <v>0</v>
      </c>
      <c r="N713" s="22">
        <v>0</v>
      </c>
      <c r="O713" s="22">
        <v>0</v>
      </c>
      <c r="P713" s="22">
        <v>0</v>
      </c>
      <c r="Q713" s="22">
        <f>+L713+P713</f>
        <v>3955000</v>
      </c>
      <c r="R713" s="22">
        <v>3245214</v>
      </c>
      <c r="S713" s="22">
        <v>0</v>
      </c>
      <c r="T713" s="27">
        <v>0</v>
      </c>
      <c r="U713" s="22">
        <v>0</v>
      </c>
      <c r="V713" s="22">
        <v>0</v>
      </c>
      <c r="W713" s="22">
        <v>709786</v>
      </c>
      <c r="X713" s="22">
        <v>709786</v>
      </c>
      <c r="Y713" s="22">
        <v>0</v>
      </c>
      <c r="Z713" s="22">
        <f>+Q713-R713-S713-T713-U713-Y713</f>
        <v>709786</v>
      </c>
      <c r="AA713" s="24">
        <f t="shared" si="159"/>
        <v>0</v>
      </c>
      <c r="AB713" s="24">
        <f t="shared" si="165"/>
        <v>0</v>
      </c>
      <c r="AC713" s="24">
        <f t="shared" si="166"/>
        <v>0.82053451327433624</v>
      </c>
      <c r="AD713" s="24">
        <f t="shared" si="167"/>
        <v>0.82053451327433624</v>
      </c>
    </row>
    <row r="714" spans="1:30" ht="12.75" customHeight="1" outlineLevel="2" x14ac:dyDescent="0.35">
      <c r="A714" s="18">
        <v>557</v>
      </c>
      <c r="B714" s="18" t="s">
        <v>34</v>
      </c>
      <c r="C714" s="18" t="s">
        <v>111</v>
      </c>
      <c r="D714" s="19" t="s">
        <v>269</v>
      </c>
      <c r="E714" s="18" t="s">
        <v>37</v>
      </c>
      <c r="F714" s="18">
        <v>280</v>
      </c>
      <c r="G714" s="18">
        <v>2210</v>
      </c>
      <c r="H714" s="20">
        <v>709800000</v>
      </c>
      <c r="I714" s="18">
        <v>0</v>
      </c>
      <c r="J714" s="25" t="s">
        <v>270</v>
      </c>
      <c r="K714" s="22">
        <v>2640000</v>
      </c>
      <c r="L714" s="22">
        <v>2640000</v>
      </c>
      <c r="M714" s="22">
        <v>0</v>
      </c>
      <c r="N714" s="22">
        <v>0</v>
      </c>
      <c r="O714" s="22">
        <v>0</v>
      </c>
      <c r="P714" s="22">
        <v>0</v>
      </c>
      <c r="Q714" s="22">
        <f>+L714+P714</f>
        <v>2640000</v>
      </c>
      <c r="R714" s="22">
        <v>0</v>
      </c>
      <c r="S714" s="22">
        <v>0</v>
      </c>
      <c r="T714" s="27">
        <v>0</v>
      </c>
      <c r="U714" s="22">
        <v>0</v>
      </c>
      <c r="V714" s="22">
        <v>0</v>
      </c>
      <c r="W714" s="22">
        <v>2640000</v>
      </c>
      <c r="X714" s="22">
        <v>2640000</v>
      </c>
      <c r="Y714" s="22">
        <v>0</v>
      </c>
      <c r="Z714" s="22">
        <f>+Q714-R714-S714-T714-U714-Y714</f>
        <v>2640000</v>
      </c>
      <c r="AA714" s="24">
        <f t="shared" si="159"/>
        <v>0</v>
      </c>
      <c r="AB714" s="24">
        <f t="shared" si="165"/>
        <v>0</v>
      </c>
      <c r="AC714" s="24">
        <f t="shared" si="166"/>
        <v>0</v>
      </c>
      <c r="AD714" s="24">
        <f t="shared" si="167"/>
        <v>0</v>
      </c>
    </row>
    <row r="715" spans="1:30" ht="12.75" customHeight="1" outlineLevel="1" x14ac:dyDescent="0.3">
      <c r="A715" s="40"/>
      <c r="B715" s="40"/>
      <c r="C715" s="40"/>
      <c r="D715" s="40" t="s">
        <v>555</v>
      </c>
      <c r="E715" s="40"/>
      <c r="F715" s="41"/>
      <c r="G715" s="41"/>
      <c r="H715" s="42"/>
      <c r="I715" s="41"/>
      <c r="J715" s="43"/>
      <c r="K715" s="44">
        <f t="shared" ref="K715:Z715" si="176">SUBTOTAL(9,K713:K714)</f>
        <v>3837025</v>
      </c>
      <c r="L715" s="44">
        <f t="shared" si="176"/>
        <v>6595000</v>
      </c>
      <c r="M715" s="44">
        <f t="shared" si="176"/>
        <v>0</v>
      </c>
      <c r="N715" s="44">
        <f t="shared" si="176"/>
        <v>0</v>
      </c>
      <c r="O715" s="44">
        <f t="shared" si="176"/>
        <v>0</v>
      </c>
      <c r="P715" s="44">
        <f t="shared" si="176"/>
        <v>0</v>
      </c>
      <c r="Q715" s="44">
        <f t="shared" si="176"/>
        <v>6595000</v>
      </c>
      <c r="R715" s="44">
        <f t="shared" si="176"/>
        <v>3245214</v>
      </c>
      <c r="S715" s="44">
        <f t="shared" si="176"/>
        <v>0</v>
      </c>
      <c r="T715" s="44">
        <f t="shared" si="176"/>
        <v>0</v>
      </c>
      <c r="U715" s="44">
        <f t="shared" si="176"/>
        <v>0</v>
      </c>
      <c r="V715" s="44">
        <f t="shared" si="176"/>
        <v>0</v>
      </c>
      <c r="W715" s="44">
        <f t="shared" si="176"/>
        <v>3349786</v>
      </c>
      <c r="X715" s="44">
        <f t="shared" si="176"/>
        <v>3349786</v>
      </c>
      <c r="Y715" s="44">
        <f t="shared" si="176"/>
        <v>0</v>
      </c>
      <c r="Z715" s="44">
        <f t="shared" si="176"/>
        <v>3349786</v>
      </c>
      <c r="AA715" s="45">
        <f t="shared" si="159"/>
        <v>0</v>
      </c>
      <c r="AB715" s="45">
        <f t="shared" si="165"/>
        <v>0</v>
      </c>
      <c r="AC715" s="45">
        <f t="shared" si="166"/>
        <v>0.49207187263078089</v>
      </c>
      <c r="AD715" s="45">
        <f t="shared" si="167"/>
        <v>0.49207187263078089</v>
      </c>
    </row>
    <row r="716" spans="1:30" ht="12.75" customHeight="1" outlineLevel="2" x14ac:dyDescent="0.35">
      <c r="A716" s="18">
        <v>553</v>
      </c>
      <c r="B716" s="18" t="s">
        <v>282</v>
      </c>
      <c r="C716" s="18" t="s">
        <v>111</v>
      </c>
      <c r="D716" s="19" t="s">
        <v>288</v>
      </c>
      <c r="E716" s="18" t="s">
        <v>37</v>
      </c>
      <c r="F716" s="18">
        <v>280</v>
      </c>
      <c r="G716" s="18">
        <v>2210</v>
      </c>
      <c r="H716" s="20">
        <v>709800000</v>
      </c>
      <c r="I716" s="18">
        <v>0</v>
      </c>
      <c r="J716" s="25" t="s">
        <v>289</v>
      </c>
      <c r="K716" s="22">
        <v>403285054</v>
      </c>
      <c r="L716" s="22">
        <v>403285054</v>
      </c>
      <c r="M716" s="22">
        <v>0</v>
      </c>
      <c r="N716" s="22">
        <v>0</v>
      </c>
      <c r="O716" s="22">
        <v>0</v>
      </c>
      <c r="P716" s="22">
        <v>0</v>
      </c>
      <c r="Q716" s="22">
        <f t="shared" ref="Q716:Q722" si="177">+L716+P716</f>
        <v>403285054</v>
      </c>
      <c r="R716" s="22">
        <v>92327670</v>
      </c>
      <c r="S716" s="22">
        <v>26104749.920000002</v>
      </c>
      <c r="T716" s="27">
        <v>0</v>
      </c>
      <c r="U716" s="22">
        <v>190138177.46000001</v>
      </c>
      <c r="V716" s="22">
        <v>190138177.46000001</v>
      </c>
      <c r="W716" s="22">
        <v>94714456.620000005</v>
      </c>
      <c r="X716" s="22">
        <v>94714456.620000005</v>
      </c>
      <c r="Y716" s="22">
        <v>0</v>
      </c>
      <c r="Z716" s="22">
        <f t="shared" ref="Z716:Z722" si="178">+Q716-R716-S716-T716-U716-Y716</f>
        <v>94714456.619999975</v>
      </c>
      <c r="AA716" s="24">
        <f t="shared" si="159"/>
        <v>0.47147340466527682</v>
      </c>
      <c r="AB716" s="24">
        <f t="shared" si="165"/>
        <v>0.47147340466527682</v>
      </c>
      <c r="AC716" s="24">
        <f t="shared" si="166"/>
        <v>0.29366925142730432</v>
      </c>
      <c r="AD716" s="24">
        <f t="shared" si="167"/>
        <v>0.76514265609258114</v>
      </c>
    </row>
    <row r="717" spans="1:30" ht="15" customHeight="1" outlineLevel="2" x14ac:dyDescent="0.35">
      <c r="A717" s="18">
        <v>553</v>
      </c>
      <c r="B717" s="18" t="s">
        <v>315</v>
      </c>
      <c r="C717" s="18" t="s">
        <v>111</v>
      </c>
      <c r="D717" s="19" t="s">
        <v>288</v>
      </c>
      <c r="E717" s="18" t="s">
        <v>37</v>
      </c>
      <c r="F717" s="18">
        <v>280</v>
      </c>
      <c r="G717" s="18">
        <v>2210</v>
      </c>
      <c r="H717" s="20">
        <v>709800000</v>
      </c>
      <c r="I717" s="18">
        <v>0</v>
      </c>
      <c r="J717" s="25" t="s">
        <v>289</v>
      </c>
      <c r="K717" s="22">
        <v>500000</v>
      </c>
      <c r="L717" s="22">
        <v>500000</v>
      </c>
      <c r="M717" s="22">
        <v>0</v>
      </c>
      <c r="N717" s="22">
        <v>0</v>
      </c>
      <c r="O717" s="22">
        <v>0</v>
      </c>
      <c r="P717" s="22">
        <v>0</v>
      </c>
      <c r="Q717" s="22">
        <f t="shared" si="177"/>
        <v>500000</v>
      </c>
      <c r="R717" s="27">
        <v>0</v>
      </c>
      <c r="S717" s="27">
        <v>0</v>
      </c>
      <c r="T717" s="27">
        <v>0</v>
      </c>
      <c r="U717" s="27">
        <v>0</v>
      </c>
      <c r="V717" s="22">
        <v>0</v>
      </c>
      <c r="W717" s="22">
        <v>500000</v>
      </c>
      <c r="X717" s="22">
        <v>500000</v>
      </c>
      <c r="Y717" s="22">
        <v>0</v>
      </c>
      <c r="Z717" s="22">
        <f t="shared" si="178"/>
        <v>500000</v>
      </c>
      <c r="AA717" s="24">
        <f t="shared" si="159"/>
        <v>0</v>
      </c>
      <c r="AB717" s="24">
        <f t="shared" si="165"/>
        <v>0</v>
      </c>
      <c r="AC717" s="24">
        <f t="shared" si="166"/>
        <v>0</v>
      </c>
      <c r="AD717" s="24">
        <f t="shared" si="167"/>
        <v>0</v>
      </c>
    </row>
    <row r="718" spans="1:30" ht="12.75" customHeight="1" outlineLevel="2" x14ac:dyDescent="0.35">
      <c r="A718" s="18">
        <v>554</v>
      </c>
      <c r="B718" s="18" t="s">
        <v>34</v>
      </c>
      <c r="C718" s="18" t="s">
        <v>111</v>
      </c>
      <c r="D718" s="19" t="s">
        <v>288</v>
      </c>
      <c r="E718" s="18" t="s">
        <v>37</v>
      </c>
      <c r="F718" s="18">
        <v>280</v>
      </c>
      <c r="G718" s="18">
        <v>2210</v>
      </c>
      <c r="H718" s="20">
        <v>709800000</v>
      </c>
      <c r="I718" s="18">
        <v>0</v>
      </c>
      <c r="J718" s="25" t="s">
        <v>289</v>
      </c>
      <c r="K718" s="22">
        <v>3849702390</v>
      </c>
      <c r="L718" s="22">
        <v>2649702390</v>
      </c>
      <c r="M718" s="22">
        <v>0</v>
      </c>
      <c r="N718" s="22">
        <v>0</v>
      </c>
      <c r="O718" s="22">
        <v>0</v>
      </c>
      <c r="P718" s="22">
        <v>0</v>
      </c>
      <c r="Q718" s="22">
        <f t="shared" si="177"/>
        <v>2649702390</v>
      </c>
      <c r="R718" s="27">
        <v>0</v>
      </c>
      <c r="S718" s="22">
        <v>2388559477.1300001</v>
      </c>
      <c r="T718" s="27">
        <v>0</v>
      </c>
      <c r="U718" s="22">
        <v>205504328.05000001</v>
      </c>
      <c r="V718" s="22">
        <v>205504328.05000001</v>
      </c>
      <c r="W718" s="22">
        <v>55638584.82</v>
      </c>
      <c r="X718" s="22">
        <v>55638584.82</v>
      </c>
      <c r="Y718" s="22">
        <v>0</v>
      </c>
      <c r="Z718" s="22">
        <f t="shared" si="178"/>
        <v>55638584.819999874</v>
      </c>
      <c r="AA718" s="24">
        <f t="shared" si="159"/>
        <v>7.7557513185471369E-2</v>
      </c>
      <c r="AB718" s="24">
        <f t="shared" si="165"/>
        <v>7.7557513185471369E-2</v>
      </c>
      <c r="AC718" s="24">
        <f t="shared" si="166"/>
        <v>0.9014444362296854</v>
      </c>
      <c r="AD718" s="24">
        <f t="shared" si="167"/>
        <v>0.97900194941515672</v>
      </c>
    </row>
    <row r="719" spans="1:30" ht="15" customHeight="1" outlineLevel="2" x14ac:dyDescent="0.3">
      <c r="A719" s="18">
        <v>555</v>
      </c>
      <c r="B719" s="18" t="s">
        <v>34</v>
      </c>
      <c r="C719" s="18" t="s">
        <v>111</v>
      </c>
      <c r="D719" s="19" t="s">
        <v>288</v>
      </c>
      <c r="E719" s="18" t="s">
        <v>37</v>
      </c>
      <c r="F719" s="18" t="s">
        <v>38</v>
      </c>
      <c r="G719" s="18">
        <v>2210</v>
      </c>
      <c r="H719" s="20">
        <v>709800000</v>
      </c>
      <c r="I719" s="18">
        <v>0</v>
      </c>
      <c r="J719" s="25" t="s">
        <v>338</v>
      </c>
      <c r="K719" s="22">
        <v>0</v>
      </c>
      <c r="L719" s="22">
        <v>0</v>
      </c>
      <c r="M719" s="22">
        <v>658639834</v>
      </c>
      <c r="N719" s="22">
        <v>0</v>
      </c>
      <c r="O719" s="22">
        <v>0</v>
      </c>
      <c r="P719" s="22">
        <v>0</v>
      </c>
      <c r="Q719" s="22">
        <f t="shared" si="177"/>
        <v>0</v>
      </c>
      <c r="R719" s="22">
        <v>0</v>
      </c>
      <c r="S719" s="22">
        <v>0</v>
      </c>
      <c r="T719" s="22">
        <v>0</v>
      </c>
      <c r="U719" s="22">
        <v>0</v>
      </c>
      <c r="V719" s="22">
        <v>0</v>
      </c>
      <c r="W719" s="22">
        <v>0</v>
      </c>
      <c r="X719" s="22">
        <v>0</v>
      </c>
      <c r="Y719" s="22">
        <v>0</v>
      </c>
      <c r="Z719" s="22">
        <f t="shared" si="178"/>
        <v>0</v>
      </c>
      <c r="AA719" s="24">
        <f t="shared" si="159"/>
        <v>0</v>
      </c>
      <c r="AB719" s="24">
        <f t="shared" si="165"/>
        <v>0</v>
      </c>
      <c r="AC719" s="24">
        <f t="shared" si="166"/>
        <v>0</v>
      </c>
      <c r="AD719" s="24">
        <f t="shared" si="167"/>
        <v>0</v>
      </c>
    </row>
    <row r="720" spans="1:30" ht="15" customHeight="1" outlineLevel="2" x14ac:dyDescent="0.35">
      <c r="A720" s="18">
        <v>555</v>
      </c>
      <c r="B720" s="18" t="s">
        <v>34</v>
      </c>
      <c r="C720" s="18" t="s">
        <v>111</v>
      </c>
      <c r="D720" s="19" t="s">
        <v>288</v>
      </c>
      <c r="E720" s="18" t="s">
        <v>37</v>
      </c>
      <c r="F720" s="18">
        <v>280</v>
      </c>
      <c r="G720" s="18">
        <v>2210</v>
      </c>
      <c r="H720" s="20">
        <v>709800000</v>
      </c>
      <c r="I720" s="18">
        <v>0</v>
      </c>
      <c r="J720" s="25" t="s">
        <v>289</v>
      </c>
      <c r="K720" s="22">
        <v>0</v>
      </c>
      <c r="L720" s="22">
        <v>1595731531</v>
      </c>
      <c r="M720" s="22">
        <v>0</v>
      </c>
      <c r="N720" s="22">
        <v>0</v>
      </c>
      <c r="O720" s="22">
        <v>0</v>
      </c>
      <c r="P720" s="22">
        <v>0</v>
      </c>
      <c r="Q720" s="22">
        <f t="shared" si="177"/>
        <v>1595731531</v>
      </c>
      <c r="R720" s="22">
        <v>997193543.13</v>
      </c>
      <c r="S720" s="22">
        <v>598505065</v>
      </c>
      <c r="T720" s="27">
        <v>0</v>
      </c>
      <c r="U720" s="27">
        <v>0</v>
      </c>
      <c r="V720" s="22">
        <v>0</v>
      </c>
      <c r="W720" s="22">
        <v>32922.870000000003</v>
      </c>
      <c r="X720" s="22">
        <v>32922.870000000003</v>
      </c>
      <c r="Y720" s="22">
        <v>0</v>
      </c>
      <c r="Z720" s="22">
        <f t="shared" si="178"/>
        <v>32922.870000004768</v>
      </c>
      <c r="AA720" s="24">
        <f t="shared" si="159"/>
        <v>0</v>
      </c>
      <c r="AB720" s="24">
        <f t="shared" si="165"/>
        <v>0</v>
      </c>
      <c r="AC720" s="24">
        <f t="shared" si="166"/>
        <v>0.99997936816478195</v>
      </c>
      <c r="AD720" s="24">
        <f t="shared" si="167"/>
        <v>0.99997936816478195</v>
      </c>
    </row>
    <row r="721" spans="1:30" ht="12.75" customHeight="1" outlineLevel="2" x14ac:dyDescent="0.35">
      <c r="A721" s="18">
        <v>557</v>
      </c>
      <c r="B721" s="18" t="s">
        <v>34</v>
      </c>
      <c r="C721" s="18" t="s">
        <v>111</v>
      </c>
      <c r="D721" s="19" t="s">
        <v>288</v>
      </c>
      <c r="E721" s="18" t="s">
        <v>37</v>
      </c>
      <c r="F721" s="18">
        <v>280</v>
      </c>
      <c r="G721" s="18">
        <v>2210</v>
      </c>
      <c r="H721" s="20">
        <v>709800000</v>
      </c>
      <c r="I721" s="18">
        <v>0</v>
      </c>
      <c r="J721" s="25" t="s">
        <v>289</v>
      </c>
      <c r="K721" s="22">
        <v>541948</v>
      </c>
      <c r="L721" s="22">
        <v>541948</v>
      </c>
      <c r="M721" s="22">
        <v>-541948</v>
      </c>
      <c r="N721" s="22">
        <v>0</v>
      </c>
      <c r="O721" s="22">
        <v>0</v>
      </c>
      <c r="P721" s="22">
        <v>0</v>
      </c>
      <c r="Q721" s="22">
        <f t="shared" si="177"/>
        <v>541948</v>
      </c>
      <c r="R721" s="22">
        <v>0</v>
      </c>
      <c r="S721" s="22">
        <v>0</v>
      </c>
      <c r="T721" s="27">
        <v>0</v>
      </c>
      <c r="U721" s="22">
        <v>0</v>
      </c>
      <c r="V721" s="22">
        <v>0</v>
      </c>
      <c r="W721" s="22">
        <v>0</v>
      </c>
      <c r="X721" s="22">
        <v>541948</v>
      </c>
      <c r="Y721" s="22">
        <v>0</v>
      </c>
      <c r="Z721" s="22">
        <f t="shared" si="178"/>
        <v>541948</v>
      </c>
      <c r="AA721" s="24">
        <f t="shared" si="159"/>
        <v>0</v>
      </c>
      <c r="AB721" s="24">
        <f t="shared" si="165"/>
        <v>0</v>
      </c>
      <c r="AC721" s="24">
        <f t="shared" si="166"/>
        <v>0</v>
      </c>
      <c r="AD721" s="24">
        <f t="shared" si="167"/>
        <v>0</v>
      </c>
    </row>
    <row r="722" spans="1:30" ht="15" customHeight="1" outlineLevel="2" x14ac:dyDescent="0.3">
      <c r="A722" s="18">
        <v>555</v>
      </c>
      <c r="B722" s="18" t="s">
        <v>34</v>
      </c>
      <c r="C722" s="18">
        <v>5</v>
      </c>
      <c r="D722" s="19" t="s">
        <v>288</v>
      </c>
      <c r="E722" s="18"/>
      <c r="F722" s="19"/>
      <c r="G722" s="19">
        <v>2210</v>
      </c>
      <c r="H722" s="20">
        <v>709800000</v>
      </c>
      <c r="I722" s="19">
        <v>0</v>
      </c>
      <c r="J722" s="25" t="s">
        <v>289</v>
      </c>
      <c r="K722" s="22">
        <v>0</v>
      </c>
      <c r="L722" s="22">
        <v>0</v>
      </c>
      <c r="M722" s="22">
        <v>0</v>
      </c>
      <c r="N722" s="22">
        <v>0</v>
      </c>
      <c r="O722" s="22">
        <v>1419879469</v>
      </c>
      <c r="P722" s="22">
        <v>0</v>
      </c>
      <c r="Q722" s="22">
        <f t="shared" si="177"/>
        <v>0</v>
      </c>
      <c r="R722" s="22">
        <v>0</v>
      </c>
      <c r="S722" s="22">
        <v>0</v>
      </c>
      <c r="T722" s="22">
        <v>0</v>
      </c>
      <c r="U722" s="22">
        <v>0</v>
      </c>
      <c r="V722" s="22">
        <v>0</v>
      </c>
      <c r="W722" s="22">
        <v>0</v>
      </c>
      <c r="X722" s="22">
        <v>0</v>
      </c>
      <c r="Y722" s="22">
        <v>0</v>
      </c>
      <c r="Z722" s="22">
        <f t="shared" si="178"/>
        <v>0</v>
      </c>
      <c r="AA722" s="24">
        <f t="shared" si="159"/>
        <v>0</v>
      </c>
      <c r="AB722" s="24">
        <f t="shared" si="165"/>
        <v>0</v>
      </c>
      <c r="AC722" s="24">
        <f t="shared" si="166"/>
        <v>0</v>
      </c>
      <c r="AD722" s="24">
        <f t="shared" si="167"/>
        <v>0</v>
      </c>
    </row>
    <row r="723" spans="1:30" ht="15" customHeight="1" outlineLevel="1" x14ac:dyDescent="0.3">
      <c r="A723" s="40"/>
      <c r="B723" s="40"/>
      <c r="C723" s="40"/>
      <c r="D723" s="40" t="s">
        <v>556</v>
      </c>
      <c r="E723" s="40"/>
      <c r="F723" s="41"/>
      <c r="G723" s="41"/>
      <c r="H723" s="42"/>
      <c r="I723" s="41"/>
      <c r="J723" s="43"/>
      <c r="K723" s="44">
        <f t="shared" ref="K723:Z723" si="179">SUBTOTAL(9,K716:K722)</f>
        <v>4254029392</v>
      </c>
      <c r="L723" s="44">
        <f t="shared" si="179"/>
        <v>4649760923</v>
      </c>
      <c r="M723" s="44">
        <f t="shared" si="179"/>
        <v>658097886</v>
      </c>
      <c r="N723" s="44">
        <f t="shared" si="179"/>
        <v>0</v>
      </c>
      <c r="O723" s="44">
        <f t="shared" si="179"/>
        <v>1419879469</v>
      </c>
      <c r="P723" s="44">
        <f t="shared" si="179"/>
        <v>0</v>
      </c>
      <c r="Q723" s="44">
        <f t="shared" si="179"/>
        <v>4649760923</v>
      </c>
      <c r="R723" s="44">
        <f t="shared" si="179"/>
        <v>1089521213.1300001</v>
      </c>
      <c r="S723" s="44">
        <f t="shared" si="179"/>
        <v>3013169292.0500002</v>
      </c>
      <c r="T723" s="44">
        <f t="shared" si="179"/>
        <v>0</v>
      </c>
      <c r="U723" s="44">
        <f t="shared" si="179"/>
        <v>395642505.50999999</v>
      </c>
      <c r="V723" s="44">
        <f t="shared" si="179"/>
        <v>395642505.50999999</v>
      </c>
      <c r="W723" s="44">
        <f t="shared" si="179"/>
        <v>150885964.31</v>
      </c>
      <c r="X723" s="44">
        <f t="shared" si="179"/>
        <v>151427912.31</v>
      </c>
      <c r="Y723" s="44">
        <f t="shared" si="179"/>
        <v>0</v>
      </c>
      <c r="Z723" s="44">
        <f t="shared" si="179"/>
        <v>151427912.30999985</v>
      </c>
      <c r="AA723" s="45">
        <f t="shared" si="159"/>
        <v>8.5088784576634449E-2</v>
      </c>
      <c r="AB723" s="45">
        <f t="shared" si="165"/>
        <v>8.5088784576634449E-2</v>
      </c>
      <c r="AC723" s="45">
        <f t="shared" si="166"/>
        <v>0.88234439858747982</v>
      </c>
      <c r="AD723" s="45">
        <f t="shared" si="167"/>
        <v>0.96743318316411431</v>
      </c>
    </row>
    <row r="724" spans="1:30" ht="12.75" customHeight="1" outlineLevel="2" x14ac:dyDescent="0.3">
      <c r="A724" s="18">
        <v>550</v>
      </c>
      <c r="B724" s="18" t="s">
        <v>34</v>
      </c>
      <c r="C724" s="18" t="s">
        <v>111</v>
      </c>
      <c r="D724" s="19" t="s">
        <v>118</v>
      </c>
      <c r="E724" s="18" t="s">
        <v>37</v>
      </c>
      <c r="F724" s="18">
        <v>280</v>
      </c>
      <c r="G724" s="18">
        <v>2210</v>
      </c>
      <c r="H724" s="20">
        <v>709800000</v>
      </c>
      <c r="I724" s="18">
        <v>0</v>
      </c>
      <c r="J724" s="25" t="s">
        <v>119</v>
      </c>
      <c r="K724" s="22">
        <v>884000</v>
      </c>
      <c r="L724" s="22">
        <v>884000</v>
      </c>
      <c r="M724" s="22">
        <v>0</v>
      </c>
      <c r="N724" s="22">
        <v>0</v>
      </c>
      <c r="O724" s="22">
        <v>0</v>
      </c>
      <c r="P724" s="22">
        <v>0</v>
      </c>
      <c r="Q724" s="22">
        <f t="shared" ref="Q724:Q729" si="180">+L724+P724</f>
        <v>884000</v>
      </c>
      <c r="R724" s="22">
        <v>0</v>
      </c>
      <c r="S724" s="22">
        <v>0</v>
      </c>
      <c r="T724" s="22">
        <v>0</v>
      </c>
      <c r="U724" s="22">
        <v>432225</v>
      </c>
      <c r="V724" s="22">
        <v>432225</v>
      </c>
      <c r="W724" s="22">
        <v>451775</v>
      </c>
      <c r="X724" s="22">
        <v>451775</v>
      </c>
      <c r="Y724" s="22">
        <v>0</v>
      </c>
      <c r="Z724" s="22">
        <f t="shared" ref="Z724:Z729" si="181">+Q724-R724-S724-T724-U724-Y724</f>
        <v>451775</v>
      </c>
      <c r="AA724" s="24">
        <f t="shared" si="159"/>
        <v>0.48894230769230768</v>
      </c>
      <c r="AB724" s="24">
        <f t="shared" si="165"/>
        <v>0.48894230769230768</v>
      </c>
      <c r="AC724" s="24">
        <f t="shared" si="166"/>
        <v>0</v>
      </c>
      <c r="AD724" s="24">
        <f t="shared" si="167"/>
        <v>0.48894230769230768</v>
      </c>
    </row>
    <row r="725" spans="1:30" ht="15" customHeight="1" outlineLevel="2" x14ac:dyDescent="0.35">
      <c r="A725" s="18">
        <v>551</v>
      </c>
      <c r="B725" s="18" t="s">
        <v>34</v>
      </c>
      <c r="C725" s="18" t="s">
        <v>111</v>
      </c>
      <c r="D725" s="19" t="s">
        <v>118</v>
      </c>
      <c r="E725" s="18" t="s">
        <v>37</v>
      </c>
      <c r="F725" s="18">
        <v>280</v>
      </c>
      <c r="G725" s="18">
        <v>2210</v>
      </c>
      <c r="H725" s="20">
        <v>709800000</v>
      </c>
      <c r="I725" s="18">
        <v>0</v>
      </c>
      <c r="J725" s="25" t="s">
        <v>119</v>
      </c>
      <c r="K725" s="22">
        <v>31600000</v>
      </c>
      <c r="L725" s="22">
        <v>13431932</v>
      </c>
      <c r="M725" s="22">
        <v>0</v>
      </c>
      <c r="N725" s="22">
        <v>0</v>
      </c>
      <c r="O725" s="22">
        <v>0</v>
      </c>
      <c r="P725" s="22">
        <v>0</v>
      </c>
      <c r="Q725" s="22">
        <f t="shared" si="180"/>
        <v>13431932</v>
      </c>
      <c r="R725" s="22">
        <v>2457246</v>
      </c>
      <c r="S725" s="22">
        <v>0</v>
      </c>
      <c r="T725" s="27">
        <v>0</v>
      </c>
      <c r="U725" s="22">
        <v>2097637.08</v>
      </c>
      <c r="V725" s="22">
        <v>2097637.08</v>
      </c>
      <c r="W725" s="22">
        <v>8877048.9199999999</v>
      </c>
      <c r="X725" s="22">
        <v>8877048.9199999999</v>
      </c>
      <c r="Y725" s="22">
        <v>0</v>
      </c>
      <c r="Z725" s="22">
        <f t="shared" si="181"/>
        <v>8877048.9199999999</v>
      </c>
      <c r="AA725" s="24">
        <f t="shared" si="159"/>
        <v>0.15616793473939564</v>
      </c>
      <c r="AB725" s="24">
        <f t="shared" si="165"/>
        <v>0.15616793473939564</v>
      </c>
      <c r="AC725" s="24">
        <f t="shared" si="166"/>
        <v>0.18294062239147726</v>
      </c>
      <c r="AD725" s="24">
        <f t="shared" si="167"/>
        <v>0.3391085571308729</v>
      </c>
    </row>
    <row r="726" spans="1:30" ht="12.75" customHeight="1" outlineLevel="2" x14ac:dyDescent="0.35">
      <c r="A726" s="18">
        <v>553</v>
      </c>
      <c r="B726" s="18" t="s">
        <v>280</v>
      </c>
      <c r="C726" s="18" t="s">
        <v>111</v>
      </c>
      <c r="D726" s="19" t="s">
        <v>118</v>
      </c>
      <c r="E726" s="18" t="s">
        <v>37</v>
      </c>
      <c r="F726" s="18">
        <v>280</v>
      </c>
      <c r="G726" s="18">
        <v>2210</v>
      </c>
      <c r="H726" s="20">
        <v>709800000</v>
      </c>
      <c r="I726" s="18">
        <v>0</v>
      </c>
      <c r="J726" s="25" t="s">
        <v>119</v>
      </c>
      <c r="K726" s="22">
        <v>500000</v>
      </c>
      <c r="L726" s="22">
        <v>975000</v>
      </c>
      <c r="M726" s="22">
        <v>0</v>
      </c>
      <c r="N726" s="22">
        <v>0</v>
      </c>
      <c r="O726" s="22">
        <v>0</v>
      </c>
      <c r="P726" s="22">
        <v>0</v>
      </c>
      <c r="Q726" s="22">
        <f t="shared" si="180"/>
        <v>975000</v>
      </c>
      <c r="R726" s="27">
        <v>0</v>
      </c>
      <c r="S726" s="27">
        <v>0</v>
      </c>
      <c r="T726" s="27">
        <v>0</v>
      </c>
      <c r="U726" s="22">
        <v>442960</v>
      </c>
      <c r="V726" s="22">
        <v>442960</v>
      </c>
      <c r="W726" s="22">
        <v>532040</v>
      </c>
      <c r="X726" s="22">
        <v>532040</v>
      </c>
      <c r="Y726" s="22">
        <v>0</v>
      </c>
      <c r="Z726" s="22">
        <f t="shared" si="181"/>
        <v>532040</v>
      </c>
      <c r="AA726" s="24">
        <f t="shared" si="159"/>
        <v>0.45431794871794873</v>
      </c>
      <c r="AB726" s="24">
        <f t="shared" si="165"/>
        <v>0.45431794871794873</v>
      </c>
      <c r="AC726" s="24">
        <f t="shared" si="166"/>
        <v>0</v>
      </c>
      <c r="AD726" s="24">
        <f t="shared" si="167"/>
        <v>0.45431794871794873</v>
      </c>
    </row>
    <row r="727" spans="1:30" ht="12.75" customHeight="1" outlineLevel="2" x14ac:dyDescent="0.35">
      <c r="A727" s="18">
        <v>553</v>
      </c>
      <c r="B727" s="18" t="s">
        <v>315</v>
      </c>
      <c r="C727" s="18" t="s">
        <v>111</v>
      </c>
      <c r="D727" s="19" t="s">
        <v>118</v>
      </c>
      <c r="E727" s="18" t="s">
        <v>37</v>
      </c>
      <c r="F727" s="18">
        <v>280</v>
      </c>
      <c r="G727" s="18">
        <v>2210</v>
      </c>
      <c r="H727" s="20">
        <v>709800000</v>
      </c>
      <c r="I727" s="18">
        <v>0</v>
      </c>
      <c r="J727" s="25" t="s">
        <v>119</v>
      </c>
      <c r="K727" s="22">
        <v>4733617</v>
      </c>
      <c r="L727" s="22">
        <v>4733617</v>
      </c>
      <c r="M727" s="22">
        <v>0</v>
      </c>
      <c r="N727" s="22">
        <v>0</v>
      </c>
      <c r="O727" s="22">
        <v>0</v>
      </c>
      <c r="P727" s="22">
        <v>0</v>
      </c>
      <c r="Q727" s="22">
        <f t="shared" si="180"/>
        <v>4733617</v>
      </c>
      <c r="R727" s="27">
        <v>0</v>
      </c>
      <c r="S727" s="27">
        <v>0</v>
      </c>
      <c r="T727" s="27">
        <v>0</v>
      </c>
      <c r="U727" s="27">
        <v>0</v>
      </c>
      <c r="V727" s="22">
        <v>0</v>
      </c>
      <c r="W727" s="22">
        <v>4733617</v>
      </c>
      <c r="X727" s="22">
        <v>4733617</v>
      </c>
      <c r="Y727" s="22">
        <v>0</v>
      </c>
      <c r="Z727" s="22">
        <f t="shared" si="181"/>
        <v>4733617</v>
      </c>
      <c r="AA727" s="24">
        <f t="shared" si="159"/>
        <v>0</v>
      </c>
      <c r="AB727" s="24">
        <f t="shared" si="165"/>
        <v>0</v>
      </c>
      <c r="AC727" s="24">
        <f t="shared" si="166"/>
        <v>0</v>
      </c>
      <c r="AD727" s="24">
        <f t="shared" si="167"/>
        <v>0</v>
      </c>
    </row>
    <row r="728" spans="1:30" ht="15" customHeight="1" outlineLevel="2" x14ac:dyDescent="0.35">
      <c r="A728" s="18">
        <v>554</v>
      </c>
      <c r="B728" s="18" t="s">
        <v>34</v>
      </c>
      <c r="C728" s="18" t="s">
        <v>111</v>
      </c>
      <c r="D728" s="19" t="s">
        <v>118</v>
      </c>
      <c r="E728" s="18" t="s">
        <v>37</v>
      </c>
      <c r="F728" s="18">
        <v>280</v>
      </c>
      <c r="G728" s="18">
        <v>2210</v>
      </c>
      <c r="H728" s="20">
        <v>709800000</v>
      </c>
      <c r="I728" s="18">
        <v>0</v>
      </c>
      <c r="J728" s="25" t="s">
        <v>119</v>
      </c>
      <c r="K728" s="22">
        <v>250800</v>
      </c>
      <c r="L728" s="22">
        <v>250800</v>
      </c>
      <c r="M728" s="22">
        <v>0</v>
      </c>
      <c r="N728" s="22">
        <v>0</v>
      </c>
      <c r="O728" s="22">
        <v>0</v>
      </c>
      <c r="P728" s="22">
        <v>0</v>
      </c>
      <c r="Q728" s="22">
        <f t="shared" si="180"/>
        <v>250800</v>
      </c>
      <c r="R728" s="27">
        <v>0</v>
      </c>
      <c r="S728" s="22">
        <v>0</v>
      </c>
      <c r="T728" s="27">
        <v>0</v>
      </c>
      <c r="U728" s="22">
        <v>247686.96</v>
      </c>
      <c r="V728" s="22">
        <v>247686.96</v>
      </c>
      <c r="W728" s="22">
        <v>3113.04</v>
      </c>
      <c r="X728" s="22">
        <v>3113.04</v>
      </c>
      <c r="Y728" s="22">
        <v>0</v>
      </c>
      <c r="Z728" s="22">
        <f t="shared" si="181"/>
        <v>3113.0400000000081</v>
      </c>
      <c r="AA728" s="24">
        <f t="shared" si="159"/>
        <v>0.98758755980861246</v>
      </c>
      <c r="AB728" s="24">
        <f t="shared" si="165"/>
        <v>0.98758755980861246</v>
      </c>
      <c r="AC728" s="24">
        <f t="shared" si="166"/>
        <v>0</v>
      </c>
      <c r="AD728" s="24">
        <f t="shared" si="167"/>
        <v>0.98758755980861246</v>
      </c>
    </row>
    <row r="729" spans="1:30" ht="12.75" customHeight="1" outlineLevel="2" x14ac:dyDescent="0.35">
      <c r="A729" s="18">
        <v>557</v>
      </c>
      <c r="B729" s="18" t="s">
        <v>34</v>
      </c>
      <c r="C729" s="18" t="s">
        <v>111</v>
      </c>
      <c r="D729" s="19" t="s">
        <v>118</v>
      </c>
      <c r="E729" s="18" t="s">
        <v>37</v>
      </c>
      <c r="F729" s="18">
        <v>280</v>
      </c>
      <c r="G729" s="18">
        <v>2210</v>
      </c>
      <c r="H729" s="20">
        <v>709800000</v>
      </c>
      <c r="I729" s="18">
        <v>0</v>
      </c>
      <c r="J729" s="25" t="s">
        <v>119</v>
      </c>
      <c r="K729" s="22">
        <v>48250662</v>
      </c>
      <c r="L729" s="22">
        <v>48250662</v>
      </c>
      <c r="M729" s="22">
        <v>0</v>
      </c>
      <c r="N729" s="22">
        <v>0</v>
      </c>
      <c r="O729" s="22">
        <v>0</v>
      </c>
      <c r="P729" s="22">
        <v>0</v>
      </c>
      <c r="Q729" s="22">
        <f t="shared" si="180"/>
        <v>48250662</v>
      </c>
      <c r="R729" s="22">
        <v>0</v>
      </c>
      <c r="S729" s="22">
        <v>4683714.34</v>
      </c>
      <c r="T729" s="27">
        <v>0</v>
      </c>
      <c r="U729" s="22">
        <v>21049594.899999999</v>
      </c>
      <c r="V729" s="22">
        <v>21049594.899999999</v>
      </c>
      <c r="W729" s="22">
        <v>22517352.760000002</v>
      </c>
      <c r="X729" s="22">
        <v>22517352.760000002</v>
      </c>
      <c r="Y729" s="22">
        <v>0</v>
      </c>
      <c r="Z729" s="22">
        <f t="shared" si="181"/>
        <v>22517352.759999998</v>
      </c>
      <c r="AA729" s="24">
        <f t="shared" si="159"/>
        <v>0.4362550486872076</v>
      </c>
      <c r="AB729" s="24">
        <f t="shared" si="165"/>
        <v>0.4362550486872076</v>
      </c>
      <c r="AC729" s="24">
        <f t="shared" si="166"/>
        <v>9.7070467965807386E-2</v>
      </c>
      <c r="AD729" s="24">
        <f t="shared" si="167"/>
        <v>0.53332551665301497</v>
      </c>
    </row>
    <row r="730" spans="1:30" ht="12.75" customHeight="1" outlineLevel="1" x14ac:dyDescent="0.3">
      <c r="A730" s="40"/>
      <c r="B730" s="40"/>
      <c r="C730" s="40"/>
      <c r="D730" s="40" t="s">
        <v>557</v>
      </c>
      <c r="E730" s="40"/>
      <c r="F730" s="41"/>
      <c r="G730" s="41"/>
      <c r="H730" s="42"/>
      <c r="I730" s="41"/>
      <c r="J730" s="43"/>
      <c r="K730" s="44">
        <f t="shared" ref="K730:Z730" si="182">SUBTOTAL(9,K724:K729)</f>
        <v>86219079</v>
      </c>
      <c r="L730" s="44">
        <f t="shared" si="182"/>
        <v>68526011</v>
      </c>
      <c r="M730" s="44">
        <f t="shared" si="182"/>
        <v>0</v>
      </c>
      <c r="N730" s="44">
        <f t="shared" si="182"/>
        <v>0</v>
      </c>
      <c r="O730" s="44">
        <f t="shared" si="182"/>
        <v>0</v>
      </c>
      <c r="P730" s="44">
        <f t="shared" si="182"/>
        <v>0</v>
      </c>
      <c r="Q730" s="44">
        <f t="shared" si="182"/>
        <v>68526011</v>
      </c>
      <c r="R730" s="44">
        <f t="shared" si="182"/>
        <v>2457246</v>
      </c>
      <c r="S730" s="44">
        <f t="shared" si="182"/>
        <v>4683714.34</v>
      </c>
      <c r="T730" s="44">
        <f t="shared" si="182"/>
        <v>0</v>
      </c>
      <c r="U730" s="44">
        <f t="shared" si="182"/>
        <v>24270103.939999998</v>
      </c>
      <c r="V730" s="44">
        <f t="shared" si="182"/>
        <v>24270103.939999998</v>
      </c>
      <c r="W730" s="44">
        <f t="shared" si="182"/>
        <v>37114946.719999999</v>
      </c>
      <c r="X730" s="44">
        <f t="shared" si="182"/>
        <v>37114946.719999999</v>
      </c>
      <c r="Y730" s="44">
        <f t="shared" si="182"/>
        <v>0</v>
      </c>
      <c r="Z730" s="44">
        <f t="shared" si="182"/>
        <v>37114946.719999999</v>
      </c>
      <c r="AA730" s="45">
        <f t="shared" si="159"/>
        <v>0.35417359898564643</v>
      </c>
      <c r="AB730" s="45">
        <f t="shared" si="165"/>
        <v>0.35417359898564643</v>
      </c>
      <c r="AC730" s="45">
        <f t="shared" si="166"/>
        <v>0.10420802605889316</v>
      </c>
      <c r="AD730" s="45">
        <f t="shared" si="167"/>
        <v>0.45838162504453961</v>
      </c>
    </row>
    <row r="731" spans="1:30" ht="94.5" outlineLevel="2" x14ac:dyDescent="0.35">
      <c r="A731" s="18">
        <v>551</v>
      </c>
      <c r="B731" s="18" t="s">
        <v>34</v>
      </c>
      <c r="C731" s="18" t="s">
        <v>111</v>
      </c>
      <c r="D731" s="19" t="s">
        <v>271</v>
      </c>
      <c r="E731" s="18" t="s">
        <v>37</v>
      </c>
      <c r="F731" s="18">
        <v>280</v>
      </c>
      <c r="G731" s="18">
        <v>2110</v>
      </c>
      <c r="H731" s="20">
        <v>709800000</v>
      </c>
      <c r="I731" s="18">
        <v>0</v>
      </c>
      <c r="J731" s="25" t="s">
        <v>272</v>
      </c>
      <c r="K731" s="22">
        <v>162000000</v>
      </c>
      <c r="L731" s="22">
        <v>162000000</v>
      </c>
      <c r="M731" s="22">
        <v>0</v>
      </c>
      <c r="N731" s="22">
        <v>0</v>
      </c>
      <c r="O731" s="22">
        <v>0</v>
      </c>
      <c r="P731" s="22">
        <v>-66500000</v>
      </c>
      <c r="Q731" s="22">
        <f>+L731+P731</f>
        <v>95500000</v>
      </c>
      <c r="R731" s="22">
        <v>0</v>
      </c>
      <c r="S731" s="22">
        <v>36068200</v>
      </c>
      <c r="T731" s="27">
        <v>0</v>
      </c>
      <c r="U731" s="22">
        <v>0</v>
      </c>
      <c r="V731" s="22">
        <v>0</v>
      </c>
      <c r="W731" s="22">
        <v>59431800</v>
      </c>
      <c r="X731" s="22">
        <v>125931800</v>
      </c>
      <c r="Y731" s="22">
        <v>0</v>
      </c>
      <c r="Z731" s="22">
        <f>+Q731-R731-S731-T731-U731-Y731</f>
        <v>59431800</v>
      </c>
      <c r="AA731" s="24">
        <f t="shared" si="159"/>
        <v>0</v>
      </c>
      <c r="AB731" s="24">
        <f t="shared" si="165"/>
        <v>0</v>
      </c>
      <c r="AC731" s="24">
        <f t="shared" si="166"/>
        <v>0.37767748691099479</v>
      </c>
      <c r="AD731" s="24">
        <f t="shared" si="167"/>
        <v>0.37767748691099479</v>
      </c>
    </row>
    <row r="732" spans="1:30" ht="27" outlineLevel="2" x14ac:dyDescent="0.35">
      <c r="A732" s="18">
        <v>554</v>
      </c>
      <c r="B732" s="18" t="s">
        <v>34</v>
      </c>
      <c r="C732" s="18" t="s">
        <v>111</v>
      </c>
      <c r="D732" s="19" t="s">
        <v>271</v>
      </c>
      <c r="E732" s="18" t="s">
        <v>37</v>
      </c>
      <c r="F732" s="18">
        <v>280</v>
      </c>
      <c r="G732" s="18">
        <v>2110</v>
      </c>
      <c r="H732" s="20">
        <v>709800000</v>
      </c>
      <c r="I732" s="18">
        <v>0</v>
      </c>
      <c r="J732" s="25" t="s">
        <v>329</v>
      </c>
      <c r="K732" s="22">
        <v>4000000000</v>
      </c>
      <c r="L732" s="22">
        <v>1000000000</v>
      </c>
      <c r="M732" s="22">
        <v>0</v>
      </c>
      <c r="N732" s="22">
        <v>0</v>
      </c>
      <c r="O732" s="22">
        <v>0</v>
      </c>
      <c r="P732" s="22">
        <v>0</v>
      </c>
      <c r="Q732" s="22">
        <f>+L732+P732</f>
        <v>1000000000</v>
      </c>
      <c r="R732" s="27">
        <v>0</v>
      </c>
      <c r="S732" s="22">
        <v>4114280.97</v>
      </c>
      <c r="T732" s="27">
        <v>0</v>
      </c>
      <c r="U732" s="22">
        <v>383431668.24000001</v>
      </c>
      <c r="V732" s="22">
        <v>383431668.24000001</v>
      </c>
      <c r="W732" s="22">
        <v>500000000</v>
      </c>
      <c r="X732" s="22">
        <v>612454050.78999996</v>
      </c>
      <c r="Y732" s="22">
        <v>0</v>
      </c>
      <c r="Z732" s="22">
        <f>+Q732-R732-S732-T732-U732-Y732</f>
        <v>612454050.78999996</v>
      </c>
      <c r="AA732" s="24">
        <f t="shared" ref="AA732:AA795" si="183">+IFERROR(U732/L732,0)</f>
        <v>0.38343166824000002</v>
      </c>
      <c r="AB732" s="24">
        <f t="shared" si="165"/>
        <v>0.38343166824000002</v>
      </c>
      <c r="AC732" s="24">
        <f t="shared" si="166"/>
        <v>4.1142809700000001E-3</v>
      </c>
      <c r="AD732" s="24">
        <f t="shared" si="167"/>
        <v>0.38754594921000002</v>
      </c>
    </row>
    <row r="733" spans="1:30" ht="15" customHeight="1" outlineLevel="1" x14ac:dyDescent="0.3">
      <c r="A733" s="40"/>
      <c r="B733" s="40"/>
      <c r="C733" s="40"/>
      <c r="D733" s="40" t="s">
        <v>558</v>
      </c>
      <c r="E733" s="40"/>
      <c r="F733" s="41"/>
      <c r="G733" s="41"/>
      <c r="H733" s="42"/>
      <c r="I733" s="41"/>
      <c r="J733" s="43"/>
      <c r="K733" s="44">
        <f t="shared" ref="K733:Z733" si="184">SUBTOTAL(9,K731:K732)</f>
        <v>4162000000</v>
      </c>
      <c r="L733" s="44">
        <f t="shared" si="184"/>
        <v>1162000000</v>
      </c>
      <c r="M733" s="44">
        <f t="shared" si="184"/>
        <v>0</v>
      </c>
      <c r="N733" s="44">
        <f t="shared" si="184"/>
        <v>0</v>
      </c>
      <c r="O733" s="44">
        <f t="shared" si="184"/>
        <v>0</v>
      </c>
      <c r="P733" s="44">
        <f t="shared" si="184"/>
        <v>-66500000</v>
      </c>
      <c r="Q733" s="44">
        <f t="shared" si="184"/>
        <v>1095500000</v>
      </c>
      <c r="R733" s="44">
        <f t="shared" si="184"/>
        <v>0</v>
      </c>
      <c r="S733" s="44">
        <f t="shared" si="184"/>
        <v>40182480.969999999</v>
      </c>
      <c r="T733" s="44">
        <f t="shared" si="184"/>
        <v>0</v>
      </c>
      <c r="U733" s="44">
        <f t="shared" si="184"/>
        <v>383431668.24000001</v>
      </c>
      <c r="V733" s="44">
        <f t="shared" si="184"/>
        <v>383431668.24000001</v>
      </c>
      <c r="W733" s="44">
        <f t="shared" si="184"/>
        <v>559431800</v>
      </c>
      <c r="X733" s="44">
        <f t="shared" si="184"/>
        <v>738385850.78999996</v>
      </c>
      <c r="Y733" s="44">
        <f t="shared" si="184"/>
        <v>0</v>
      </c>
      <c r="Z733" s="44">
        <f t="shared" si="184"/>
        <v>671885850.78999996</v>
      </c>
      <c r="AA733" s="45">
        <f t="shared" si="183"/>
        <v>0.32997561810671255</v>
      </c>
      <c r="AB733" s="45">
        <f t="shared" si="165"/>
        <v>0.35000608693747148</v>
      </c>
      <c r="AC733" s="45">
        <f t="shared" si="166"/>
        <v>3.667958098585121E-2</v>
      </c>
      <c r="AD733" s="45">
        <f t="shared" si="167"/>
        <v>0.38668566792332271</v>
      </c>
    </row>
    <row r="734" spans="1:30" ht="12.75" customHeight="1" outlineLevel="2" x14ac:dyDescent="0.35">
      <c r="A734" s="18">
        <v>555</v>
      </c>
      <c r="B734" s="18" t="s">
        <v>34</v>
      </c>
      <c r="C734" s="18" t="s">
        <v>111</v>
      </c>
      <c r="D734" s="19" t="s">
        <v>339</v>
      </c>
      <c r="E734" s="18" t="s">
        <v>37</v>
      </c>
      <c r="F734" s="18">
        <v>280</v>
      </c>
      <c r="G734" s="18">
        <v>2140</v>
      </c>
      <c r="H734" s="20">
        <v>709800000</v>
      </c>
      <c r="I734" s="18">
        <v>0</v>
      </c>
      <c r="J734" s="25" t="s">
        <v>340</v>
      </c>
      <c r="K734" s="22">
        <v>6887350</v>
      </c>
      <c r="L734" s="22">
        <v>6887350</v>
      </c>
      <c r="M734" s="22">
        <v>-6887350</v>
      </c>
      <c r="N734" s="22">
        <v>0</v>
      </c>
      <c r="O734" s="22">
        <v>0</v>
      </c>
      <c r="P734" s="22">
        <v>0</v>
      </c>
      <c r="Q734" s="22">
        <f>+L734+P734</f>
        <v>6887350</v>
      </c>
      <c r="R734" s="22">
        <v>0</v>
      </c>
      <c r="S734" s="22">
        <v>0</v>
      </c>
      <c r="T734" s="27">
        <v>0</v>
      </c>
      <c r="U734" s="27">
        <v>0</v>
      </c>
      <c r="V734" s="22">
        <v>0</v>
      </c>
      <c r="W734" s="22">
        <v>0</v>
      </c>
      <c r="X734" s="22">
        <v>6887350</v>
      </c>
      <c r="Y734" s="22">
        <v>0</v>
      </c>
      <c r="Z734" s="22">
        <f>+Q734-R734-S734-T734-U734-Y734</f>
        <v>6887350</v>
      </c>
      <c r="AA734" s="24">
        <f t="shared" si="183"/>
        <v>0</v>
      </c>
      <c r="AB734" s="24">
        <f t="shared" si="165"/>
        <v>0</v>
      </c>
      <c r="AC734" s="24">
        <f t="shared" si="166"/>
        <v>0</v>
      </c>
      <c r="AD734" s="24">
        <f t="shared" si="167"/>
        <v>0</v>
      </c>
    </row>
    <row r="735" spans="1:30" ht="12.75" customHeight="1" outlineLevel="1" x14ac:dyDescent="0.3">
      <c r="A735" s="40"/>
      <c r="B735" s="40"/>
      <c r="C735" s="40"/>
      <c r="D735" s="40" t="s">
        <v>559</v>
      </c>
      <c r="E735" s="40"/>
      <c r="F735" s="41"/>
      <c r="G735" s="41"/>
      <c r="H735" s="42"/>
      <c r="I735" s="41"/>
      <c r="J735" s="43"/>
      <c r="K735" s="44">
        <f t="shared" ref="K735:Z735" si="185">SUBTOTAL(9,K734:K734)</f>
        <v>6887350</v>
      </c>
      <c r="L735" s="44">
        <f t="shared" si="185"/>
        <v>6887350</v>
      </c>
      <c r="M735" s="44">
        <f t="shared" si="185"/>
        <v>-6887350</v>
      </c>
      <c r="N735" s="44">
        <f t="shared" si="185"/>
        <v>0</v>
      </c>
      <c r="O735" s="44">
        <f t="shared" si="185"/>
        <v>0</v>
      </c>
      <c r="P735" s="44">
        <f t="shared" si="185"/>
        <v>0</v>
      </c>
      <c r="Q735" s="44">
        <f t="shared" si="185"/>
        <v>6887350</v>
      </c>
      <c r="R735" s="44">
        <f t="shared" si="185"/>
        <v>0</v>
      </c>
      <c r="S735" s="44">
        <f t="shared" si="185"/>
        <v>0</v>
      </c>
      <c r="T735" s="44">
        <f t="shared" si="185"/>
        <v>0</v>
      </c>
      <c r="U735" s="44">
        <f t="shared" si="185"/>
        <v>0</v>
      </c>
      <c r="V735" s="44">
        <f t="shared" si="185"/>
        <v>0</v>
      </c>
      <c r="W735" s="44">
        <f t="shared" si="185"/>
        <v>0</v>
      </c>
      <c r="X735" s="44">
        <f t="shared" si="185"/>
        <v>6887350</v>
      </c>
      <c r="Y735" s="44">
        <f t="shared" si="185"/>
        <v>0</v>
      </c>
      <c r="Z735" s="44">
        <f t="shared" si="185"/>
        <v>6887350</v>
      </c>
      <c r="AA735" s="45">
        <f t="shared" si="183"/>
        <v>0</v>
      </c>
      <c r="AB735" s="45">
        <f t="shared" si="165"/>
        <v>0</v>
      </c>
      <c r="AC735" s="45">
        <f t="shared" si="166"/>
        <v>0</v>
      </c>
      <c r="AD735" s="45">
        <f t="shared" si="167"/>
        <v>0</v>
      </c>
    </row>
    <row r="736" spans="1:30" ht="12.75" customHeight="1" outlineLevel="2" x14ac:dyDescent="0.3">
      <c r="A736" s="18">
        <v>550</v>
      </c>
      <c r="B736" s="18" t="s">
        <v>34</v>
      </c>
      <c r="C736" s="18" t="s">
        <v>111</v>
      </c>
      <c r="D736" s="19" t="s">
        <v>120</v>
      </c>
      <c r="E736" s="18" t="s">
        <v>37</v>
      </c>
      <c r="F736" s="18">
        <v>280</v>
      </c>
      <c r="G736" s="18">
        <v>2240</v>
      </c>
      <c r="H736" s="20">
        <v>709800000</v>
      </c>
      <c r="I736" s="18">
        <v>0</v>
      </c>
      <c r="J736" s="25" t="s">
        <v>121</v>
      </c>
      <c r="K736" s="22">
        <v>40447050</v>
      </c>
      <c r="L736" s="22">
        <v>40447050</v>
      </c>
      <c r="M736" s="22">
        <v>-9256780</v>
      </c>
      <c r="N736" s="22">
        <v>0</v>
      </c>
      <c r="O736" s="22">
        <v>0</v>
      </c>
      <c r="P736" s="22">
        <v>0</v>
      </c>
      <c r="Q736" s="22">
        <f t="shared" ref="Q736:Q744" si="186">+L736+P736</f>
        <v>40447050</v>
      </c>
      <c r="R736" s="22">
        <v>24283241.219999999</v>
      </c>
      <c r="S736" s="22">
        <v>2312368.27</v>
      </c>
      <c r="T736" s="22">
        <v>0</v>
      </c>
      <c r="U736" s="22">
        <v>0</v>
      </c>
      <c r="V736" s="22">
        <v>0</v>
      </c>
      <c r="W736" s="22">
        <v>4594660.51</v>
      </c>
      <c r="X736" s="22">
        <v>13851440.51</v>
      </c>
      <c r="Y736" s="22">
        <v>0</v>
      </c>
      <c r="Z736" s="22">
        <f t="shared" ref="Z736:Z744" si="187">+Q736-R736-S736-T736-U736-Y736</f>
        <v>13851440.510000002</v>
      </c>
      <c r="AA736" s="24">
        <f t="shared" si="183"/>
        <v>0</v>
      </c>
      <c r="AB736" s="24">
        <f t="shared" si="165"/>
        <v>0</v>
      </c>
      <c r="AC736" s="24">
        <f t="shared" si="166"/>
        <v>0.65754139028680703</v>
      </c>
      <c r="AD736" s="24">
        <f t="shared" si="167"/>
        <v>0.65754139028680703</v>
      </c>
    </row>
    <row r="737" spans="1:30" ht="15" customHeight="1" outlineLevel="2" x14ac:dyDescent="0.35">
      <c r="A737" s="18">
        <v>551</v>
      </c>
      <c r="B737" s="18" t="s">
        <v>34</v>
      </c>
      <c r="C737" s="18" t="s">
        <v>111</v>
      </c>
      <c r="D737" s="19" t="s">
        <v>120</v>
      </c>
      <c r="E737" s="18" t="s">
        <v>37</v>
      </c>
      <c r="F737" s="18">
        <v>280</v>
      </c>
      <c r="G737" s="18">
        <v>2240</v>
      </c>
      <c r="H737" s="20">
        <v>709800000</v>
      </c>
      <c r="I737" s="18">
        <v>0</v>
      </c>
      <c r="J737" s="25" t="s">
        <v>121</v>
      </c>
      <c r="K737" s="22">
        <v>6000000</v>
      </c>
      <c r="L737" s="22">
        <v>6000000</v>
      </c>
      <c r="M737" s="22">
        <v>0</v>
      </c>
      <c r="N737" s="22">
        <v>0</v>
      </c>
      <c r="O737" s="22">
        <v>0</v>
      </c>
      <c r="P737" s="22">
        <v>0</v>
      </c>
      <c r="Q737" s="22">
        <f t="shared" si="186"/>
        <v>6000000</v>
      </c>
      <c r="R737" s="22">
        <v>0</v>
      </c>
      <c r="S737" s="22">
        <v>3124450</v>
      </c>
      <c r="T737" s="27">
        <v>0</v>
      </c>
      <c r="U737" s="22">
        <v>0</v>
      </c>
      <c r="V737" s="22">
        <v>0</v>
      </c>
      <c r="W737" s="22">
        <v>2875550</v>
      </c>
      <c r="X737" s="22">
        <v>2875550</v>
      </c>
      <c r="Y737" s="22">
        <v>0</v>
      </c>
      <c r="Z737" s="22">
        <f t="shared" si="187"/>
        <v>2875550</v>
      </c>
      <c r="AA737" s="24">
        <f t="shared" si="183"/>
        <v>0</v>
      </c>
      <c r="AB737" s="24">
        <f t="shared" si="165"/>
        <v>0</v>
      </c>
      <c r="AC737" s="24">
        <f t="shared" si="166"/>
        <v>0.52074166666666666</v>
      </c>
      <c r="AD737" s="24">
        <f t="shared" si="167"/>
        <v>0.52074166666666666</v>
      </c>
    </row>
    <row r="738" spans="1:30" ht="12.75" customHeight="1" outlineLevel="2" x14ac:dyDescent="0.35">
      <c r="A738" s="18">
        <v>553</v>
      </c>
      <c r="B738" s="18" t="s">
        <v>280</v>
      </c>
      <c r="C738" s="18" t="s">
        <v>111</v>
      </c>
      <c r="D738" s="19" t="s">
        <v>120</v>
      </c>
      <c r="E738" s="18" t="s">
        <v>37</v>
      </c>
      <c r="F738" s="18">
        <v>280</v>
      </c>
      <c r="G738" s="18">
        <v>2240</v>
      </c>
      <c r="H738" s="20">
        <v>709800000</v>
      </c>
      <c r="I738" s="18">
        <v>0</v>
      </c>
      <c r="J738" s="25" t="s">
        <v>121</v>
      </c>
      <c r="K738" s="22">
        <v>600000</v>
      </c>
      <c r="L738" s="22">
        <v>125000</v>
      </c>
      <c r="M738" s="22">
        <v>0</v>
      </c>
      <c r="N738" s="22">
        <v>0</v>
      </c>
      <c r="O738" s="22">
        <v>0</v>
      </c>
      <c r="P738" s="22">
        <v>0</v>
      </c>
      <c r="Q738" s="22">
        <f t="shared" si="186"/>
        <v>125000</v>
      </c>
      <c r="R738" s="27">
        <v>0</v>
      </c>
      <c r="S738" s="27">
        <v>0</v>
      </c>
      <c r="T738" s="27">
        <v>0</v>
      </c>
      <c r="U738" s="22">
        <v>0</v>
      </c>
      <c r="V738" s="22">
        <v>0</v>
      </c>
      <c r="W738" s="22">
        <v>125000</v>
      </c>
      <c r="X738" s="22">
        <v>125000</v>
      </c>
      <c r="Y738" s="22">
        <v>0</v>
      </c>
      <c r="Z738" s="22">
        <f t="shared" si="187"/>
        <v>125000</v>
      </c>
      <c r="AA738" s="24">
        <f t="shared" si="183"/>
        <v>0</v>
      </c>
      <c r="AB738" s="24">
        <f t="shared" si="165"/>
        <v>0</v>
      </c>
      <c r="AC738" s="24">
        <f t="shared" si="166"/>
        <v>0</v>
      </c>
      <c r="AD738" s="24">
        <f t="shared" si="167"/>
        <v>0</v>
      </c>
    </row>
    <row r="739" spans="1:30" ht="14.5" outlineLevel="2" x14ac:dyDescent="0.35">
      <c r="A739" s="18">
        <v>553</v>
      </c>
      <c r="B739" s="18" t="s">
        <v>282</v>
      </c>
      <c r="C739" s="18" t="s">
        <v>111</v>
      </c>
      <c r="D739" s="19" t="s">
        <v>120</v>
      </c>
      <c r="E739" s="18" t="s">
        <v>37</v>
      </c>
      <c r="F739" s="18">
        <v>280</v>
      </c>
      <c r="G739" s="18">
        <v>2240</v>
      </c>
      <c r="H739" s="20">
        <v>709800000</v>
      </c>
      <c r="I739" s="18">
        <v>0</v>
      </c>
      <c r="J739" s="25" t="s">
        <v>121</v>
      </c>
      <c r="K739" s="22">
        <v>52116660</v>
      </c>
      <c r="L739" s="22">
        <v>52116660</v>
      </c>
      <c r="M739" s="22">
        <v>0</v>
      </c>
      <c r="N739" s="22">
        <v>0</v>
      </c>
      <c r="O739" s="22">
        <v>0</v>
      </c>
      <c r="P739" s="22">
        <v>0</v>
      </c>
      <c r="Q739" s="22">
        <f t="shared" si="186"/>
        <v>52116660</v>
      </c>
      <c r="R739" s="22">
        <v>0</v>
      </c>
      <c r="S739" s="22">
        <v>33579555.020000003</v>
      </c>
      <c r="T739" s="27">
        <v>0</v>
      </c>
      <c r="U739" s="27">
        <v>0</v>
      </c>
      <c r="V739" s="22">
        <v>0</v>
      </c>
      <c r="W739" s="22">
        <v>18537104.98</v>
      </c>
      <c r="X739" s="22">
        <v>18537104.98</v>
      </c>
      <c r="Y739" s="22">
        <v>0</v>
      </c>
      <c r="Z739" s="22">
        <f t="shared" si="187"/>
        <v>18537104.979999997</v>
      </c>
      <c r="AA739" s="24">
        <f t="shared" si="183"/>
        <v>0</v>
      </c>
      <c r="AB739" s="24">
        <f t="shared" si="165"/>
        <v>0</v>
      </c>
      <c r="AC739" s="24">
        <f t="shared" si="166"/>
        <v>0.64431517714297126</v>
      </c>
      <c r="AD739" s="24">
        <f t="shared" si="167"/>
        <v>0.64431517714297126</v>
      </c>
    </row>
    <row r="740" spans="1:30" ht="14.5" outlineLevel="2" x14ac:dyDescent="0.35">
      <c r="A740" s="18">
        <v>553</v>
      </c>
      <c r="B740" s="18" t="s">
        <v>315</v>
      </c>
      <c r="C740" s="18" t="s">
        <v>111</v>
      </c>
      <c r="D740" s="19" t="s">
        <v>120</v>
      </c>
      <c r="E740" s="18" t="s">
        <v>37</v>
      </c>
      <c r="F740" s="18">
        <v>280</v>
      </c>
      <c r="G740" s="18">
        <v>2240</v>
      </c>
      <c r="H740" s="20">
        <v>709800000</v>
      </c>
      <c r="I740" s="18">
        <v>0</v>
      </c>
      <c r="J740" s="25" t="s">
        <v>121</v>
      </c>
      <c r="K740" s="22">
        <v>47180000</v>
      </c>
      <c r="L740" s="22">
        <v>47180000</v>
      </c>
      <c r="M740" s="22">
        <v>0</v>
      </c>
      <c r="N740" s="22">
        <v>0</v>
      </c>
      <c r="O740" s="22">
        <v>0</v>
      </c>
      <c r="P740" s="22">
        <v>0</v>
      </c>
      <c r="Q740" s="22">
        <f t="shared" si="186"/>
        <v>47180000</v>
      </c>
      <c r="R740" s="27">
        <v>0</v>
      </c>
      <c r="S740" s="27">
        <v>0</v>
      </c>
      <c r="T740" s="27">
        <v>0</v>
      </c>
      <c r="U740" s="27">
        <v>0</v>
      </c>
      <c r="V740" s="22">
        <v>0</v>
      </c>
      <c r="W740" s="22">
        <v>47180000</v>
      </c>
      <c r="X740" s="22">
        <v>47180000</v>
      </c>
      <c r="Y740" s="22">
        <v>0</v>
      </c>
      <c r="Z740" s="22">
        <f t="shared" si="187"/>
        <v>47180000</v>
      </c>
      <c r="AA740" s="24">
        <f t="shared" si="183"/>
        <v>0</v>
      </c>
      <c r="AB740" s="24">
        <f t="shared" si="165"/>
        <v>0</v>
      </c>
      <c r="AC740" s="24">
        <f t="shared" si="166"/>
        <v>0</v>
      </c>
      <c r="AD740" s="24">
        <f t="shared" si="167"/>
        <v>0</v>
      </c>
    </row>
    <row r="741" spans="1:30" ht="14.5" outlineLevel="2" x14ac:dyDescent="0.35">
      <c r="A741" s="18">
        <v>554</v>
      </c>
      <c r="B741" s="18" t="s">
        <v>34</v>
      </c>
      <c r="C741" s="18" t="s">
        <v>111</v>
      </c>
      <c r="D741" s="19" t="s">
        <v>120</v>
      </c>
      <c r="E741" s="18" t="s">
        <v>37</v>
      </c>
      <c r="F741" s="18">
        <v>280</v>
      </c>
      <c r="G741" s="18">
        <v>2240</v>
      </c>
      <c r="H741" s="20">
        <v>709800000</v>
      </c>
      <c r="I741" s="18">
        <v>0</v>
      </c>
      <c r="J741" s="25" t="s">
        <v>121</v>
      </c>
      <c r="K741" s="22">
        <v>125000000</v>
      </c>
      <c r="L741" s="22">
        <v>125000000</v>
      </c>
      <c r="M741" s="22">
        <v>0</v>
      </c>
      <c r="N741" s="22">
        <v>0</v>
      </c>
      <c r="O741" s="22">
        <v>0</v>
      </c>
      <c r="P741" s="22">
        <v>0</v>
      </c>
      <c r="Q741" s="22">
        <f t="shared" si="186"/>
        <v>125000000</v>
      </c>
      <c r="R741" s="22">
        <v>92281267</v>
      </c>
      <c r="S741" s="22">
        <v>0</v>
      </c>
      <c r="T741" s="27">
        <v>0</v>
      </c>
      <c r="U741" s="22">
        <v>0</v>
      </c>
      <c r="V741" s="22">
        <v>0</v>
      </c>
      <c r="W741" s="22">
        <v>32718733</v>
      </c>
      <c r="X741" s="22">
        <v>32718733</v>
      </c>
      <c r="Y741" s="22">
        <v>0</v>
      </c>
      <c r="Z741" s="22">
        <f t="shared" si="187"/>
        <v>32718733</v>
      </c>
      <c r="AA741" s="24">
        <f t="shared" si="183"/>
        <v>0</v>
      </c>
      <c r="AB741" s="24">
        <f t="shared" si="165"/>
        <v>0</v>
      </c>
      <c r="AC741" s="24">
        <f t="shared" si="166"/>
        <v>0.738250136</v>
      </c>
      <c r="AD741" s="24">
        <f t="shared" si="167"/>
        <v>0.738250136</v>
      </c>
    </row>
    <row r="742" spans="1:30" outlineLevel="2" x14ac:dyDescent="0.3">
      <c r="A742" s="18">
        <v>555</v>
      </c>
      <c r="B742" s="18" t="s">
        <v>34</v>
      </c>
      <c r="C742" s="18" t="s">
        <v>111</v>
      </c>
      <c r="D742" s="19" t="s">
        <v>120</v>
      </c>
      <c r="E742" s="18" t="s">
        <v>37</v>
      </c>
      <c r="F742" s="18">
        <v>280</v>
      </c>
      <c r="G742" s="18">
        <v>2240</v>
      </c>
      <c r="H742" s="20">
        <v>709800000</v>
      </c>
      <c r="I742" s="18">
        <v>0</v>
      </c>
      <c r="J742" s="25" t="s">
        <v>121</v>
      </c>
      <c r="K742" s="22">
        <v>2290402183</v>
      </c>
      <c r="L742" s="22">
        <v>682670652</v>
      </c>
      <c r="M742" s="22">
        <v>0</v>
      </c>
      <c r="N742" s="22">
        <v>0</v>
      </c>
      <c r="O742" s="22">
        <v>0</v>
      </c>
      <c r="P742" s="22">
        <v>0</v>
      </c>
      <c r="Q742" s="22">
        <f t="shared" si="186"/>
        <v>682670652</v>
      </c>
      <c r="R742" s="22">
        <v>0</v>
      </c>
      <c r="S742" s="22">
        <v>527113063.83999997</v>
      </c>
      <c r="T742" s="22">
        <v>2410681.66</v>
      </c>
      <c r="U742" s="22">
        <v>4476427.2</v>
      </c>
      <c r="V742" s="22">
        <v>4476427.2</v>
      </c>
      <c r="W742" s="22">
        <v>148670479.30000001</v>
      </c>
      <c r="X742" s="22">
        <v>148670479.30000001</v>
      </c>
      <c r="Y742" s="22">
        <v>0</v>
      </c>
      <c r="Z742" s="22">
        <f t="shared" si="187"/>
        <v>148670479.30000004</v>
      </c>
      <c r="AA742" s="24">
        <f t="shared" si="183"/>
        <v>6.5572281258693983E-3</v>
      </c>
      <c r="AB742" s="24">
        <f t="shared" si="165"/>
        <v>6.5572281258693983E-3</v>
      </c>
      <c r="AC742" s="24">
        <f t="shared" si="166"/>
        <v>0.77566502082471245</v>
      </c>
      <c r="AD742" s="24">
        <f t="shared" si="167"/>
        <v>0.7822222489505819</v>
      </c>
    </row>
    <row r="743" spans="1:30" ht="14.5" outlineLevel="2" x14ac:dyDescent="0.35">
      <c r="A743" s="18">
        <v>556</v>
      </c>
      <c r="B743" s="18" t="s">
        <v>34</v>
      </c>
      <c r="C743" s="18" t="s">
        <v>111</v>
      </c>
      <c r="D743" s="19" t="s">
        <v>120</v>
      </c>
      <c r="E743" s="18" t="s">
        <v>37</v>
      </c>
      <c r="F743" s="18">
        <v>280</v>
      </c>
      <c r="G743" s="18">
        <v>2240</v>
      </c>
      <c r="H743" s="20">
        <v>709800000</v>
      </c>
      <c r="I743" s="18">
        <v>0</v>
      </c>
      <c r="J743" s="25" t="s">
        <v>121</v>
      </c>
      <c r="K743" s="22">
        <v>34150000</v>
      </c>
      <c r="L743" s="22">
        <v>34111525.950000003</v>
      </c>
      <c r="M743" s="22">
        <v>0</v>
      </c>
      <c r="N743" s="22">
        <v>0</v>
      </c>
      <c r="O743" s="22">
        <v>0</v>
      </c>
      <c r="P743" s="22">
        <v>0</v>
      </c>
      <c r="Q743" s="22">
        <f t="shared" si="186"/>
        <v>34111525.950000003</v>
      </c>
      <c r="R743" s="22">
        <v>33963303</v>
      </c>
      <c r="S743" s="22">
        <v>0</v>
      </c>
      <c r="T743" s="27">
        <v>0</v>
      </c>
      <c r="U743" s="22">
        <v>0</v>
      </c>
      <c r="V743" s="22">
        <v>0</v>
      </c>
      <c r="W743" s="22">
        <v>148222.95000000001</v>
      </c>
      <c r="X743" s="22">
        <v>148222.95000000001</v>
      </c>
      <c r="Y743" s="22">
        <v>0</v>
      </c>
      <c r="Z743" s="22">
        <f t="shared" si="187"/>
        <v>148222.95000000298</v>
      </c>
      <c r="AA743" s="24">
        <f t="shared" si="183"/>
        <v>0</v>
      </c>
      <c r="AB743" s="24">
        <f t="shared" si="165"/>
        <v>0</v>
      </c>
      <c r="AC743" s="24">
        <f t="shared" si="166"/>
        <v>0.99565475463580067</v>
      </c>
      <c r="AD743" s="24">
        <f t="shared" si="167"/>
        <v>0.99565475463580067</v>
      </c>
    </row>
    <row r="744" spans="1:30" outlineLevel="2" x14ac:dyDescent="0.3">
      <c r="A744" s="18">
        <v>555</v>
      </c>
      <c r="B744" s="18" t="s">
        <v>34</v>
      </c>
      <c r="C744" s="18">
        <v>5</v>
      </c>
      <c r="D744" s="19" t="s">
        <v>120</v>
      </c>
      <c r="E744" s="18"/>
      <c r="F744" s="19"/>
      <c r="G744" s="19">
        <v>2240</v>
      </c>
      <c r="H744" s="20">
        <v>709800000</v>
      </c>
      <c r="I744" s="19">
        <v>0</v>
      </c>
      <c r="J744" s="25" t="s">
        <v>121</v>
      </c>
      <c r="K744" s="22">
        <v>0</v>
      </c>
      <c r="L744" s="22">
        <v>0</v>
      </c>
      <c r="M744" s="22">
        <v>0</v>
      </c>
      <c r="N744" s="22">
        <v>0</v>
      </c>
      <c r="O744" s="22">
        <v>200000000</v>
      </c>
      <c r="P744" s="22">
        <v>0</v>
      </c>
      <c r="Q744" s="22">
        <f t="shared" si="186"/>
        <v>0</v>
      </c>
      <c r="R744" s="22">
        <v>0</v>
      </c>
      <c r="S744" s="22">
        <v>0</v>
      </c>
      <c r="T744" s="22">
        <v>0</v>
      </c>
      <c r="U744" s="22">
        <v>0</v>
      </c>
      <c r="V744" s="22">
        <v>0</v>
      </c>
      <c r="W744" s="22">
        <v>0</v>
      </c>
      <c r="X744" s="22">
        <v>0</v>
      </c>
      <c r="Y744" s="22">
        <v>0</v>
      </c>
      <c r="Z744" s="22">
        <f t="shared" si="187"/>
        <v>0</v>
      </c>
      <c r="AA744" s="24">
        <f t="shared" si="183"/>
        <v>0</v>
      </c>
      <c r="AB744" s="24">
        <f t="shared" si="165"/>
        <v>0</v>
      </c>
      <c r="AC744" s="24">
        <f t="shared" si="166"/>
        <v>0</v>
      </c>
      <c r="AD744" s="24">
        <f t="shared" si="167"/>
        <v>0</v>
      </c>
    </row>
    <row r="745" spans="1:30" outlineLevel="1" x14ac:dyDescent="0.3">
      <c r="A745" s="40"/>
      <c r="B745" s="40"/>
      <c r="C745" s="40"/>
      <c r="D745" s="40" t="s">
        <v>560</v>
      </c>
      <c r="E745" s="40"/>
      <c r="F745" s="41"/>
      <c r="G745" s="41"/>
      <c r="H745" s="42"/>
      <c r="I745" s="41"/>
      <c r="J745" s="43"/>
      <c r="K745" s="44">
        <f t="shared" ref="K745:Z745" si="188">SUBTOTAL(9,K736:K744)</f>
        <v>2595895893</v>
      </c>
      <c r="L745" s="44">
        <f t="shared" si="188"/>
        <v>987650887.95000005</v>
      </c>
      <c r="M745" s="44">
        <f t="shared" si="188"/>
        <v>-9256780</v>
      </c>
      <c r="N745" s="44">
        <f t="shared" si="188"/>
        <v>0</v>
      </c>
      <c r="O745" s="44">
        <f t="shared" si="188"/>
        <v>200000000</v>
      </c>
      <c r="P745" s="44">
        <f t="shared" si="188"/>
        <v>0</v>
      </c>
      <c r="Q745" s="44">
        <f t="shared" si="188"/>
        <v>987650887.95000005</v>
      </c>
      <c r="R745" s="44">
        <f t="shared" si="188"/>
        <v>150527811.22</v>
      </c>
      <c r="S745" s="44">
        <f t="shared" si="188"/>
        <v>566129437.13</v>
      </c>
      <c r="T745" s="44">
        <f t="shared" si="188"/>
        <v>2410681.66</v>
      </c>
      <c r="U745" s="44">
        <f t="shared" si="188"/>
        <v>4476427.2</v>
      </c>
      <c r="V745" s="44">
        <f t="shared" si="188"/>
        <v>4476427.2</v>
      </c>
      <c r="W745" s="44">
        <f t="shared" si="188"/>
        <v>254849750.74000001</v>
      </c>
      <c r="X745" s="44">
        <f t="shared" si="188"/>
        <v>264106530.74000001</v>
      </c>
      <c r="Y745" s="44">
        <f t="shared" si="188"/>
        <v>0</v>
      </c>
      <c r="Z745" s="44">
        <f t="shared" si="188"/>
        <v>264106530.74000001</v>
      </c>
      <c r="AA745" s="45">
        <f t="shared" si="183"/>
        <v>4.5323982943926838E-3</v>
      </c>
      <c r="AB745" s="45">
        <f t="shared" si="165"/>
        <v>4.5323982943926838E-3</v>
      </c>
      <c r="AC745" s="45">
        <f t="shared" si="166"/>
        <v>0.72805880983159998</v>
      </c>
      <c r="AD745" s="45">
        <f t="shared" si="167"/>
        <v>0.73259120812599265</v>
      </c>
    </row>
    <row r="746" spans="1:30" ht="67.5" outlineLevel="2" x14ac:dyDescent="0.3">
      <c r="A746" s="18">
        <v>550</v>
      </c>
      <c r="B746" s="18" t="s">
        <v>34</v>
      </c>
      <c r="C746" s="18" t="s">
        <v>123</v>
      </c>
      <c r="D746" s="19">
        <v>60103</v>
      </c>
      <c r="E746" s="18">
        <v>200</v>
      </c>
      <c r="F746" s="19"/>
      <c r="G746" s="19">
        <v>1310</v>
      </c>
      <c r="H746" s="20">
        <v>709800000</v>
      </c>
      <c r="I746" s="19">
        <v>0</v>
      </c>
      <c r="J746" s="25" t="s">
        <v>124</v>
      </c>
      <c r="K746" s="22">
        <v>0</v>
      </c>
      <c r="L746" s="22">
        <v>0</v>
      </c>
      <c r="M746" s="22">
        <v>0</v>
      </c>
      <c r="N746" s="22">
        <v>0</v>
      </c>
      <c r="O746" s="22">
        <v>160786</v>
      </c>
      <c r="P746" s="22">
        <v>0</v>
      </c>
      <c r="Q746" s="22">
        <f t="shared" ref="Q746:Q777" si="189">+L746+P746</f>
        <v>0</v>
      </c>
      <c r="R746" s="22">
        <v>0</v>
      </c>
      <c r="S746" s="22">
        <v>0</v>
      </c>
      <c r="T746" s="22">
        <v>0</v>
      </c>
      <c r="U746" s="22">
        <v>0</v>
      </c>
      <c r="V746" s="22">
        <v>0</v>
      </c>
      <c r="W746" s="22">
        <v>0</v>
      </c>
      <c r="X746" s="22">
        <v>0</v>
      </c>
      <c r="Y746" s="22">
        <v>0</v>
      </c>
      <c r="Z746" s="22">
        <f t="shared" ref="Z746:Z777" si="190">+Q746-R746-S746-T746-U746-Y746</f>
        <v>0</v>
      </c>
      <c r="AA746" s="24">
        <f t="shared" si="183"/>
        <v>0</v>
      </c>
      <c r="AB746" s="24">
        <f t="shared" si="165"/>
        <v>0</v>
      </c>
      <c r="AC746" s="24">
        <f t="shared" si="166"/>
        <v>0</v>
      </c>
      <c r="AD746" s="24">
        <f t="shared" si="167"/>
        <v>0</v>
      </c>
    </row>
    <row r="747" spans="1:30" ht="67.5" outlineLevel="2" x14ac:dyDescent="0.3">
      <c r="A747" s="18">
        <v>551</v>
      </c>
      <c r="B747" s="18" t="s">
        <v>34</v>
      </c>
      <c r="C747" s="18" t="s">
        <v>123</v>
      </c>
      <c r="D747" s="19">
        <v>60103</v>
      </c>
      <c r="E747" s="18">
        <v>200</v>
      </c>
      <c r="F747" s="19"/>
      <c r="G747" s="19">
        <v>1310</v>
      </c>
      <c r="H747" s="20">
        <v>709800000</v>
      </c>
      <c r="I747" s="19">
        <v>0</v>
      </c>
      <c r="J747" s="25" t="s">
        <v>124</v>
      </c>
      <c r="K747" s="22">
        <v>0</v>
      </c>
      <c r="L747" s="22">
        <v>0</v>
      </c>
      <c r="M747" s="22">
        <v>0</v>
      </c>
      <c r="N747" s="22">
        <v>0</v>
      </c>
      <c r="O747" s="22">
        <v>157090</v>
      </c>
      <c r="P747" s="22">
        <v>0</v>
      </c>
      <c r="Q747" s="22">
        <f t="shared" si="189"/>
        <v>0</v>
      </c>
      <c r="R747" s="22">
        <v>0</v>
      </c>
      <c r="S747" s="22">
        <v>0</v>
      </c>
      <c r="T747" s="22">
        <v>0</v>
      </c>
      <c r="U747" s="22">
        <v>0</v>
      </c>
      <c r="V747" s="22">
        <v>0</v>
      </c>
      <c r="W747" s="22">
        <v>0</v>
      </c>
      <c r="X747" s="22">
        <v>0</v>
      </c>
      <c r="Y747" s="22">
        <v>0</v>
      </c>
      <c r="Z747" s="22">
        <f t="shared" si="190"/>
        <v>0</v>
      </c>
      <c r="AA747" s="24">
        <f t="shared" si="183"/>
        <v>0</v>
      </c>
      <c r="AB747" s="24">
        <f t="shared" si="165"/>
        <v>0</v>
      </c>
      <c r="AC747" s="24">
        <f t="shared" si="166"/>
        <v>0</v>
      </c>
      <c r="AD747" s="24">
        <f t="shared" si="167"/>
        <v>0</v>
      </c>
    </row>
    <row r="748" spans="1:30" ht="67.5" outlineLevel="2" x14ac:dyDescent="0.3">
      <c r="A748" s="18">
        <v>553</v>
      </c>
      <c r="B748" s="18" t="s">
        <v>280</v>
      </c>
      <c r="C748" s="18" t="s">
        <v>123</v>
      </c>
      <c r="D748" s="19">
        <v>60103</v>
      </c>
      <c r="E748" s="18">
        <v>200</v>
      </c>
      <c r="F748" s="19"/>
      <c r="G748" s="19">
        <v>1310</v>
      </c>
      <c r="H748" s="20">
        <v>709800000</v>
      </c>
      <c r="I748" s="19">
        <v>0</v>
      </c>
      <c r="J748" s="25" t="s">
        <v>124</v>
      </c>
      <c r="K748" s="22">
        <v>0</v>
      </c>
      <c r="L748" s="22">
        <v>0</v>
      </c>
      <c r="M748" s="22">
        <v>0</v>
      </c>
      <c r="N748" s="22">
        <v>0</v>
      </c>
      <c r="O748" s="22">
        <v>1107</v>
      </c>
      <c r="P748" s="22">
        <v>0</v>
      </c>
      <c r="Q748" s="22">
        <f t="shared" si="189"/>
        <v>0</v>
      </c>
      <c r="R748" s="22">
        <v>0</v>
      </c>
      <c r="S748" s="22">
        <v>0</v>
      </c>
      <c r="T748" s="22">
        <v>0</v>
      </c>
      <c r="U748" s="22">
        <v>0</v>
      </c>
      <c r="V748" s="22">
        <v>0</v>
      </c>
      <c r="W748" s="22">
        <v>0</v>
      </c>
      <c r="X748" s="22">
        <v>0</v>
      </c>
      <c r="Y748" s="22">
        <v>0</v>
      </c>
      <c r="Z748" s="22">
        <f t="shared" si="190"/>
        <v>0</v>
      </c>
      <c r="AA748" s="24">
        <f t="shared" si="183"/>
        <v>0</v>
      </c>
      <c r="AB748" s="24">
        <f t="shared" si="165"/>
        <v>0</v>
      </c>
      <c r="AC748" s="24">
        <f t="shared" si="166"/>
        <v>0</v>
      </c>
      <c r="AD748" s="24">
        <f t="shared" si="167"/>
        <v>0</v>
      </c>
    </row>
    <row r="749" spans="1:30" ht="67.5" outlineLevel="2" x14ac:dyDescent="0.3">
      <c r="A749" s="18">
        <v>553</v>
      </c>
      <c r="B749" s="18" t="s">
        <v>282</v>
      </c>
      <c r="C749" s="18" t="s">
        <v>123</v>
      </c>
      <c r="D749" s="19">
        <v>60103</v>
      </c>
      <c r="E749" s="18">
        <v>200</v>
      </c>
      <c r="F749" s="19"/>
      <c r="G749" s="19">
        <v>1310</v>
      </c>
      <c r="H749" s="20">
        <v>709800000</v>
      </c>
      <c r="I749" s="19">
        <v>0</v>
      </c>
      <c r="J749" s="25" t="s">
        <v>124</v>
      </c>
      <c r="K749" s="22">
        <v>0</v>
      </c>
      <c r="L749" s="22">
        <v>0</v>
      </c>
      <c r="M749" s="22">
        <v>0</v>
      </c>
      <c r="N749" s="22">
        <v>0</v>
      </c>
      <c r="O749" s="22">
        <v>106449</v>
      </c>
      <c r="P749" s="22">
        <v>0</v>
      </c>
      <c r="Q749" s="22">
        <f t="shared" si="189"/>
        <v>0</v>
      </c>
      <c r="R749" s="22">
        <v>0</v>
      </c>
      <c r="S749" s="22">
        <v>0</v>
      </c>
      <c r="T749" s="22">
        <v>0</v>
      </c>
      <c r="U749" s="22">
        <v>0</v>
      </c>
      <c r="V749" s="22">
        <v>0</v>
      </c>
      <c r="W749" s="22">
        <v>0</v>
      </c>
      <c r="X749" s="22">
        <v>0</v>
      </c>
      <c r="Y749" s="22">
        <v>0</v>
      </c>
      <c r="Z749" s="22">
        <f t="shared" si="190"/>
        <v>0</v>
      </c>
      <c r="AA749" s="24">
        <f t="shared" si="183"/>
        <v>0</v>
      </c>
      <c r="AB749" s="24">
        <f t="shared" si="165"/>
        <v>0</v>
      </c>
      <c r="AC749" s="24">
        <f t="shared" si="166"/>
        <v>0</v>
      </c>
      <c r="AD749" s="24">
        <f t="shared" si="167"/>
        <v>0</v>
      </c>
    </row>
    <row r="750" spans="1:30" ht="67.5" outlineLevel="2" x14ac:dyDescent="0.3">
      <c r="A750" s="18">
        <v>553</v>
      </c>
      <c r="B750" s="18" t="s">
        <v>315</v>
      </c>
      <c r="C750" s="18" t="s">
        <v>123</v>
      </c>
      <c r="D750" s="19">
        <v>60103</v>
      </c>
      <c r="E750" s="18">
        <v>200</v>
      </c>
      <c r="F750" s="19"/>
      <c r="G750" s="19">
        <v>1310</v>
      </c>
      <c r="H750" s="20">
        <v>709800000</v>
      </c>
      <c r="I750" s="19">
        <v>0</v>
      </c>
      <c r="J750" s="25" t="s">
        <v>124</v>
      </c>
      <c r="K750" s="22">
        <v>0</v>
      </c>
      <c r="L750" s="22">
        <v>0</v>
      </c>
      <c r="M750" s="22">
        <v>0</v>
      </c>
      <c r="N750" s="22">
        <v>0</v>
      </c>
      <c r="O750" s="22">
        <v>11768</v>
      </c>
      <c r="P750" s="22">
        <v>0</v>
      </c>
      <c r="Q750" s="22">
        <f t="shared" si="189"/>
        <v>0</v>
      </c>
      <c r="R750" s="22">
        <v>0</v>
      </c>
      <c r="S750" s="22">
        <v>0</v>
      </c>
      <c r="T750" s="22">
        <v>0</v>
      </c>
      <c r="U750" s="22">
        <v>0</v>
      </c>
      <c r="V750" s="22">
        <v>0</v>
      </c>
      <c r="W750" s="22">
        <v>0</v>
      </c>
      <c r="X750" s="22">
        <v>0</v>
      </c>
      <c r="Y750" s="22">
        <v>0</v>
      </c>
      <c r="Z750" s="22">
        <f t="shared" si="190"/>
        <v>0</v>
      </c>
      <c r="AA750" s="24">
        <f t="shared" si="183"/>
        <v>0</v>
      </c>
      <c r="AB750" s="24">
        <f t="shared" si="165"/>
        <v>0</v>
      </c>
      <c r="AC750" s="24">
        <f t="shared" si="166"/>
        <v>0</v>
      </c>
      <c r="AD750" s="24">
        <f t="shared" si="167"/>
        <v>0</v>
      </c>
    </row>
    <row r="751" spans="1:30" ht="57.75" customHeight="1" outlineLevel="2" x14ac:dyDescent="0.3">
      <c r="A751" s="18">
        <v>554</v>
      </c>
      <c r="B751" s="18" t="s">
        <v>34</v>
      </c>
      <c r="C751" s="18" t="s">
        <v>123</v>
      </c>
      <c r="D751" s="19">
        <v>60103</v>
      </c>
      <c r="E751" s="18">
        <v>200</v>
      </c>
      <c r="F751" s="19"/>
      <c r="G751" s="19">
        <v>1310</v>
      </c>
      <c r="H751" s="20">
        <v>709800000</v>
      </c>
      <c r="I751" s="19">
        <v>0</v>
      </c>
      <c r="J751" s="25" t="s">
        <v>124</v>
      </c>
      <c r="K751" s="22">
        <v>0</v>
      </c>
      <c r="L751" s="22">
        <v>0</v>
      </c>
      <c r="M751" s="22">
        <v>0</v>
      </c>
      <c r="N751" s="22">
        <v>0</v>
      </c>
      <c r="O751" s="22">
        <v>75586</v>
      </c>
      <c r="P751" s="22">
        <v>0</v>
      </c>
      <c r="Q751" s="22">
        <f t="shared" si="189"/>
        <v>0</v>
      </c>
      <c r="R751" s="22">
        <v>0</v>
      </c>
      <c r="S751" s="22">
        <v>0</v>
      </c>
      <c r="T751" s="22">
        <v>0</v>
      </c>
      <c r="U751" s="22">
        <v>0</v>
      </c>
      <c r="V751" s="22">
        <v>0</v>
      </c>
      <c r="W751" s="22">
        <v>0</v>
      </c>
      <c r="X751" s="22">
        <v>0</v>
      </c>
      <c r="Y751" s="22">
        <v>0</v>
      </c>
      <c r="Z751" s="22">
        <f t="shared" si="190"/>
        <v>0</v>
      </c>
      <c r="AA751" s="24">
        <f t="shared" si="183"/>
        <v>0</v>
      </c>
      <c r="AB751" s="24">
        <f t="shared" si="165"/>
        <v>0</v>
      </c>
      <c r="AC751" s="24">
        <f t="shared" si="166"/>
        <v>0</v>
      </c>
      <c r="AD751" s="24">
        <f t="shared" si="167"/>
        <v>0</v>
      </c>
    </row>
    <row r="752" spans="1:30" ht="67.5" outlineLevel="2" x14ac:dyDescent="0.3">
      <c r="A752" s="18">
        <v>555</v>
      </c>
      <c r="B752" s="18" t="s">
        <v>34</v>
      </c>
      <c r="C752" s="18" t="s">
        <v>123</v>
      </c>
      <c r="D752" s="19">
        <v>60103</v>
      </c>
      <c r="E752" s="18">
        <v>200</v>
      </c>
      <c r="F752" s="19"/>
      <c r="G752" s="19">
        <v>1310</v>
      </c>
      <c r="H752" s="20">
        <v>709800000</v>
      </c>
      <c r="I752" s="19">
        <v>0</v>
      </c>
      <c r="J752" s="25" t="s">
        <v>124</v>
      </c>
      <c r="K752" s="22">
        <v>0</v>
      </c>
      <c r="L752" s="22">
        <v>0</v>
      </c>
      <c r="M752" s="22">
        <v>0</v>
      </c>
      <c r="N752" s="22">
        <v>0</v>
      </c>
      <c r="O752" s="22">
        <v>100670</v>
      </c>
      <c r="P752" s="22">
        <v>0</v>
      </c>
      <c r="Q752" s="22">
        <f t="shared" si="189"/>
        <v>0</v>
      </c>
      <c r="R752" s="22">
        <v>0</v>
      </c>
      <c r="S752" s="22">
        <v>0</v>
      </c>
      <c r="T752" s="22">
        <v>0</v>
      </c>
      <c r="U752" s="22">
        <v>0</v>
      </c>
      <c r="V752" s="22">
        <v>0</v>
      </c>
      <c r="W752" s="22">
        <v>0</v>
      </c>
      <c r="X752" s="22">
        <v>0</v>
      </c>
      <c r="Y752" s="22">
        <v>0</v>
      </c>
      <c r="Z752" s="22">
        <f t="shared" si="190"/>
        <v>0</v>
      </c>
      <c r="AA752" s="24">
        <f t="shared" si="183"/>
        <v>0</v>
      </c>
      <c r="AB752" s="24">
        <f t="shared" ref="AB752:AB815" si="191">+IFERROR(U752/Q752,0)</f>
        <v>0</v>
      </c>
      <c r="AC752" s="24">
        <f t="shared" ref="AC752:AC815" si="192">+IFERROR((R752+S752+T752)/Q752,0)</f>
        <v>0</v>
      </c>
      <c r="AD752" s="24">
        <f t="shared" ref="AD752:AD815" si="193">+AB752+AC752</f>
        <v>0</v>
      </c>
    </row>
    <row r="753" spans="1:30" ht="67.5" outlineLevel="2" x14ac:dyDescent="0.3">
      <c r="A753" s="18">
        <v>556</v>
      </c>
      <c r="B753" s="18" t="s">
        <v>34</v>
      </c>
      <c r="C753" s="18" t="s">
        <v>123</v>
      </c>
      <c r="D753" s="19">
        <v>60103</v>
      </c>
      <c r="E753" s="18">
        <v>200</v>
      </c>
      <c r="F753" s="19"/>
      <c r="G753" s="19">
        <v>1310</v>
      </c>
      <c r="H753" s="20">
        <v>709800000</v>
      </c>
      <c r="I753" s="19">
        <v>0</v>
      </c>
      <c r="J753" s="25" t="s">
        <v>124</v>
      </c>
      <c r="K753" s="22">
        <v>0</v>
      </c>
      <c r="L753" s="22">
        <v>0</v>
      </c>
      <c r="M753" s="22">
        <v>0</v>
      </c>
      <c r="N753" s="22">
        <v>0</v>
      </c>
      <c r="O753" s="22">
        <v>28399</v>
      </c>
      <c r="P753" s="22">
        <v>0</v>
      </c>
      <c r="Q753" s="22">
        <f t="shared" si="189"/>
        <v>0</v>
      </c>
      <c r="R753" s="22">
        <v>0</v>
      </c>
      <c r="S753" s="22">
        <v>0</v>
      </c>
      <c r="T753" s="22">
        <v>0</v>
      </c>
      <c r="U753" s="22">
        <v>0</v>
      </c>
      <c r="V753" s="22">
        <v>0</v>
      </c>
      <c r="W753" s="22">
        <v>0</v>
      </c>
      <c r="X753" s="22">
        <v>0</v>
      </c>
      <c r="Y753" s="22">
        <v>0</v>
      </c>
      <c r="Z753" s="22">
        <f t="shared" si="190"/>
        <v>0</v>
      </c>
      <c r="AA753" s="24">
        <f t="shared" si="183"/>
        <v>0</v>
      </c>
      <c r="AB753" s="24">
        <f t="shared" si="191"/>
        <v>0</v>
      </c>
      <c r="AC753" s="24">
        <f t="shared" si="192"/>
        <v>0</v>
      </c>
      <c r="AD753" s="24">
        <f t="shared" si="193"/>
        <v>0</v>
      </c>
    </row>
    <row r="754" spans="1:30" ht="67.5" outlineLevel="2" x14ac:dyDescent="0.3">
      <c r="A754" s="18">
        <v>557</v>
      </c>
      <c r="B754" s="18" t="s">
        <v>34</v>
      </c>
      <c r="C754" s="18" t="s">
        <v>123</v>
      </c>
      <c r="D754" s="19">
        <v>60103</v>
      </c>
      <c r="E754" s="18">
        <v>200</v>
      </c>
      <c r="F754" s="19"/>
      <c r="G754" s="19">
        <v>1310</v>
      </c>
      <c r="H754" s="20">
        <v>709800000</v>
      </c>
      <c r="I754" s="19">
        <v>0</v>
      </c>
      <c r="J754" s="25" t="s">
        <v>124</v>
      </c>
      <c r="K754" s="22">
        <v>0</v>
      </c>
      <c r="L754" s="22">
        <v>0</v>
      </c>
      <c r="M754" s="22">
        <v>0</v>
      </c>
      <c r="N754" s="22">
        <v>0</v>
      </c>
      <c r="O754" s="22">
        <v>349981</v>
      </c>
      <c r="P754" s="22">
        <v>0</v>
      </c>
      <c r="Q754" s="22">
        <f t="shared" si="189"/>
        <v>0</v>
      </c>
      <c r="R754" s="22">
        <v>0</v>
      </c>
      <c r="S754" s="22">
        <v>0</v>
      </c>
      <c r="T754" s="22">
        <v>0</v>
      </c>
      <c r="U754" s="22">
        <v>0</v>
      </c>
      <c r="V754" s="22">
        <v>0</v>
      </c>
      <c r="W754" s="22">
        <v>0</v>
      </c>
      <c r="X754" s="22">
        <v>0</v>
      </c>
      <c r="Y754" s="22">
        <v>0</v>
      </c>
      <c r="Z754" s="22">
        <f t="shared" si="190"/>
        <v>0</v>
      </c>
      <c r="AA754" s="24">
        <f t="shared" si="183"/>
        <v>0</v>
      </c>
      <c r="AB754" s="24">
        <f t="shared" si="191"/>
        <v>0</v>
      </c>
      <c r="AC754" s="24">
        <f t="shared" si="192"/>
        <v>0</v>
      </c>
      <c r="AD754" s="24">
        <f t="shared" si="193"/>
        <v>0</v>
      </c>
    </row>
    <row r="755" spans="1:30" ht="67.5" outlineLevel="2" x14ac:dyDescent="0.3">
      <c r="A755" s="18">
        <v>558</v>
      </c>
      <c r="B755" s="18" t="s">
        <v>34</v>
      </c>
      <c r="C755" s="18" t="s">
        <v>123</v>
      </c>
      <c r="D755" s="19">
        <v>60103</v>
      </c>
      <c r="E755" s="18">
        <v>200</v>
      </c>
      <c r="F755" s="19"/>
      <c r="G755" s="19">
        <v>1310</v>
      </c>
      <c r="H755" s="20">
        <v>709600000</v>
      </c>
      <c r="I755" s="19">
        <v>0</v>
      </c>
      <c r="J755" s="25" t="s">
        <v>124</v>
      </c>
      <c r="K755" s="22">
        <v>0</v>
      </c>
      <c r="L755" s="22">
        <v>0</v>
      </c>
      <c r="M755" s="22">
        <v>0</v>
      </c>
      <c r="N755" s="22">
        <v>0</v>
      </c>
      <c r="O755" s="22">
        <v>5645</v>
      </c>
      <c r="P755" s="22">
        <v>0</v>
      </c>
      <c r="Q755" s="22">
        <f t="shared" si="189"/>
        <v>0</v>
      </c>
      <c r="R755" s="22">
        <v>0</v>
      </c>
      <c r="S755" s="22">
        <v>0</v>
      </c>
      <c r="T755" s="22">
        <v>0</v>
      </c>
      <c r="U755" s="22">
        <v>0</v>
      </c>
      <c r="V755" s="22">
        <v>0</v>
      </c>
      <c r="W755" s="22">
        <v>0</v>
      </c>
      <c r="X755" s="22">
        <v>0</v>
      </c>
      <c r="Y755" s="22">
        <v>0</v>
      </c>
      <c r="Z755" s="22">
        <f t="shared" si="190"/>
        <v>0</v>
      </c>
      <c r="AA755" s="24">
        <f t="shared" si="183"/>
        <v>0</v>
      </c>
      <c r="AB755" s="24">
        <f t="shared" si="191"/>
        <v>0</v>
      </c>
      <c r="AC755" s="24">
        <f t="shared" si="192"/>
        <v>0</v>
      </c>
      <c r="AD755" s="24">
        <f t="shared" si="193"/>
        <v>0</v>
      </c>
    </row>
    <row r="756" spans="1:30" ht="67.5" outlineLevel="2" x14ac:dyDescent="0.3">
      <c r="A756" s="18">
        <v>573</v>
      </c>
      <c r="B756" s="18" t="s">
        <v>280</v>
      </c>
      <c r="C756" s="18" t="s">
        <v>123</v>
      </c>
      <c r="D756" s="19">
        <v>60103</v>
      </c>
      <c r="E756" s="18">
        <v>200</v>
      </c>
      <c r="F756" s="19"/>
      <c r="G756" s="19">
        <v>1310</v>
      </c>
      <c r="H756" s="20">
        <v>709100000</v>
      </c>
      <c r="I756" s="19">
        <v>0</v>
      </c>
      <c r="J756" s="25" t="s">
        <v>124</v>
      </c>
      <c r="K756" s="22">
        <v>0</v>
      </c>
      <c r="L756" s="22">
        <v>0</v>
      </c>
      <c r="M756" s="22">
        <v>0</v>
      </c>
      <c r="N756" s="22">
        <v>0</v>
      </c>
      <c r="O756" s="22">
        <v>6229355</v>
      </c>
      <c r="P756" s="22">
        <v>0</v>
      </c>
      <c r="Q756" s="22">
        <f t="shared" si="189"/>
        <v>0</v>
      </c>
      <c r="R756" s="22">
        <v>0</v>
      </c>
      <c r="S756" s="22">
        <v>0</v>
      </c>
      <c r="T756" s="22">
        <v>0</v>
      </c>
      <c r="U756" s="22">
        <v>0</v>
      </c>
      <c r="V756" s="22">
        <v>0</v>
      </c>
      <c r="W756" s="22">
        <v>0</v>
      </c>
      <c r="X756" s="22">
        <v>0</v>
      </c>
      <c r="Y756" s="22">
        <v>0</v>
      </c>
      <c r="Z756" s="22">
        <f t="shared" si="190"/>
        <v>0</v>
      </c>
      <c r="AA756" s="24">
        <f t="shared" si="183"/>
        <v>0</v>
      </c>
      <c r="AB756" s="24">
        <f t="shared" si="191"/>
        <v>0</v>
      </c>
      <c r="AC756" s="24">
        <f t="shared" si="192"/>
        <v>0</v>
      </c>
      <c r="AD756" s="24">
        <f t="shared" si="193"/>
        <v>0</v>
      </c>
    </row>
    <row r="757" spans="1:30" ht="67.5" outlineLevel="2" x14ac:dyDescent="0.3">
      <c r="A757" s="18">
        <v>573</v>
      </c>
      <c r="B757" s="18" t="s">
        <v>282</v>
      </c>
      <c r="C757" s="18" t="s">
        <v>123</v>
      </c>
      <c r="D757" s="19">
        <v>60103</v>
      </c>
      <c r="E757" s="18">
        <v>200</v>
      </c>
      <c r="F757" s="19"/>
      <c r="G757" s="19">
        <v>1310</v>
      </c>
      <c r="H757" s="20">
        <v>709200000</v>
      </c>
      <c r="I757" s="19">
        <v>0</v>
      </c>
      <c r="J757" s="25" t="s">
        <v>124</v>
      </c>
      <c r="K757" s="22">
        <v>0</v>
      </c>
      <c r="L757" s="22">
        <v>0</v>
      </c>
      <c r="M757" s="22">
        <v>0</v>
      </c>
      <c r="N757" s="22">
        <v>0</v>
      </c>
      <c r="O757" s="22">
        <v>4134297</v>
      </c>
      <c r="P757" s="22">
        <v>0</v>
      </c>
      <c r="Q757" s="22">
        <f t="shared" si="189"/>
        <v>0</v>
      </c>
      <c r="R757" s="22">
        <v>0</v>
      </c>
      <c r="S757" s="22">
        <v>0</v>
      </c>
      <c r="T757" s="22">
        <v>0</v>
      </c>
      <c r="U757" s="22">
        <v>0</v>
      </c>
      <c r="V757" s="22">
        <v>0</v>
      </c>
      <c r="W757" s="22">
        <v>0</v>
      </c>
      <c r="X757" s="22">
        <v>0</v>
      </c>
      <c r="Y757" s="22">
        <v>0</v>
      </c>
      <c r="Z757" s="22">
        <f t="shared" si="190"/>
        <v>0</v>
      </c>
      <c r="AA757" s="24">
        <f t="shared" si="183"/>
        <v>0</v>
      </c>
      <c r="AB757" s="24">
        <f t="shared" si="191"/>
        <v>0</v>
      </c>
      <c r="AC757" s="24">
        <f t="shared" si="192"/>
        <v>0</v>
      </c>
      <c r="AD757" s="24">
        <f t="shared" si="193"/>
        <v>0</v>
      </c>
    </row>
    <row r="758" spans="1:30" ht="67.5" outlineLevel="2" x14ac:dyDescent="0.3">
      <c r="A758" s="18">
        <v>573</v>
      </c>
      <c r="B758" s="18" t="s">
        <v>315</v>
      </c>
      <c r="C758" s="18" t="s">
        <v>123</v>
      </c>
      <c r="D758" s="19">
        <v>60103</v>
      </c>
      <c r="E758" s="18">
        <v>200</v>
      </c>
      <c r="F758" s="19"/>
      <c r="G758" s="19">
        <v>1310</v>
      </c>
      <c r="H758" s="20">
        <v>709300000</v>
      </c>
      <c r="I758" s="19">
        <v>0</v>
      </c>
      <c r="J758" s="25" t="s">
        <v>124</v>
      </c>
      <c r="K758" s="22">
        <v>0</v>
      </c>
      <c r="L758" s="22">
        <v>0</v>
      </c>
      <c r="M758" s="22">
        <v>0</v>
      </c>
      <c r="N758" s="22">
        <v>0</v>
      </c>
      <c r="O758" s="22">
        <v>2729496</v>
      </c>
      <c r="P758" s="22">
        <v>0</v>
      </c>
      <c r="Q758" s="22">
        <f t="shared" si="189"/>
        <v>0</v>
      </c>
      <c r="R758" s="22">
        <v>0</v>
      </c>
      <c r="S758" s="22">
        <v>0</v>
      </c>
      <c r="T758" s="22">
        <v>0</v>
      </c>
      <c r="U758" s="22">
        <v>0</v>
      </c>
      <c r="V758" s="22">
        <v>0</v>
      </c>
      <c r="W758" s="22">
        <v>0</v>
      </c>
      <c r="X758" s="22">
        <v>0</v>
      </c>
      <c r="Y758" s="22">
        <v>0</v>
      </c>
      <c r="Z758" s="22">
        <f t="shared" si="190"/>
        <v>0</v>
      </c>
      <c r="AA758" s="24">
        <f t="shared" si="183"/>
        <v>0</v>
      </c>
      <c r="AB758" s="24">
        <f t="shared" si="191"/>
        <v>0</v>
      </c>
      <c r="AC758" s="24">
        <f t="shared" si="192"/>
        <v>0</v>
      </c>
      <c r="AD758" s="24">
        <f t="shared" si="193"/>
        <v>0</v>
      </c>
    </row>
    <row r="759" spans="1:30" ht="67.5" outlineLevel="2" x14ac:dyDescent="0.3">
      <c r="A759" s="18">
        <v>573</v>
      </c>
      <c r="B759" s="18" t="s">
        <v>451</v>
      </c>
      <c r="C759" s="18" t="s">
        <v>123</v>
      </c>
      <c r="D759" s="19">
        <v>60103</v>
      </c>
      <c r="E759" s="18">
        <v>200</v>
      </c>
      <c r="F759" s="19"/>
      <c r="G759" s="19">
        <v>1310</v>
      </c>
      <c r="H759" s="20">
        <v>709500000</v>
      </c>
      <c r="I759" s="19">
        <v>0</v>
      </c>
      <c r="J759" s="25" t="s">
        <v>124</v>
      </c>
      <c r="K759" s="22">
        <v>0</v>
      </c>
      <c r="L759" s="22">
        <v>0</v>
      </c>
      <c r="M759" s="22">
        <v>0</v>
      </c>
      <c r="N759" s="22">
        <v>0</v>
      </c>
      <c r="O759" s="22">
        <v>1868049</v>
      </c>
      <c r="P759" s="22">
        <v>0</v>
      </c>
      <c r="Q759" s="22">
        <f t="shared" si="189"/>
        <v>0</v>
      </c>
      <c r="R759" s="22">
        <v>0</v>
      </c>
      <c r="S759" s="22">
        <v>0</v>
      </c>
      <c r="T759" s="22">
        <v>0</v>
      </c>
      <c r="U759" s="22">
        <v>0</v>
      </c>
      <c r="V759" s="22">
        <v>0</v>
      </c>
      <c r="W759" s="22">
        <v>0</v>
      </c>
      <c r="X759" s="22">
        <v>0</v>
      </c>
      <c r="Y759" s="22">
        <v>0</v>
      </c>
      <c r="Z759" s="22">
        <f t="shared" si="190"/>
        <v>0</v>
      </c>
      <c r="AA759" s="24">
        <f t="shared" si="183"/>
        <v>0</v>
      </c>
      <c r="AB759" s="24">
        <f t="shared" si="191"/>
        <v>0</v>
      </c>
      <c r="AC759" s="24">
        <f t="shared" si="192"/>
        <v>0</v>
      </c>
      <c r="AD759" s="24">
        <f t="shared" si="193"/>
        <v>0</v>
      </c>
    </row>
    <row r="760" spans="1:30" ht="67.5" outlineLevel="2" x14ac:dyDescent="0.3">
      <c r="A760" s="18">
        <v>573</v>
      </c>
      <c r="B760" s="18" t="s">
        <v>466</v>
      </c>
      <c r="C760" s="18" t="s">
        <v>123</v>
      </c>
      <c r="D760" s="19">
        <v>60103</v>
      </c>
      <c r="E760" s="18">
        <v>200</v>
      </c>
      <c r="F760" s="19"/>
      <c r="G760" s="19">
        <v>1310</v>
      </c>
      <c r="H760" s="20">
        <v>709500000</v>
      </c>
      <c r="I760" s="19">
        <v>0</v>
      </c>
      <c r="J760" s="25" t="s">
        <v>124</v>
      </c>
      <c r="K760" s="22">
        <v>0</v>
      </c>
      <c r="L760" s="22">
        <v>0</v>
      </c>
      <c r="M760" s="22">
        <v>0</v>
      </c>
      <c r="N760" s="22">
        <v>0</v>
      </c>
      <c r="O760" s="22">
        <v>1152736</v>
      </c>
      <c r="P760" s="22">
        <v>0</v>
      </c>
      <c r="Q760" s="22">
        <f t="shared" si="189"/>
        <v>0</v>
      </c>
      <c r="R760" s="22">
        <v>0</v>
      </c>
      <c r="S760" s="22">
        <v>0</v>
      </c>
      <c r="T760" s="22">
        <v>0</v>
      </c>
      <c r="U760" s="22">
        <v>0</v>
      </c>
      <c r="V760" s="22">
        <v>0</v>
      </c>
      <c r="W760" s="22">
        <v>0</v>
      </c>
      <c r="X760" s="22">
        <v>0</v>
      </c>
      <c r="Y760" s="22">
        <v>0</v>
      </c>
      <c r="Z760" s="22">
        <f t="shared" si="190"/>
        <v>0</v>
      </c>
      <c r="AA760" s="24">
        <f t="shared" si="183"/>
        <v>0</v>
      </c>
      <c r="AB760" s="24">
        <f t="shared" si="191"/>
        <v>0</v>
      </c>
      <c r="AC760" s="24">
        <f t="shared" si="192"/>
        <v>0</v>
      </c>
      <c r="AD760" s="24">
        <f t="shared" si="193"/>
        <v>0</v>
      </c>
    </row>
    <row r="761" spans="1:30" ht="67.5" outlineLevel="2" x14ac:dyDescent="0.3">
      <c r="A761" s="18">
        <v>550</v>
      </c>
      <c r="B761" s="18" t="s">
        <v>34</v>
      </c>
      <c r="C761" s="18" t="s">
        <v>123</v>
      </c>
      <c r="D761" s="19">
        <v>60103</v>
      </c>
      <c r="E761" s="18">
        <v>202</v>
      </c>
      <c r="F761" s="19"/>
      <c r="G761" s="19">
        <v>1310</v>
      </c>
      <c r="H761" s="20">
        <v>709800000</v>
      </c>
      <c r="I761" s="19">
        <v>0</v>
      </c>
      <c r="J761" s="25" t="s">
        <v>125</v>
      </c>
      <c r="K761" s="22">
        <v>0</v>
      </c>
      <c r="L761" s="22">
        <v>0</v>
      </c>
      <c r="M761" s="22">
        <v>0</v>
      </c>
      <c r="N761" s="22">
        <v>0</v>
      </c>
      <c r="O761" s="22">
        <v>2141474</v>
      </c>
      <c r="P761" s="22">
        <v>0</v>
      </c>
      <c r="Q761" s="22">
        <f t="shared" si="189"/>
        <v>0</v>
      </c>
      <c r="R761" s="22">
        <v>0</v>
      </c>
      <c r="S761" s="22">
        <v>0</v>
      </c>
      <c r="T761" s="22">
        <v>0</v>
      </c>
      <c r="U761" s="22">
        <v>0</v>
      </c>
      <c r="V761" s="22">
        <v>0</v>
      </c>
      <c r="W761" s="22">
        <v>0</v>
      </c>
      <c r="X761" s="22">
        <v>0</v>
      </c>
      <c r="Y761" s="22">
        <v>0</v>
      </c>
      <c r="Z761" s="22">
        <f t="shared" si="190"/>
        <v>0</v>
      </c>
      <c r="AA761" s="24">
        <f t="shared" si="183"/>
        <v>0</v>
      </c>
      <c r="AB761" s="24">
        <f t="shared" si="191"/>
        <v>0</v>
      </c>
      <c r="AC761" s="24">
        <f t="shared" si="192"/>
        <v>0</v>
      </c>
      <c r="AD761" s="24">
        <f t="shared" si="193"/>
        <v>0</v>
      </c>
    </row>
    <row r="762" spans="1:30" ht="67.5" outlineLevel="2" x14ac:dyDescent="0.3">
      <c r="A762" s="18">
        <v>551</v>
      </c>
      <c r="B762" s="18" t="s">
        <v>34</v>
      </c>
      <c r="C762" s="18" t="s">
        <v>123</v>
      </c>
      <c r="D762" s="19">
        <v>60103</v>
      </c>
      <c r="E762" s="18">
        <v>202</v>
      </c>
      <c r="F762" s="19"/>
      <c r="G762" s="19">
        <v>1310</v>
      </c>
      <c r="H762" s="20">
        <v>709800000</v>
      </c>
      <c r="I762" s="19">
        <v>0</v>
      </c>
      <c r="J762" s="25" t="s">
        <v>125</v>
      </c>
      <c r="K762" s="22">
        <v>0</v>
      </c>
      <c r="L762" s="22">
        <v>0</v>
      </c>
      <c r="M762" s="22">
        <v>0</v>
      </c>
      <c r="N762" s="22">
        <v>0</v>
      </c>
      <c r="O762" s="22">
        <v>2782066</v>
      </c>
      <c r="P762" s="22">
        <v>0</v>
      </c>
      <c r="Q762" s="22">
        <f t="shared" si="189"/>
        <v>0</v>
      </c>
      <c r="R762" s="22">
        <v>0</v>
      </c>
      <c r="S762" s="22">
        <v>0</v>
      </c>
      <c r="T762" s="22">
        <v>0</v>
      </c>
      <c r="U762" s="22">
        <v>0</v>
      </c>
      <c r="V762" s="22">
        <v>0</v>
      </c>
      <c r="W762" s="22">
        <v>0</v>
      </c>
      <c r="X762" s="22">
        <v>0</v>
      </c>
      <c r="Y762" s="22">
        <v>0</v>
      </c>
      <c r="Z762" s="22">
        <f t="shared" si="190"/>
        <v>0</v>
      </c>
      <c r="AA762" s="24">
        <f t="shared" si="183"/>
        <v>0</v>
      </c>
      <c r="AB762" s="24">
        <f t="shared" si="191"/>
        <v>0</v>
      </c>
      <c r="AC762" s="24">
        <f t="shared" si="192"/>
        <v>0</v>
      </c>
      <c r="AD762" s="24">
        <f t="shared" si="193"/>
        <v>0</v>
      </c>
    </row>
    <row r="763" spans="1:30" ht="48.75" customHeight="1" outlineLevel="2" x14ac:dyDescent="0.3">
      <c r="A763" s="18">
        <v>553</v>
      </c>
      <c r="B763" s="18" t="s">
        <v>280</v>
      </c>
      <c r="C763" s="18" t="s">
        <v>123</v>
      </c>
      <c r="D763" s="19">
        <v>60103</v>
      </c>
      <c r="E763" s="18">
        <v>202</v>
      </c>
      <c r="F763" s="19"/>
      <c r="G763" s="19">
        <v>1310</v>
      </c>
      <c r="H763" s="20">
        <v>709800000</v>
      </c>
      <c r="I763" s="19">
        <v>0</v>
      </c>
      <c r="J763" s="25" t="s">
        <v>125</v>
      </c>
      <c r="K763" s="22">
        <v>0</v>
      </c>
      <c r="L763" s="22">
        <v>0</v>
      </c>
      <c r="M763" s="22">
        <v>0</v>
      </c>
      <c r="N763" s="22">
        <v>0</v>
      </c>
      <c r="O763" s="22">
        <v>200766</v>
      </c>
      <c r="P763" s="22">
        <v>0</v>
      </c>
      <c r="Q763" s="22">
        <f t="shared" si="189"/>
        <v>0</v>
      </c>
      <c r="R763" s="22">
        <v>0</v>
      </c>
      <c r="S763" s="22">
        <v>0</v>
      </c>
      <c r="T763" s="22">
        <v>0</v>
      </c>
      <c r="U763" s="22">
        <v>0</v>
      </c>
      <c r="V763" s="22">
        <v>0</v>
      </c>
      <c r="W763" s="22">
        <v>0</v>
      </c>
      <c r="X763" s="22">
        <v>0</v>
      </c>
      <c r="Y763" s="22">
        <v>0</v>
      </c>
      <c r="Z763" s="22">
        <f t="shared" si="190"/>
        <v>0</v>
      </c>
      <c r="AA763" s="24">
        <f t="shared" si="183"/>
        <v>0</v>
      </c>
      <c r="AB763" s="24">
        <f t="shared" si="191"/>
        <v>0</v>
      </c>
      <c r="AC763" s="24">
        <f t="shared" si="192"/>
        <v>0</v>
      </c>
      <c r="AD763" s="24">
        <f t="shared" si="193"/>
        <v>0</v>
      </c>
    </row>
    <row r="764" spans="1:30" ht="63.75" customHeight="1" outlineLevel="2" x14ac:dyDescent="0.3">
      <c r="A764" s="18">
        <v>553</v>
      </c>
      <c r="B764" s="18" t="s">
        <v>282</v>
      </c>
      <c r="C764" s="18" t="s">
        <v>123</v>
      </c>
      <c r="D764" s="19">
        <v>60103</v>
      </c>
      <c r="E764" s="18">
        <v>202</v>
      </c>
      <c r="F764" s="19"/>
      <c r="G764" s="19">
        <v>1310</v>
      </c>
      <c r="H764" s="20">
        <v>709800000</v>
      </c>
      <c r="I764" s="19">
        <v>0</v>
      </c>
      <c r="J764" s="25" t="s">
        <v>125</v>
      </c>
      <c r="K764" s="22">
        <v>0</v>
      </c>
      <c r="L764" s="22">
        <v>0</v>
      </c>
      <c r="M764" s="22">
        <v>0</v>
      </c>
      <c r="N764" s="22">
        <v>0</v>
      </c>
      <c r="O764" s="22">
        <v>1771378</v>
      </c>
      <c r="P764" s="22">
        <v>0</v>
      </c>
      <c r="Q764" s="22">
        <f t="shared" si="189"/>
        <v>0</v>
      </c>
      <c r="R764" s="22">
        <v>0</v>
      </c>
      <c r="S764" s="22">
        <v>0</v>
      </c>
      <c r="T764" s="22">
        <v>0</v>
      </c>
      <c r="U764" s="22">
        <v>0</v>
      </c>
      <c r="V764" s="22">
        <v>0</v>
      </c>
      <c r="W764" s="22">
        <v>0</v>
      </c>
      <c r="X764" s="22">
        <v>0</v>
      </c>
      <c r="Y764" s="22">
        <v>0</v>
      </c>
      <c r="Z764" s="22">
        <f t="shared" si="190"/>
        <v>0</v>
      </c>
      <c r="AA764" s="24">
        <f t="shared" si="183"/>
        <v>0</v>
      </c>
      <c r="AB764" s="24">
        <f t="shared" si="191"/>
        <v>0</v>
      </c>
      <c r="AC764" s="24">
        <f t="shared" si="192"/>
        <v>0</v>
      </c>
      <c r="AD764" s="24">
        <f t="shared" si="193"/>
        <v>0</v>
      </c>
    </row>
    <row r="765" spans="1:30" ht="67.5" outlineLevel="2" x14ac:dyDescent="0.3">
      <c r="A765" s="18">
        <v>553</v>
      </c>
      <c r="B765" s="18" t="s">
        <v>315</v>
      </c>
      <c r="C765" s="18" t="s">
        <v>123</v>
      </c>
      <c r="D765" s="19">
        <v>60103</v>
      </c>
      <c r="E765" s="18">
        <v>202</v>
      </c>
      <c r="F765" s="19"/>
      <c r="G765" s="19">
        <v>1310</v>
      </c>
      <c r="H765" s="20">
        <v>709800000</v>
      </c>
      <c r="I765" s="19">
        <v>0</v>
      </c>
      <c r="J765" s="25" t="s">
        <v>125</v>
      </c>
      <c r="K765" s="22">
        <v>0</v>
      </c>
      <c r="L765" s="22">
        <v>0</v>
      </c>
      <c r="M765" s="22">
        <v>0</v>
      </c>
      <c r="N765" s="22">
        <v>0</v>
      </c>
      <c r="O765" s="22">
        <v>457388</v>
      </c>
      <c r="P765" s="22">
        <v>0</v>
      </c>
      <c r="Q765" s="22">
        <f t="shared" si="189"/>
        <v>0</v>
      </c>
      <c r="R765" s="22">
        <v>0</v>
      </c>
      <c r="S765" s="22">
        <v>0</v>
      </c>
      <c r="T765" s="22">
        <v>0</v>
      </c>
      <c r="U765" s="22">
        <v>0</v>
      </c>
      <c r="V765" s="22">
        <v>0</v>
      </c>
      <c r="W765" s="22">
        <v>0</v>
      </c>
      <c r="X765" s="22">
        <v>0</v>
      </c>
      <c r="Y765" s="22">
        <v>0</v>
      </c>
      <c r="Z765" s="22">
        <f t="shared" si="190"/>
        <v>0</v>
      </c>
      <c r="AA765" s="24">
        <f t="shared" si="183"/>
        <v>0</v>
      </c>
      <c r="AB765" s="24">
        <f t="shared" si="191"/>
        <v>0</v>
      </c>
      <c r="AC765" s="24">
        <f t="shared" si="192"/>
        <v>0</v>
      </c>
      <c r="AD765" s="24">
        <f t="shared" si="193"/>
        <v>0</v>
      </c>
    </row>
    <row r="766" spans="1:30" ht="67.5" outlineLevel="2" x14ac:dyDescent="0.3">
      <c r="A766" s="18">
        <v>554</v>
      </c>
      <c r="B766" s="18" t="s">
        <v>34</v>
      </c>
      <c r="C766" s="18" t="s">
        <v>123</v>
      </c>
      <c r="D766" s="19">
        <v>60103</v>
      </c>
      <c r="E766" s="18">
        <v>202</v>
      </c>
      <c r="F766" s="19"/>
      <c r="G766" s="19">
        <v>1310</v>
      </c>
      <c r="H766" s="20">
        <v>709800000</v>
      </c>
      <c r="I766" s="19">
        <v>0</v>
      </c>
      <c r="J766" s="25" t="s">
        <v>125</v>
      </c>
      <c r="K766" s="22">
        <v>0</v>
      </c>
      <c r="L766" s="22">
        <v>0</v>
      </c>
      <c r="M766" s="22">
        <v>0</v>
      </c>
      <c r="N766" s="22">
        <v>0</v>
      </c>
      <c r="O766" s="22">
        <v>33878</v>
      </c>
      <c r="P766" s="22">
        <v>0</v>
      </c>
      <c r="Q766" s="22">
        <f t="shared" si="189"/>
        <v>0</v>
      </c>
      <c r="R766" s="22">
        <v>0</v>
      </c>
      <c r="S766" s="22">
        <v>0</v>
      </c>
      <c r="T766" s="22">
        <v>0</v>
      </c>
      <c r="U766" s="22">
        <v>0</v>
      </c>
      <c r="V766" s="22">
        <v>0</v>
      </c>
      <c r="W766" s="22">
        <v>0</v>
      </c>
      <c r="X766" s="22">
        <v>0</v>
      </c>
      <c r="Y766" s="22">
        <v>0</v>
      </c>
      <c r="Z766" s="22">
        <f t="shared" si="190"/>
        <v>0</v>
      </c>
      <c r="AA766" s="24">
        <f t="shared" si="183"/>
        <v>0</v>
      </c>
      <c r="AB766" s="24">
        <f t="shared" si="191"/>
        <v>0</v>
      </c>
      <c r="AC766" s="24">
        <f t="shared" si="192"/>
        <v>0</v>
      </c>
      <c r="AD766" s="24">
        <f t="shared" si="193"/>
        <v>0</v>
      </c>
    </row>
    <row r="767" spans="1:30" ht="67.5" outlineLevel="2" x14ac:dyDescent="0.3">
      <c r="A767" s="18">
        <v>555</v>
      </c>
      <c r="B767" s="18" t="s">
        <v>34</v>
      </c>
      <c r="C767" s="18" t="s">
        <v>123</v>
      </c>
      <c r="D767" s="19">
        <v>60103</v>
      </c>
      <c r="E767" s="18">
        <v>202</v>
      </c>
      <c r="F767" s="19"/>
      <c r="G767" s="19">
        <v>1310</v>
      </c>
      <c r="H767" s="20">
        <v>709800000</v>
      </c>
      <c r="I767" s="19">
        <v>0</v>
      </c>
      <c r="J767" s="25" t="s">
        <v>125</v>
      </c>
      <c r="K767" s="22">
        <v>0</v>
      </c>
      <c r="L767" s="22">
        <v>0</v>
      </c>
      <c r="M767" s="22">
        <v>0</v>
      </c>
      <c r="N767" s="22">
        <v>0</v>
      </c>
      <c r="O767" s="22">
        <v>775848</v>
      </c>
      <c r="P767" s="22">
        <v>0</v>
      </c>
      <c r="Q767" s="22">
        <f t="shared" si="189"/>
        <v>0</v>
      </c>
      <c r="R767" s="22">
        <v>0</v>
      </c>
      <c r="S767" s="22">
        <v>0</v>
      </c>
      <c r="T767" s="22">
        <v>0</v>
      </c>
      <c r="U767" s="22">
        <v>0</v>
      </c>
      <c r="V767" s="22">
        <v>0</v>
      </c>
      <c r="W767" s="22">
        <v>0</v>
      </c>
      <c r="X767" s="22">
        <v>0</v>
      </c>
      <c r="Y767" s="22">
        <v>0</v>
      </c>
      <c r="Z767" s="22">
        <f t="shared" si="190"/>
        <v>0</v>
      </c>
      <c r="AA767" s="24">
        <f t="shared" si="183"/>
        <v>0</v>
      </c>
      <c r="AB767" s="24">
        <f t="shared" si="191"/>
        <v>0</v>
      </c>
      <c r="AC767" s="24">
        <f t="shared" si="192"/>
        <v>0</v>
      </c>
      <c r="AD767" s="24">
        <f t="shared" si="193"/>
        <v>0</v>
      </c>
    </row>
    <row r="768" spans="1:30" ht="67.5" outlineLevel="2" x14ac:dyDescent="0.3">
      <c r="A768" s="18">
        <v>556</v>
      </c>
      <c r="B768" s="18" t="s">
        <v>34</v>
      </c>
      <c r="C768" s="18" t="s">
        <v>123</v>
      </c>
      <c r="D768" s="19">
        <v>60103</v>
      </c>
      <c r="E768" s="18">
        <v>202</v>
      </c>
      <c r="F768" s="19"/>
      <c r="G768" s="19">
        <v>1310</v>
      </c>
      <c r="H768" s="20">
        <v>709800000</v>
      </c>
      <c r="I768" s="19">
        <v>0</v>
      </c>
      <c r="J768" s="25" t="s">
        <v>125</v>
      </c>
      <c r="K768" s="22">
        <v>0</v>
      </c>
      <c r="L768" s="22">
        <v>0</v>
      </c>
      <c r="M768" s="22">
        <v>0</v>
      </c>
      <c r="N768" s="22">
        <v>0</v>
      </c>
      <c r="O768" s="22">
        <v>114497</v>
      </c>
      <c r="P768" s="22">
        <v>0</v>
      </c>
      <c r="Q768" s="22">
        <f t="shared" si="189"/>
        <v>0</v>
      </c>
      <c r="R768" s="22">
        <v>0</v>
      </c>
      <c r="S768" s="22">
        <v>0</v>
      </c>
      <c r="T768" s="22">
        <v>0</v>
      </c>
      <c r="U768" s="22">
        <v>0</v>
      </c>
      <c r="V768" s="22">
        <v>0</v>
      </c>
      <c r="W768" s="22">
        <v>0</v>
      </c>
      <c r="X768" s="22">
        <v>0</v>
      </c>
      <c r="Y768" s="22">
        <v>0</v>
      </c>
      <c r="Z768" s="22">
        <f t="shared" si="190"/>
        <v>0</v>
      </c>
      <c r="AA768" s="24">
        <f t="shared" si="183"/>
        <v>0</v>
      </c>
      <c r="AB768" s="24">
        <f t="shared" si="191"/>
        <v>0</v>
      </c>
      <c r="AC768" s="24">
        <f t="shared" si="192"/>
        <v>0</v>
      </c>
      <c r="AD768" s="24">
        <f t="shared" si="193"/>
        <v>0</v>
      </c>
    </row>
    <row r="769" spans="1:30" ht="67.5" outlineLevel="2" x14ac:dyDescent="0.3">
      <c r="A769" s="18">
        <v>557</v>
      </c>
      <c r="B769" s="18" t="s">
        <v>34</v>
      </c>
      <c r="C769" s="18" t="s">
        <v>123</v>
      </c>
      <c r="D769" s="19">
        <v>60103</v>
      </c>
      <c r="E769" s="18">
        <v>202</v>
      </c>
      <c r="F769" s="19"/>
      <c r="G769" s="19">
        <v>1310</v>
      </c>
      <c r="H769" s="20">
        <v>709800000</v>
      </c>
      <c r="I769" s="19">
        <v>0</v>
      </c>
      <c r="J769" s="25" t="s">
        <v>125</v>
      </c>
      <c r="K769" s="22">
        <v>0</v>
      </c>
      <c r="L769" s="22">
        <v>0</v>
      </c>
      <c r="M769" s="22">
        <v>0</v>
      </c>
      <c r="N769" s="22">
        <v>0</v>
      </c>
      <c r="O769" s="22">
        <v>374265</v>
      </c>
      <c r="P769" s="22">
        <v>0</v>
      </c>
      <c r="Q769" s="22">
        <f t="shared" si="189"/>
        <v>0</v>
      </c>
      <c r="R769" s="22">
        <v>0</v>
      </c>
      <c r="S769" s="22">
        <v>0</v>
      </c>
      <c r="T769" s="22">
        <v>0</v>
      </c>
      <c r="U769" s="22">
        <v>0</v>
      </c>
      <c r="V769" s="22">
        <v>0</v>
      </c>
      <c r="W769" s="22">
        <v>0</v>
      </c>
      <c r="X769" s="22">
        <v>0</v>
      </c>
      <c r="Y769" s="22">
        <v>0</v>
      </c>
      <c r="Z769" s="22">
        <f t="shared" si="190"/>
        <v>0</v>
      </c>
      <c r="AA769" s="24">
        <f t="shared" si="183"/>
        <v>0</v>
      </c>
      <c r="AB769" s="24">
        <f t="shared" si="191"/>
        <v>0</v>
      </c>
      <c r="AC769" s="24">
        <f t="shared" si="192"/>
        <v>0</v>
      </c>
      <c r="AD769" s="24">
        <f t="shared" si="193"/>
        <v>0</v>
      </c>
    </row>
    <row r="770" spans="1:30" ht="67.5" outlineLevel="2" x14ac:dyDescent="0.3">
      <c r="A770" s="18">
        <v>558</v>
      </c>
      <c r="B770" s="18" t="s">
        <v>34</v>
      </c>
      <c r="C770" s="18" t="s">
        <v>123</v>
      </c>
      <c r="D770" s="19">
        <v>60103</v>
      </c>
      <c r="E770" s="18">
        <v>202</v>
      </c>
      <c r="F770" s="19"/>
      <c r="G770" s="19">
        <v>1310</v>
      </c>
      <c r="H770" s="20">
        <v>709600000</v>
      </c>
      <c r="I770" s="19">
        <v>0</v>
      </c>
      <c r="J770" s="25" t="s">
        <v>125</v>
      </c>
      <c r="K770" s="22">
        <v>0</v>
      </c>
      <c r="L770" s="22">
        <v>0</v>
      </c>
      <c r="M770" s="22">
        <v>0</v>
      </c>
      <c r="N770" s="22">
        <v>0</v>
      </c>
      <c r="O770" s="22">
        <v>3076</v>
      </c>
      <c r="P770" s="22">
        <v>0</v>
      </c>
      <c r="Q770" s="22">
        <f t="shared" si="189"/>
        <v>0</v>
      </c>
      <c r="R770" s="22">
        <v>0</v>
      </c>
      <c r="S770" s="22">
        <v>0</v>
      </c>
      <c r="T770" s="22">
        <v>0</v>
      </c>
      <c r="U770" s="22">
        <v>0</v>
      </c>
      <c r="V770" s="22">
        <v>0</v>
      </c>
      <c r="W770" s="22">
        <v>0</v>
      </c>
      <c r="X770" s="22">
        <v>0</v>
      </c>
      <c r="Y770" s="22">
        <v>0</v>
      </c>
      <c r="Z770" s="22">
        <f t="shared" si="190"/>
        <v>0</v>
      </c>
      <c r="AA770" s="24">
        <f t="shared" si="183"/>
        <v>0</v>
      </c>
      <c r="AB770" s="24">
        <f t="shared" si="191"/>
        <v>0</v>
      </c>
      <c r="AC770" s="24">
        <f t="shared" si="192"/>
        <v>0</v>
      </c>
      <c r="AD770" s="24">
        <f t="shared" si="193"/>
        <v>0</v>
      </c>
    </row>
    <row r="771" spans="1:30" ht="67.5" outlineLevel="2" x14ac:dyDescent="0.3">
      <c r="A771" s="18">
        <v>573</v>
      </c>
      <c r="B771" s="18" t="s">
        <v>280</v>
      </c>
      <c r="C771" s="18" t="s">
        <v>123</v>
      </c>
      <c r="D771" s="19">
        <v>60103</v>
      </c>
      <c r="E771" s="18">
        <v>202</v>
      </c>
      <c r="F771" s="19"/>
      <c r="G771" s="19">
        <v>1310</v>
      </c>
      <c r="H771" s="20">
        <v>709100000</v>
      </c>
      <c r="I771" s="19">
        <v>0</v>
      </c>
      <c r="J771" s="25" t="s">
        <v>125</v>
      </c>
      <c r="K771" s="22">
        <v>0</v>
      </c>
      <c r="L771" s="22">
        <v>0</v>
      </c>
      <c r="M771" s="22">
        <v>0</v>
      </c>
      <c r="N771" s="22">
        <v>0</v>
      </c>
      <c r="O771" s="22">
        <v>13823230</v>
      </c>
      <c r="P771" s="22">
        <v>0</v>
      </c>
      <c r="Q771" s="22">
        <f t="shared" si="189"/>
        <v>0</v>
      </c>
      <c r="R771" s="22">
        <v>0</v>
      </c>
      <c r="S771" s="22">
        <v>0</v>
      </c>
      <c r="T771" s="22">
        <v>0</v>
      </c>
      <c r="U771" s="22">
        <v>0</v>
      </c>
      <c r="V771" s="22">
        <v>0</v>
      </c>
      <c r="W771" s="22">
        <v>0</v>
      </c>
      <c r="X771" s="22">
        <v>0</v>
      </c>
      <c r="Y771" s="22">
        <v>0</v>
      </c>
      <c r="Z771" s="22">
        <f t="shared" si="190"/>
        <v>0</v>
      </c>
      <c r="AA771" s="24">
        <f t="shared" si="183"/>
        <v>0</v>
      </c>
      <c r="AB771" s="24">
        <f t="shared" si="191"/>
        <v>0</v>
      </c>
      <c r="AC771" s="24">
        <f t="shared" si="192"/>
        <v>0</v>
      </c>
      <c r="AD771" s="24">
        <f t="shared" si="193"/>
        <v>0</v>
      </c>
    </row>
    <row r="772" spans="1:30" ht="67.5" outlineLevel="2" x14ac:dyDescent="0.3">
      <c r="A772" s="18">
        <v>573</v>
      </c>
      <c r="B772" s="18" t="s">
        <v>282</v>
      </c>
      <c r="C772" s="18" t="s">
        <v>123</v>
      </c>
      <c r="D772" s="19">
        <v>60103</v>
      </c>
      <c r="E772" s="18">
        <v>202</v>
      </c>
      <c r="F772" s="19"/>
      <c r="G772" s="19">
        <v>1310</v>
      </c>
      <c r="H772" s="20">
        <v>709200000</v>
      </c>
      <c r="I772" s="19">
        <v>0</v>
      </c>
      <c r="J772" s="25" t="s">
        <v>125</v>
      </c>
      <c r="K772" s="22">
        <v>0</v>
      </c>
      <c r="L772" s="22">
        <v>0</v>
      </c>
      <c r="M772" s="22">
        <v>0</v>
      </c>
      <c r="N772" s="22">
        <v>0</v>
      </c>
      <c r="O772" s="22">
        <v>10136939</v>
      </c>
      <c r="P772" s="22">
        <v>0</v>
      </c>
      <c r="Q772" s="22">
        <f t="shared" si="189"/>
        <v>0</v>
      </c>
      <c r="R772" s="22">
        <v>0</v>
      </c>
      <c r="S772" s="22">
        <v>0</v>
      </c>
      <c r="T772" s="22">
        <v>0</v>
      </c>
      <c r="U772" s="22">
        <v>0</v>
      </c>
      <c r="V772" s="22">
        <v>0</v>
      </c>
      <c r="W772" s="22">
        <v>0</v>
      </c>
      <c r="X772" s="22">
        <v>0</v>
      </c>
      <c r="Y772" s="22">
        <v>0</v>
      </c>
      <c r="Z772" s="22">
        <f t="shared" si="190"/>
        <v>0</v>
      </c>
      <c r="AA772" s="24">
        <f t="shared" si="183"/>
        <v>0</v>
      </c>
      <c r="AB772" s="24">
        <f t="shared" si="191"/>
        <v>0</v>
      </c>
      <c r="AC772" s="24">
        <f t="shared" si="192"/>
        <v>0</v>
      </c>
      <c r="AD772" s="24">
        <f t="shared" si="193"/>
        <v>0</v>
      </c>
    </row>
    <row r="773" spans="1:30" ht="67.5" outlineLevel="2" x14ac:dyDescent="0.3">
      <c r="A773" s="18">
        <v>573</v>
      </c>
      <c r="B773" s="18" t="s">
        <v>315</v>
      </c>
      <c r="C773" s="18" t="s">
        <v>123</v>
      </c>
      <c r="D773" s="19">
        <v>60103</v>
      </c>
      <c r="E773" s="18">
        <v>202</v>
      </c>
      <c r="F773" s="19"/>
      <c r="G773" s="19">
        <v>1310</v>
      </c>
      <c r="H773" s="20">
        <v>709300000</v>
      </c>
      <c r="I773" s="19">
        <v>0</v>
      </c>
      <c r="J773" s="25" t="s">
        <v>125</v>
      </c>
      <c r="K773" s="22">
        <v>0</v>
      </c>
      <c r="L773" s="22">
        <v>0</v>
      </c>
      <c r="M773" s="22">
        <v>0</v>
      </c>
      <c r="N773" s="22">
        <v>0</v>
      </c>
      <c r="O773" s="22">
        <v>7770182</v>
      </c>
      <c r="P773" s="22">
        <v>0</v>
      </c>
      <c r="Q773" s="22">
        <f t="shared" si="189"/>
        <v>0</v>
      </c>
      <c r="R773" s="22">
        <v>0</v>
      </c>
      <c r="S773" s="22">
        <v>0</v>
      </c>
      <c r="T773" s="22">
        <v>0</v>
      </c>
      <c r="U773" s="22">
        <v>0</v>
      </c>
      <c r="V773" s="22">
        <v>0</v>
      </c>
      <c r="W773" s="22">
        <v>0</v>
      </c>
      <c r="X773" s="22">
        <v>0</v>
      </c>
      <c r="Y773" s="22">
        <v>0</v>
      </c>
      <c r="Z773" s="22">
        <f t="shared" si="190"/>
        <v>0</v>
      </c>
      <c r="AA773" s="24">
        <f t="shared" si="183"/>
        <v>0</v>
      </c>
      <c r="AB773" s="24">
        <f t="shared" si="191"/>
        <v>0</v>
      </c>
      <c r="AC773" s="24">
        <f t="shared" si="192"/>
        <v>0</v>
      </c>
      <c r="AD773" s="24">
        <f t="shared" si="193"/>
        <v>0</v>
      </c>
    </row>
    <row r="774" spans="1:30" ht="67.5" outlineLevel="2" x14ac:dyDescent="0.3">
      <c r="A774" s="18">
        <v>573</v>
      </c>
      <c r="B774" s="18" t="s">
        <v>451</v>
      </c>
      <c r="C774" s="18" t="s">
        <v>123</v>
      </c>
      <c r="D774" s="19">
        <v>60103</v>
      </c>
      <c r="E774" s="18">
        <v>202</v>
      </c>
      <c r="F774" s="19"/>
      <c r="G774" s="19">
        <v>1310</v>
      </c>
      <c r="H774" s="20">
        <v>709500000</v>
      </c>
      <c r="I774" s="19">
        <v>0</v>
      </c>
      <c r="J774" s="25" t="s">
        <v>125</v>
      </c>
      <c r="K774" s="22">
        <v>0</v>
      </c>
      <c r="L774" s="22">
        <v>0</v>
      </c>
      <c r="M774" s="22">
        <v>0</v>
      </c>
      <c r="N774" s="22">
        <v>0</v>
      </c>
      <c r="O774" s="22">
        <v>6581668</v>
      </c>
      <c r="P774" s="22">
        <v>0</v>
      </c>
      <c r="Q774" s="22">
        <f t="shared" si="189"/>
        <v>0</v>
      </c>
      <c r="R774" s="22">
        <v>0</v>
      </c>
      <c r="S774" s="22">
        <v>0</v>
      </c>
      <c r="T774" s="22">
        <v>0</v>
      </c>
      <c r="U774" s="22">
        <v>0</v>
      </c>
      <c r="V774" s="22">
        <v>0</v>
      </c>
      <c r="W774" s="22">
        <v>0</v>
      </c>
      <c r="X774" s="22">
        <v>0</v>
      </c>
      <c r="Y774" s="22">
        <v>0</v>
      </c>
      <c r="Z774" s="22">
        <f t="shared" si="190"/>
        <v>0</v>
      </c>
      <c r="AA774" s="24">
        <f t="shared" si="183"/>
        <v>0</v>
      </c>
      <c r="AB774" s="24">
        <f t="shared" si="191"/>
        <v>0</v>
      </c>
      <c r="AC774" s="24">
        <f t="shared" si="192"/>
        <v>0</v>
      </c>
      <c r="AD774" s="24">
        <f t="shared" si="193"/>
        <v>0</v>
      </c>
    </row>
    <row r="775" spans="1:30" ht="67.5" outlineLevel="2" x14ac:dyDescent="0.3">
      <c r="A775" s="18">
        <v>573</v>
      </c>
      <c r="B775" s="18" t="s">
        <v>466</v>
      </c>
      <c r="C775" s="18" t="s">
        <v>123</v>
      </c>
      <c r="D775" s="19">
        <v>60103</v>
      </c>
      <c r="E775" s="18">
        <v>202</v>
      </c>
      <c r="F775" s="19"/>
      <c r="G775" s="19">
        <v>1310</v>
      </c>
      <c r="H775" s="20">
        <v>709500000</v>
      </c>
      <c r="I775" s="19">
        <v>0</v>
      </c>
      <c r="J775" s="25" t="s">
        <v>125</v>
      </c>
      <c r="K775" s="22">
        <v>0</v>
      </c>
      <c r="L775" s="22">
        <v>0</v>
      </c>
      <c r="M775" s="22">
        <v>0</v>
      </c>
      <c r="N775" s="22">
        <v>0</v>
      </c>
      <c r="O775" s="22">
        <v>5236722</v>
      </c>
      <c r="P775" s="22">
        <v>0</v>
      </c>
      <c r="Q775" s="22">
        <f t="shared" si="189"/>
        <v>0</v>
      </c>
      <c r="R775" s="22">
        <v>0</v>
      </c>
      <c r="S775" s="22">
        <v>0</v>
      </c>
      <c r="T775" s="22">
        <v>0</v>
      </c>
      <c r="U775" s="22">
        <v>0</v>
      </c>
      <c r="V775" s="22">
        <v>0</v>
      </c>
      <c r="W775" s="22">
        <v>0</v>
      </c>
      <c r="X775" s="22">
        <v>0</v>
      </c>
      <c r="Y775" s="22">
        <v>0</v>
      </c>
      <c r="Z775" s="22">
        <f t="shared" si="190"/>
        <v>0</v>
      </c>
      <c r="AA775" s="24">
        <f t="shared" si="183"/>
        <v>0</v>
      </c>
      <c r="AB775" s="24">
        <f t="shared" si="191"/>
        <v>0</v>
      </c>
      <c r="AC775" s="24">
        <f t="shared" si="192"/>
        <v>0</v>
      </c>
      <c r="AD775" s="24">
        <f t="shared" si="193"/>
        <v>0</v>
      </c>
    </row>
    <row r="776" spans="1:30" ht="67.5" outlineLevel="2" x14ac:dyDescent="0.3">
      <c r="A776" s="18">
        <v>550</v>
      </c>
      <c r="B776" s="18" t="s">
        <v>34</v>
      </c>
      <c r="C776" s="18" t="s">
        <v>123</v>
      </c>
      <c r="D776" s="19">
        <v>60103</v>
      </c>
      <c r="E776" s="18">
        <v>204</v>
      </c>
      <c r="F776" s="19"/>
      <c r="G776" s="19">
        <v>1310</v>
      </c>
      <c r="H776" s="20">
        <v>709800000</v>
      </c>
      <c r="I776" s="19">
        <v>0</v>
      </c>
      <c r="J776" s="25" t="s">
        <v>126</v>
      </c>
      <c r="K776" s="22">
        <v>0</v>
      </c>
      <c r="L776" s="22">
        <v>0</v>
      </c>
      <c r="M776" s="22">
        <v>0</v>
      </c>
      <c r="N776" s="22">
        <v>0</v>
      </c>
      <c r="O776" s="22">
        <v>403907</v>
      </c>
      <c r="P776" s="22">
        <v>0</v>
      </c>
      <c r="Q776" s="22">
        <f t="shared" si="189"/>
        <v>0</v>
      </c>
      <c r="R776" s="22">
        <v>0</v>
      </c>
      <c r="S776" s="22">
        <v>0</v>
      </c>
      <c r="T776" s="22">
        <v>0</v>
      </c>
      <c r="U776" s="22">
        <v>0</v>
      </c>
      <c r="V776" s="22">
        <v>0</v>
      </c>
      <c r="W776" s="22">
        <v>0</v>
      </c>
      <c r="X776" s="22">
        <v>0</v>
      </c>
      <c r="Y776" s="22">
        <v>0</v>
      </c>
      <c r="Z776" s="22">
        <f t="shared" si="190"/>
        <v>0</v>
      </c>
      <c r="AA776" s="24">
        <f t="shared" si="183"/>
        <v>0</v>
      </c>
      <c r="AB776" s="24">
        <f t="shared" si="191"/>
        <v>0</v>
      </c>
      <c r="AC776" s="24">
        <f t="shared" si="192"/>
        <v>0</v>
      </c>
      <c r="AD776" s="24">
        <f t="shared" si="193"/>
        <v>0</v>
      </c>
    </row>
    <row r="777" spans="1:30" ht="67.5" outlineLevel="2" x14ac:dyDescent="0.3">
      <c r="A777" s="18">
        <v>551</v>
      </c>
      <c r="B777" s="18" t="s">
        <v>34</v>
      </c>
      <c r="C777" s="18" t="s">
        <v>123</v>
      </c>
      <c r="D777" s="19">
        <v>60103</v>
      </c>
      <c r="E777" s="18">
        <v>204</v>
      </c>
      <c r="F777" s="19"/>
      <c r="G777" s="19">
        <v>1310</v>
      </c>
      <c r="H777" s="20">
        <v>709800000</v>
      </c>
      <c r="I777" s="19">
        <v>0</v>
      </c>
      <c r="J777" s="25" t="s">
        <v>126</v>
      </c>
      <c r="K777" s="22">
        <v>0</v>
      </c>
      <c r="L777" s="22">
        <v>0</v>
      </c>
      <c r="M777" s="22">
        <v>0</v>
      </c>
      <c r="N777" s="22">
        <v>0</v>
      </c>
      <c r="O777" s="22">
        <v>414444798.45999998</v>
      </c>
      <c r="P777" s="22">
        <v>0</v>
      </c>
      <c r="Q777" s="22">
        <f t="shared" si="189"/>
        <v>0</v>
      </c>
      <c r="R777" s="22">
        <v>0</v>
      </c>
      <c r="S777" s="22">
        <v>0</v>
      </c>
      <c r="T777" s="22">
        <v>0</v>
      </c>
      <c r="U777" s="22">
        <v>0</v>
      </c>
      <c r="V777" s="22">
        <v>0</v>
      </c>
      <c r="W777" s="22">
        <v>0</v>
      </c>
      <c r="X777" s="22">
        <v>0</v>
      </c>
      <c r="Y777" s="22">
        <v>0</v>
      </c>
      <c r="Z777" s="22">
        <f t="shared" si="190"/>
        <v>0</v>
      </c>
      <c r="AA777" s="24">
        <f t="shared" si="183"/>
        <v>0</v>
      </c>
      <c r="AB777" s="24">
        <f t="shared" si="191"/>
        <v>0</v>
      </c>
      <c r="AC777" s="24">
        <f t="shared" si="192"/>
        <v>0</v>
      </c>
      <c r="AD777" s="24">
        <f t="shared" si="193"/>
        <v>0</v>
      </c>
    </row>
    <row r="778" spans="1:30" ht="67.5" outlineLevel="2" x14ac:dyDescent="0.3">
      <c r="A778" s="18">
        <v>553</v>
      </c>
      <c r="B778" s="18" t="s">
        <v>280</v>
      </c>
      <c r="C778" s="18" t="s">
        <v>123</v>
      </c>
      <c r="D778" s="19">
        <v>60103</v>
      </c>
      <c r="E778" s="18">
        <v>204</v>
      </c>
      <c r="F778" s="19"/>
      <c r="G778" s="19">
        <v>1310</v>
      </c>
      <c r="H778" s="20">
        <v>709800000</v>
      </c>
      <c r="I778" s="19">
        <v>0</v>
      </c>
      <c r="J778" s="25" t="s">
        <v>126</v>
      </c>
      <c r="K778" s="22">
        <v>0</v>
      </c>
      <c r="L778" s="22">
        <v>0</v>
      </c>
      <c r="M778" s="22">
        <v>0</v>
      </c>
      <c r="N778" s="22">
        <v>0</v>
      </c>
      <c r="O778" s="22">
        <v>3806</v>
      </c>
      <c r="P778" s="22">
        <v>0</v>
      </c>
      <c r="Q778" s="22">
        <f t="shared" ref="Q778:Q809" si="194">+L778+P778</f>
        <v>0</v>
      </c>
      <c r="R778" s="22">
        <v>0</v>
      </c>
      <c r="S778" s="22">
        <v>0</v>
      </c>
      <c r="T778" s="22">
        <v>0</v>
      </c>
      <c r="U778" s="22">
        <v>0</v>
      </c>
      <c r="V778" s="22">
        <v>0</v>
      </c>
      <c r="W778" s="22">
        <v>0</v>
      </c>
      <c r="X778" s="22">
        <v>0</v>
      </c>
      <c r="Y778" s="22">
        <v>0</v>
      </c>
      <c r="Z778" s="22">
        <f t="shared" ref="Z778:Z809" si="195">+Q778-R778-S778-T778-U778-Y778</f>
        <v>0</v>
      </c>
      <c r="AA778" s="24">
        <f t="shared" si="183"/>
        <v>0</v>
      </c>
      <c r="AB778" s="24">
        <f t="shared" si="191"/>
        <v>0</v>
      </c>
      <c r="AC778" s="24">
        <f t="shared" si="192"/>
        <v>0</v>
      </c>
      <c r="AD778" s="24">
        <f t="shared" si="193"/>
        <v>0</v>
      </c>
    </row>
    <row r="779" spans="1:30" ht="67.5" outlineLevel="2" x14ac:dyDescent="0.3">
      <c r="A779" s="18">
        <v>553</v>
      </c>
      <c r="B779" s="18" t="s">
        <v>282</v>
      </c>
      <c r="C779" s="18" t="s">
        <v>123</v>
      </c>
      <c r="D779" s="19">
        <v>60103</v>
      </c>
      <c r="E779" s="18">
        <v>204</v>
      </c>
      <c r="F779" s="19"/>
      <c r="G779" s="19">
        <v>1310</v>
      </c>
      <c r="H779" s="20">
        <v>709800000</v>
      </c>
      <c r="I779" s="19">
        <v>0</v>
      </c>
      <c r="J779" s="25" t="s">
        <v>126</v>
      </c>
      <c r="K779" s="22">
        <v>0</v>
      </c>
      <c r="L779" s="22">
        <v>0</v>
      </c>
      <c r="M779" s="22">
        <v>0</v>
      </c>
      <c r="N779" s="22">
        <v>0</v>
      </c>
      <c r="O779" s="22">
        <v>310233</v>
      </c>
      <c r="P779" s="22">
        <v>0</v>
      </c>
      <c r="Q779" s="22">
        <f t="shared" si="194"/>
        <v>0</v>
      </c>
      <c r="R779" s="22">
        <v>0</v>
      </c>
      <c r="S779" s="22">
        <v>0</v>
      </c>
      <c r="T779" s="22">
        <v>0</v>
      </c>
      <c r="U779" s="22">
        <v>0</v>
      </c>
      <c r="V779" s="22">
        <v>0</v>
      </c>
      <c r="W779" s="22">
        <v>0</v>
      </c>
      <c r="X779" s="22">
        <v>0</v>
      </c>
      <c r="Y779" s="22">
        <v>0</v>
      </c>
      <c r="Z779" s="22">
        <f t="shared" si="195"/>
        <v>0</v>
      </c>
      <c r="AA779" s="24">
        <f t="shared" si="183"/>
        <v>0</v>
      </c>
      <c r="AB779" s="24">
        <f t="shared" si="191"/>
        <v>0</v>
      </c>
      <c r="AC779" s="24">
        <f t="shared" si="192"/>
        <v>0</v>
      </c>
      <c r="AD779" s="24">
        <f t="shared" si="193"/>
        <v>0</v>
      </c>
    </row>
    <row r="780" spans="1:30" ht="67.5" outlineLevel="2" x14ac:dyDescent="0.3">
      <c r="A780" s="18">
        <v>553</v>
      </c>
      <c r="B780" s="18" t="s">
        <v>315</v>
      </c>
      <c r="C780" s="18" t="s">
        <v>123</v>
      </c>
      <c r="D780" s="19">
        <v>60103</v>
      </c>
      <c r="E780" s="18">
        <v>204</v>
      </c>
      <c r="F780" s="19"/>
      <c r="G780" s="19">
        <v>1310</v>
      </c>
      <c r="H780" s="20">
        <v>709800000</v>
      </c>
      <c r="I780" s="19">
        <v>0</v>
      </c>
      <c r="J780" s="25" t="s">
        <v>126</v>
      </c>
      <c r="K780" s="22">
        <v>0</v>
      </c>
      <c r="L780" s="22">
        <v>0</v>
      </c>
      <c r="M780" s="22">
        <v>0</v>
      </c>
      <c r="N780" s="22">
        <v>0</v>
      </c>
      <c r="O780" s="22">
        <v>31941</v>
      </c>
      <c r="P780" s="22">
        <v>0</v>
      </c>
      <c r="Q780" s="22">
        <f t="shared" si="194"/>
        <v>0</v>
      </c>
      <c r="R780" s="22">
        <v>0</v>
      </c>
      <c r="S780" s="22">
        <v>0</v>
      </c>
      <c r="T780" s="22">
        <v>0</v>
      </c>
      <c r="U780" s="22">
        <v>0</v>
      </c>
      <c r="V780" s="22">
        <v>0</v>
      </c>
      <c r="W780" s="22">
        <v>0</v>
      </c>
      <c r="X780" s="22">
        <v>0</v>
      </c>
      <c r="Y780" s="22">
        <v>0</v>
      </c>
      <c r="Z780" s="22">
        <f t="shared" si="195"/>
        <v>0</v>
      </c>
      <c r="AA780" s="24">
        <f t="shared" si="183"/>
        <v>0</v>
      </c>
      <c r="AB780" s="24">
        <f t="shared" si="191"/>
        <v>0</v>
      </c>
      <c r="AC780" s="24">
        <f t="shared" si="192"/>
        <v>0</v>
      </c>
      <c r="AD780" s="24">
        <f t="shared" si="193"/>
        <v>0</v>
      </c>
    </row>
    <row r="781" spans="1:30" ht="67.5" outlineLevel="2" x14ac:dyDescent="0.3">
      <c r="A781" s="18">
        <v>554</v>
      </c>
      <c r="B781" s="18" t="s">
        <v>34</v>
      </c>
      <c r="C781" s="18" t="s">
        <v>123</v>
      </c>
      <c r="D781" s="19">
        <v>60103</v>
      </c>
      <c r="E781" s="18">
        <v>204</v>
      </c>
      <c r="F781" s="19"/>
      <c r="G781" s="19">
        <v>1310</v>
      </c>
      <c r="H781" s="20">
        <v>709800000</v>
      </c>
      <c r="I781" s="19">
        <v>0</v>
      </c>
      <c r="J781" s="25" t="s">
        <v>126</v>
      </c>
      <c r="K781" s="22">
        <v>0</v>
      </c>
      <c r="L781" s="22">
        <v>0</v>
      </c>
      <c r="M781" s="22">
        <v>0</v>
      </c>
      <c r="N781" s="22">
        <v>0</v>
      </c>
      <c r="O781" s="22">
        <v>3813359.21</v>
      </c>
      <c r="P781" s="22">
        <v>0</v>
      </c>
      <c r="Q781" s="22">
        <f t="shared" si="194"/>
        <v>0</v>
      </c>
      <c r="R781" s="22">
        <v>0</v>
      </c>
      <c r="S781" s="22">
        <v>0</v>
      </c>
      <c r="T781" s="22">
        <v>0</v>
      </c>
      <c r="U781" s="22">
        <v>0</v>
      </c>
      <c r="V781" s="22">
        <v>0</v>
      </c>
      <c r="W781" s="22">
        <v>0</v>
      </c>
      <c r="X781" s="22">
        <v>0</v>
      </c>
      <c r="Y781" s="22">
        <v>0</v>
      </c>
      <c r="Z781" s="22">
        <f t="shared" si="195"/>
        <v>0</v>
      </c>
      <c r="AA781" s="24">
        <f t="shared" si="183"/>
        <v>0</v>
      </c>
      <c r="AB781" s="24">
        <f t="shared" si="191"/>
        <v>0</v>
      </c>
      <c r="AC781" s="24">
        <f t="shared" si="192"/>
        <v>0</v>
      </c>
      <c r="AD781" s="24">
        <f t="shared" si="193"/>
        <v>0</v>
      </c>
    </row>
    <row r="782" spans="1:30" ht="67.5" outlineLevel="2" x14ac:dyDescent="0.3">
      <c r="A782" s="18">
        <v>555</v>
      </c>
      <c r="B782" s="18" t="s">
        <v>34</v>
      </c>
      <c r="C782" s="18" t="s">
        <v>123</v>
      </c>
      <c r="D782" s="19">
        <v>60103</v>
      </c>
      <c r="E782" s="18">
        <v>204</v>
      </c>
      <c r="F782" s="19"/>
      <c r="G782" s="19">
        <v>1310</v>
      </c>
      <c r="H782" s="20">
        <v>709800000</v>
      </c>
      <c r="I782" s="19">
        <v>0</v>
      </c>
      <c r="J782" s="25" t="s">
        <v>126</v>
      </c>
      <c r="K782" s="22">
        <v>0</v>
      </c>
      <c r="L782" s="22">
        <v>0</v>
      </c>
      <c r="M782" s="22">
        <v>0</v>
      </c>
      <c r="N782" s="22">
        <v>0</v>
      </c>
      <c r="O782" s="22">
        <v>255770</v>
      </c>
      <c r="P782" s="22">
        <v>0</v>
      </c>
      <c r="Q782" s="22">
        <f t="shared" si="194"/>
        <v>0</v>
      </c>
      <c r="R782" s="22">
        <v>0</v>
      </c>
      <c r="S782" s="22">
        <v>0</v>
      </c>
      <c r="T782" s="22">
        <v>0</v>
      </c>
      <c r="U782" s="22">
        <v>0</v>
      </c>
      <c r="V782" s="22">
        <v>0</v>
      </c>
      <c r="W782" s="22">
        <v>0</v>
      </c>
      <c r="X782" s="22">
        <v>0</v>
      </c>
      <c r="Y782" s="22">
        <v>0</v>
      </c>
      <c r="Z782" s="22">
        <f t="shared" si="195"/>
        <v>0</v>
      </c>
      <c r="AA782" s="24">
        <f t="shared" si="183"/>
        <v>0</v>
      </c>
      <c r="AB782" s="24">
        <f t="shared" si="191"/>
        <v>0</v>
      </c>
      <c r="AC782" s="24">
        <f t="shared" si="192"/>
        <v>0</v>
      </c>
      <c r="AD782" s="24">
        <f t="shared" si="193"/>
        <v>0</v>
      </c>
    </row>
    <row r="783" spans="1:30" ht="67.5" outlineLevel="2" x14ac:dyDescent="0.3">
      <c r="A783" s="18">
        <v>556</v>
      </c>
      <c r="B783" s="18" t="s">
        <v>34</v>
      </c>
      <c r="C783" s="18" t="s">
        <v>123</v>
      </c>
      <c r="D783" s="19">
        <v>60103</v>
      </c>
      <c r="E783" s="18">
        <v>204</v>
      </c>
      <c r="F783" s="19"/>
      <c r="G783" s="19">
        <v>1310</v>
      </c>
      <c r="H783" s="20">
        <v>709800000</v>
      </c>
      <c r="I783" s="19">
        <v>0</v>
      </c>
      <c r="J783" s="25" t="s">
        <v>126</v>
      </c>
      <c r="K783" s="22">
        <v>0</v>
      </c>
      <c r="L783" s="22">
        <v>0</v>
      </c>
      <c r="M783" s="22">
        <v>0</v>
      </c>
      <c r="N783" s="22">
        <v>0</v>
      </c>
      <c r="O783" s="22">
        <v>68383</v>
      </c>
      <c r="P783" s="22">
        <v>0</v>
      </c>
      <c r="Q783" s="22">
        <f t="shared" si="194"/>
        <v>0</v>
      </c>
      <c r="R783" s="22">
        <v>0</v>
      </c>
      <c r="S783" s="22">
        <v>0</v>
      </c>
      <c r="T783" s="22">
        <v>0</v>
      </c>
      <c r="U783" s="22">
        <v>0</v>
      </c>
      <c r="V783" s="22">
        <v>0</v>
      </c>
      <c r="W783" s="22">
        <v>0</v>
      </c>
      <c r="X783" s="22">
        <v>0</v>
      </c>
      <c r="Y783" s="22">
        <v>0</v>
      </c>
      <c r="Z783" s="22">
        <f t="shared" si="195"/>
        <v>0</v>
      </c>
      <c r="AA783" s="24">
        <f t="shared" si="183"/>
        <v>0</v>
      </c>
      <c r="AB783" s="24">
        <f t="shared" si="191"/>
        <v>0</v>
      </c>
      <c r="AC783" s="24">
        <f t="shared" si="192"/>
        <v>0</v>
      </c>
      <c r="AD783" s="24">
        <f t="shared" si="193"/>
        <v>0</v>
      </c>
    </row>
    <row r="784" spans="1:30" ht="67.5" outlineLevel="2" x14ac:dyDescent="0.3">
      <c r="A784" s="18">
        <v>557</v>
      </c>
      <c r="B784" s="18" t="s">
        <v>34</v>
      </c>
      <c r="C784" s="18" t="s">
        <v>123</v>
      </c>
      <c r="D784" s="19">
        <v>60103</v>
      </c>
      <c r="E784" s="18">
        <v>204</v>
      </c>
      <c r="F784" s="19"/>
      <c r="G784" s="19">
        <v>1310</v>
      </c>
      <c r="H784" s="20">
        <v>709800000</v>
      </c>
      <c r="I784" s="19">
        <v>0</v>
      </c>
      <c r="J784" s="25" t="s">
        <v>126</v>
      </c>
      <c r="K784" s="22">
        <v>0</v>
      </c>
      <c r="L784" s="22">
        <v>0</v>
      </c>
      <c r="M784" s="22">
        <v>0</v>
      </c>
      <c r="N784" s="22">
        <v>0</v>
      </c>
      <c r="O784" s="22">
        <v>1919701</v>
      </c>
      <c r="P784" s="22">
        <v>0</v>
      </c>
      <c r="Q784" s="22">
        <f t="shared" si="194"/>
        <v>0</v>
      </c>
      <c r="R784" s="22">
        <v>0</v>
      </c>
      <c r="S784" s="22">
        <v>0</v>
      </c>
      <c r="T784" s="22">
        <v>0</v>
      </c>
      <c r="U784" s="22">
        <v>0</v>
      </c>
      <c r="V784" s="22">
        <v>0</v>
      </c>
      <c r="W784" s="22">
        <v>0</v>
      </c>
      <c r="X784" s="22">
        <v>0</v>
      </c>
      <c r="Y784" s="22">
        <v>0</v>
      </c>
      <c r="Z784" s="22">
        <f t="shared" si="195"/>
        <v>0</v>
      </c>
      <c r="AA784" s="24">
        <f t="shared" si="183"/>
        <v>0</v>
      </c>
      <c r="AB784" s="24">
        <f t="shared" si="191"/>
        <v>0</v>
      </c>
      <c r="AC784" s="24">
        <f t="shared" si="192"/>
        <v>0</v>
      </c>
      <c r="AD784" s="24">
        <f t="shared" si="193"/>
        <v>0</v>
      </c>
    </row>
    <row r="785" spans="1:30" ht="67.5" outlineLevel="2" x14ac:dyDescent="0.3">
      <c r="A785" s="18">
        <v>558</v>
      </c>
      <c r="B785" s="18" t="s">
        <v>34</v>
      </c>
      <c r="C785" s="18" t="s">
        <v>123</v>
      </c>
      <c r="D785" s="19">
        <v>60103</v>
      </c>
      <c r="E785" s="18">
        <v>204</v>
      </c>
      <c r="F785" s="19"/>
      <c r="G785" s="19">
        <v>1310</v>
      </c>
      <c r="H785" s="20">
        <v>709600000</v>
      </c>
      <c r="I785" s="19">
        <v>0</v>
      </c>
      <c r="J785" s="25" t="s">
        <v>126</v>
      </c>
      <c r="K785" s="22">
        <v>0</v>
      </c>
      <c r="L785" s="22">
        <v>0</v>
      </c>
      <c r="M785" s="22">
        <v>0</v>
      </c>
      <c r="N785" s="22">
        <v>0</v>
      </c>
      <c r="O785" s="22">
        <v>14746</v>
      </c>
      <c r="P785" s="22">
        <v>0</v>
      </c>
      <c r="Q785" s="22">
        <f t="shared" si="194"/>
        <v>0</v>
      </c>
      <c r="R785" s="22">
        <v>0</v>
      </c>
      <c r="S785" s="22">
        <v>0</v>
      </c>
      <c r="T785" s="22">
        <v>0</v>
      </c>
      <c r="U785" s="22">
        <v>0</v>
      </c>
      <c r="V785" s="22">
        <v>0</v>
      </c>
      <c r="W785" s="22">
        <v>0</v>
      </c>
      <c r="X785" s="22">
        <v>0</v>
      </c>
      <c r="Y785" s="22">
        <v>0</v>
      </c>
      <c r="Z785" s="22">
        <f t="shared" si="195"/>
        <v>0</v>
      </c>
      <c r="AA785" s="24">
        <f t="shared" si="183"/>
        <v>0</v>
      </c>
      <c r="AB785" s="24">
        <f t="shared" si="191"/>
        <v>0</v>
      </c>
      <c r="AC785" s="24">
        <f t="shared" si="192"/>
        <v>0</v>
      </c>
      <c r="AD785" s="24">
        <f t="shared" si="193"/>
        <v>0</v>
      </c>
    </row>
    <row r="786" spans="1:30" ht="67.5" outlineLevel="2" x14ac:dyDescent="0.3">
      <c r="A786" s="18">
        <v>573</v>
      </c>
      <c r="B786" s="18" t="s">
        <v>280</v>
      </c>
      <c r="C786" s="18" t="s">
        <v>123</v>
      </c>
      <c r="D786" s="19">
        <v>60103</v>
      </c>
      <c r="E786" s="18">
        <v>204</v>
      </c>
      <c r="F786" s="19"/>
      <c r="G786" s="19">
        <v>1310</v>
      </c>
      <c r="H786" s="20">
        <v>709100000</v>
      </c>
      <c r="I786" s="19">
        <v>0</v>
      </c>
      <c r="J786" s="25" t="s">
        <v>126</v>
      </c>
      <c r="K786" s="22">
        <v>0</v>
      </c>
      <c r="L786" s="22">
        <v>0</v>
      </c>
      <c r="M786" s="22">
        <v>0</v>
      </c>
      <c r="N786" s="22">
        <v>0</v>
      </c>
      <c r="O786" s="22">
        <v>2138655982.3199999</v>
      </c>
      <c r="P786" s="22">
        <v>0</v>
      </c>
      <c r="Q786" s="22">
        <f t="shared" si="194"/>
        <v>0</v>
      </c>
      <c r="R786" s="22">
        <v>0</v>
      </c>
      <c r="S786" s="22">
        <v>0</v>
      </c>
      <c r="T786" s="22">
        <v>0</v>
      </c>
      <c r="U786" s="22">
        <v>0</v>
      </c>
      <c r="V786" s="22">
        <v>0</v>
      </c>
      <c r="W786" s="22">
        <v>0</v>
      </c>
      <c r="X786" s="22">
        <v>0</v>
      </c>
      <c r="Y786" s="22">
        <v>0</v>
      </c>
      <c r="Z786" s="22">
        <f t="shared" si="195"/>
        <v>0</v>
      </c>
      <c r="AA786" s="24">
        <f t="shared" si="183"/>
        <v>0</v>
      </c>
      <c r="AB786" s="24">
        <f t="shared" si="191"/>
        <v>0</v>
      </c>
      <c r="AC786" s="24">
        <f t="shared" si="192"/>
        <v>0</v>
      </c>
      <c r="AD786" s="24">
        <f t="shared" si="193"/>
        <v>0</v>
      </c>
    </row>
    <row r="787" spans="1:30" ht="67.5" outlineLevel="2" x14ac:dyDescent="0.3">
      <c r="A787" s="18">
        <v>573</v>
      </c>
      <c r="B787" s="18" t="s">
        <v>282</v>
      </c>
      <c r="C787" s="18" t="s">
        <v>123</v>
      </c>
      <c r="D787" s="19">
        <v>60103</v>
      </c>
      <c r="E787" s="18">
        <v>204</v>
      </c>
      <c r="F787" s="19"/>
      <c r="G787" s="19">
        <v>1310</v>
      </c>
      <c r="H787" s="20">
        <v>709200000</v>
      </c>
      <c r="I787" s="19">
        <v>0</v>
      </c>
      <c r="J787" s="25" t="s">
        <v>126</v>
      </c>
      <c r="K787" s="22">
        <v>0</v>
      </c>
      <c r="L787" s="22">
        <v>0</v>
      </c>
      <c r="M787" s="22">
        <v>0</v>
      </c>
      <c r="N787" s="22">
        <v>0</v>
      </c>
      <c r="O787" s="22">
        <v>1068114720.29</v>
      </c>
      <c r="P787" s="22">
        <v>0</v>
      </c>
      <c r="Q787" s="22">
        <f t="shared" si="194"/>
        <v>0</v>
      </c>
      <c r="R787" s="22">
        <v>0</v>
      </c>
      <c r="S787" s="22">
        <v>0</v>
      </c>
      <c r="T787" s="22">
        <v>0</v>
      </c>
      <c r="U787" s="22">
        <v>0</v>
      </c>
      <c r="V787" s="22">
        <v>0</v>
      </c>
      <c r="W787" s="22">
        <v>0</v>
      </c>
      <c r="X787" s="22">
        <v>0</v>
      </c>
      <c r="Y787" s="22">
        <v>0</v>
      </c>
      <c r="Z787" s="22">
        <f t="shared" si="195"/>
        <v>0</v>
      </c>
      <c r="AA787" s="24">
        <f t="shared" si="183"/>
        <v>0</v>
      </c>
      <c r="AB787" s="24">
        <f t="shared" si="191"/>
        <v>0</v>
      </c>
      <c r="AC787" s="24">
        <f t="shared" si="192"/>
        <v>0</v>
      </c>
      <c r="AD787" s="24">
        <f t="shared" si="193"/>
        <v>0</v>
      </c>
    </row>
    <row r="788" spans="1:30" ht="67.5" outlineLevel="2" x14ac:dyDescent="0.3">
      <c r="A788" s="18">
        <v>573</v>
      </c>
      <c r="B788" s="18" t="s">
        <v>315</v>
      </c>
      <c r="C788" s="18" t="s">
        <v>123</v>
      </c>
      <c r="D788" s="19">
        <v>60103</v>
      </c>
      <c r="E788" s="18">
        <v>204</v>
      </c>
      <c r="F788" s="19"/>
      <c r="G788" s="19">
        <v>1310</v>
      </c>
      <c r="H788" s="20">
        <v>709300000</v>
      </c>
      <c r="I788" s="19">
        <v>0</v>
      </c>
      <c r="J788" s="25" t="s">
        <v>126</v>
      </c>
      <c r="K788" s="22">
        <v>0</v>
      </c>
      <c r="L788" s="22">
        <v>0</v>
      </c>
      <c r="M788" s="22">
        <v>0</v>
      </c>
      <c r="N788" s="22">
        <v>0</v>
      </c>
      <c r="O788" s="22">
        <v>262620883.71000001</v>
      </c>
      <c r="P788" s="22">
        <v>0</v>
      </c>
      <c r="Q788" s="22">
        <f t="shared" si="194"/>
        <v>0</v>
      </c>
      <c r="R788" s="22">
        <v>0</v>
      </c>
      <c r="S788" s="22">
        <v>0</v>
      </c>
      <c r="T788" s="22">
        <v>0</v>
      </c>
      <c r="U788" s="22">
        <v>0</v>
      </c>
      <c r="V788" s="22">
        <v>0</v>
      </c>
      <c r="W788" s="22">
        <v>0</v>
      </c>
      <c r="X788" s="22">
        <v>0</v>
      </c>
      <c r="Y788" s="22">
        <v>0</v>
      </c>
      <c r="Z788" s="22">
        <f t="shared" si="195"/>
        <v>0</v>
      </c>
      <c r="AA788" s="24">
        <f t="shared" si="183"/>
        <v>0</v>
      </c>
      <c r="AB788" s="24">
        <f t="shared" si="191"/>
        <v>0</v>
      </c>
      <c r="AC788" s="24">
        <f t="shared" si="192"/>
        <v>0</v>
      </c>
      <c r="AD788" s="24">
        <f t="shared" si="193"/>
        <v>0</v>
      </c>
    </row>
    <row r="789" spans="1:30" ht="67.5" outlineLevel="2" x14ac:dyDescent="0.3">
      <c r="A789" s="18">
        <v>573</v>
      </c>
      <c r="B789" s="18" t="s">
        <v>451</v>
      </c>
      <c r="C789" s="18" t="s">
        <v>123</v>
      </c>
      <c r="D789" s="19">
        <v>60103</v>
      </c>
      <c r="E789" s="18">
        <v>204</v>
      </c>
      <c r="F789" s="19"/>
      <c r="G789" s="19">
        <v>1310</v>
      </c>
      <c r="H789" s="20">
        <v>709500000</v>
      </c>
      <c r="I789" s="19">
        <v>0</v>
      </c>
      <c r="J789" s="25" t="s">
        <v>126</v>
      </c>
      <c r="K789" s="22">
        <v>0</v>
      </c>
      <c r="L789" s="22">
        <v>0</v>
      </c>
      <c r="M789" s="22">
        <v>0</v>
      </c>
      <c r="N789" s="22">
        <v>0</v>
      </c>
      <c r="O789" s="22">
        <v>39051232</v>
      </c>
      <c r="P789" s="22">
        <v>0</v>
      </c>
      <c r="Q789" s="22">
        <f t="shared" si="194"/>
        <v>0</v>
      </c>
      <c r="R789" s="22">
        <v>0</v>
      </c>
      <c r="S789" s="22">
        <v>0</v>
      </c>
      <c r="T789" s="22">
        <v>0</v>
      </c>
      <c r="U789" s="22">
        <v>0</v>
      </c>
      <c r="V789" s="22">
        <v>0</v>
      </c>
      <c r="W789" s="22">
        <v>0</v>
      </c>
      <c r="X789" s="22">
        <v>0</v>
      </c>
      <c r="Y789" s="22">
        <v>0</v>
      </c>
      <c r="Z789" s="22">
        <f t="shared" si="195"/>
        <v>0</v>
      </c>
      <c r="AA789" s="24">
        <f t="shared" si="183"/>
        <v>0</v>
      </c>
      <c r="AB789" s="24">
        <f t="shared" si="191"/>
        <v>0</v>
      </c>
      <c r="AC789" s="24">
        <f t="shared" si="192"/>
        <v>0</v>
      </c>
      <c r="AD789" s="24">
        <f t="shared" si="193"/>
        <v>0</v>
      </c>
    </row>
    <row r="790" spans="1:30" ht="67.5" outlineLevel="2" x14ac:dyDescent="0.3">
      <c r="A790" s="18">
        <v>573</v>
      </c>
      <c r="B790" s="18" t="s">
        <v>466</v>
      </c>
      <c r="C790" s="18" t="s">
        <v>123</v>
      </c>
      <c r="D790" s="19">
        <v>60103</v>
      </c>
      <c r="E790" s="18">
        <v>204</v>
      </c>
      <c r="F790" s="19"/>
      <c r="G790" s="19">
        <v>1310</v>
      </c>
      <c r="H790" s="20">
        <v>709500000</v>
      </c>
      <c r="I790" s="19">
        <v>0</v>
      </c>
      <c r="J790" s="25" t="s">
        <v>126</v>
      </c>
      <c r="K790" s="22">
        <v>0</v>
      </c>
      <c r="L790" s="22">
        <v>0</v>
      </c>
      <c r="M790" s="22">
        <v>0</v>
      </c>
      <c r="N790" s="22">
        <v>0</v>
      </c>
      <c r="O790" s="22">
        <v>31603082</v>
      </c>
      <c r="P790" s="22">
        <v>0</v>
      </c>
      <c r="Q790" s="22">
        <f t="shared" si="194"/>
        <v>0</v>
      </c>
      <c r="R790" s="22">
        <v>0</v>
      </c>
      <c r="S790" s="22">
        <v>0</v>
      </c>
      <c r="T790" s="22">
        <v>0</v>
      </c>
      <c r="U790" s="22">
        <v>0</v>
      </c>
      <c r="V790" s="22">
        <v>0</v>
      </c>
      <c r="W790" s="22">
        <v>0</v>
      </c>
      <c r="X790" s="22">
        <v>0</v>
      </c>
      <c r="Y790" s="22">
        <v>0</v>
      </c>
      <c r="Z790" s="22">
        <f t="shared" si="195"/>
        <v>0</v>
      </c>
      <c r="AA790" s="24">
        <f t="shared" si="183"/>
        <v>0</v>
      </c>
      <c r="AB790" s="24">
        <f t="shared" si="191"/>
        <v>0</v>
      </c>
      <c r="AC790" s="24">
        <f t="shared" si="192"/>
        <v>0</v>
      </c>
      <c r="AD790" s="24">
        <f t="shared" si="193"/>
        <v>0</v>
      </c>
    </row>
    <row r="791" spans="1:30" ht="121.5" outlineLevel="2" x14ac:dyDescent="0.3">
      <c r="A791" s="18">
        <v>573</v>
      </c>
      <c r="B791" s="18" t="s">
        <v>315</v>
      </c>
      <c r="C791" s="18" t="s">
        <v>123</v>
      </c>
      <c r="D791" s="19">
        <v>60103</v>
      </c>
      <c r="E791" s="18">
        <v>222</v>
      </c>
      <c r="F791" s="19"/>
      <c r="G791" s="19">
        <v>1310</v>
      </c>
      <c r="H791" s="20">
        <v>709300000</v>
      </c>
      <c r="I791" s="19">
        <v>0</v>
      </c>
      <c r="J791" s="25" t="s">
        <v>432</v>
      </c>
      <c r="K791" s="22">
        <v>0</v>
      </c>
      <c r="L791" s="22">
        <v>0</v>
      </c>
      <c r="M791" s="22">
        <v>0</v>
      </c>
      <c r="N791" s="22">
        <v>0</v>
      </c>
      <c r="O791" s="22">
        <v>1684065.81</v>
      </c>
      <c r="P791" s="22">
        <v>0</v>
      </c>
      <c r="Q791" s="22">
        <f t="shared" si="194"/>
        <v>0</v>
      </c>
      <c r="R791" s="22">
        <v>0</v>
      </c>
      <c r="S791" s="22">
        <v>0</v>
      </c>
      <c r="T791" s="22">
        <v>0</v>
      </c>
      <c r="U791" s="22">
        <v>0</v>
      </c>
      <c r="V791" s="22">
        <v>0</v>
      </c>
      <c r="W791" s="22">
        <v>0</v>
      </c>
      <c r="X791" s="22">
        <v>0</v>
      </c>
      <c r="Y791" s="22">
        <v>0</v>
      </c>
      <c r="Z791" s="22">
        <f t="shared" si="195"/>
        <v>0</v>
      </c>
      <c r="AA791" s="24">
        <f t="shared" si="183"/>
        <v>0</v>
      </c>
      <c r="AB791" s="24">
        <f t="shared" si="191"/>
        <v>0</v>
      </c>
      <c r="AC791" s="24">
        <f t="shared" si="192"/>
        <v>0</v>
      </c>
      <c r="AD791" s="24">
        <f t="shared" si="193"/>
        <v>0</v>
      </c>
    </row>
    <row r="792" spans="1:30" ht="67.5" outlineLevel="2" x14ac:dyDescent="0.3">
      <c r="A792" s="18">
        <v>550</v>
      </c>
      <c r="B792" s="18" t="s">
        <v>34</v>
      </c>
      <c r="C792" s="18" t="s">
        <v>123</v>
      </c>
      <c r="D792" s="19" t="s">
        <v>127</v>
      </c>
      <c r="E792" s="18" t="s">
        <v>58</v>
      </c>
      <c r="F792" s="18" t="s">
        <v>38</v>
      </c>
      <c r="G792" s="18">
        <v>1310</v>
      </c>
      <c r="H792" s="20">
        <v>709800000</v>
      </c>
      <c r="I792" s="18">
        <v>0</v>
      </c>
      <c r="J792" s="25" t="s">
        <v>128</v>
      </c>
      <c r="K792" s="22">
        <v>37280148</v>
      </c>
      <c r="L792" s="22">
        <v>37280148</v>
      </c>
      <c r="M792" s="22">
        <v>-2000000</v>
      </c>
      <c r="N792" s="22">
        <v>0</v>
      </c>
      <c r="O792" s="22">
        <v>0</v>
      </c>
      <c r="P792" s="22">
        <v>0</v>
      </c>
      <c r="Q792" s="22">
        <f t="shared" si="194"/>
        <v>37280148</v>
      </c>
      <c r="R792" s="22">
        <v>0</v>
      </c>
      <c r="S792" s="22">
        <v>20438194.32</v>
      </c>
      <c r="T792" s="22">
        <v>0</v>
      </c>
      <c r="U792" s="22">
        <v>14682707.68</v>
      </c>
      <c r="V792" s="22">
        <v>14682707.68</v>
      </c>
      <c r="W792" s="22">
        <v>0</v>
      </c>
      <c r="X792" s="22">
        <v>2159246</v>
      </c>
      <c r="Y792" s="22">
        <v>0</v>
      </c>
      <c r="Z792" s="22">
        <f t="shared" si="195"/>
        <v>2159246</v>
      </c>
      <c r="AA792" s="24">
        <f t="shared" si="183"/>
        <v>0.39384789137639686</v>
      </c>
      <c r="AB792" s="24">
        <f t="shared" si="191"/>
        <v>0.39384789137639686</v>
      </c>
      <c r="AC792" s="24">
        <f t="shared" si="192"/>
        <v>0.54823264972016739</v>
      </c>
      <c r="AD792" s="24">
        <f t="shared" si="193"/>
        <v>0.94208054109656425</v>
      </c>
    </row>
    <row r="793" spans="1:30" ht="67.5" outlineLevel="2" x14ac:dyDescent="0.35">
      <c r="A793" s="18">
        <v>551</v>
      </c>
      <c r="B793" s="18" t="s">
        <v>34</v>
      </c>
      <c r="C793" s="18" t="s">
        <v>123</v>
      </c>
      <c r="D793" s="19" t="s">
        <v>127</v>
      </c>
      <c r="E793" s="18" t="s">
        <v>58</v>
      </c>
      <c r="F793" s="18" t="s">
        <v>38</v>
      </c>
      <c r="G793" s="18">
        <v>1310</v>
      </c>
      <c r="H793" s="20">
        <v>709800000</v>
      </c>
      <c r="I793" s="18">
        <v>0</v>
      </c>
      <c r="J793" s="25" t="s">
        <v>128</v>
      </c>
      <c r="K793" s="22">
        <v>54407779</v>
      </c>
      <c r="L793" s="22">
        <v>54407779</v>
      </c>
      <c r="M793" s="22">
        <v>0</v>
      </c>
      <c r="N793" s="22">
        <v>0</v>
      </c>
      <c r="O793" s="22">
        <v>0</v>
      </c>
      <c r="P793" s="22">
        <v>-2000000</v>
      </c>
      <c r="Q793" s="22">
        <f t="shared" si="194"/>
        <v>52407779</v>
      </c>
      <c r="R793" s="27">
        <v>0</v>
      </c>
      <c r="S793" s="22">
        <v>27445531.920000002</v>
      </c>
      <c r="T793" s="29">
        <v>0</v>
      </c>
      <c r="U793" s="22">
        <v>24721209.079999998</v>
      </c>
      <c r="V793" s="22">
        <v>24721209.079999998</v>
      </c>
      <c r="W793" s="27">
        <v>0</v>
      </c>
      <c r="X793" s="22">
        <v>2241038</v>
      </c>
      <c r="Y793" s="22">
        <v>0</v>
      </c>
      <c r="Z793" s="22">
        <f t="shared" si="195"/>
        <v>241038</v>
      </c>
      <c r="AA793" s="24">
        <f t="shared" si="183"/>
        <v>0.45436901734217083</v>
      </c>
      <c r="AB793" s="24">
        <f t="shared" si="191"/>
        <v>0.47170877208896789</v>
      </c>
      <c r="AC793" s="24">
        <f t="shared" si="192"/>
        <v>0.52369194886125592</v>
      </c>
      <c r="AD793" s="24">
        <f t="shared" si="193"/>
        <v>0.99540072095022381</v>
      </c>
    </row>
    <row r="794" spans="1:30" ht="75.75" customHeight="1" outlineLevel="2" x14ac:dyDescent="0.35">
      <c r="A794" s="18">
        <v>553</v>
      </c>
      <c r="B794" s="18" t="s">
        <v>280</v>
      </c>
      <c r="C794" s="18" t="s">
        <v>123</v>
      </c>
      <c r="D794" s="19" t="s">
        <v>127</v>
      </c>
      <c r="E794" s="18" t="s">
        <v>58</v>
      </c>
      <c r="F794" s="18" t="s">
        <v>38</v>
      </c>
      <c r="G794" s="18">
        <v>1310</v>
      </c>
      <c r="H794" s="20">
        <v>709800000</v>
      </c>
      <c r="I794" s="18">
        <v>0</v>
      </c>
      <c r="J794" s="25" t="s">
        <v>128</v>
      </c>
      <c r="K794" s="22">
        <v>1398253</v>
      </c>
      <c r="L794" s="22">
        <v>1398253</v>
      </c>
      <c r="M794" s="22">
        <v>0</v>
      </c>
      <c r="N794" s="22">
        <v>0</v>
      </c>
      <c r="O794" s="22">
        <v>0</v>
      </c>
      <c r="P794" s="22">
        <v>0</v>
      </c>
      <c r="Q794" s="22">
        <f t="shared" si="194"/>
        <v>1398253</v>
      </c>
      <c r="R794" s="27">
        <v>0</v>
      </c>
      <c r="S794" s="22">
        <v>957322.08</v>
      </c>
      <c r="T794" s="27">
        <v>0</v>
      </c>
      <c r="U794" s="22">
        <v>440930.92</v>
      </c>
      <c r="V794" s="22">
        <v>440930.92</v>
      </c>
      <c r="W794" s="22">
        <v>0</v>
      </c>
      <c r="X794" s="22">
        <v>0</v>
      </c>
      <c r="Y794" s="22">
        <v>0</v>
      </c>
      <c r="Z794" s="22">
        <f t="shared" si="195"/>
        <v>5.8207660913467407E-11</v>
      </c>
      <c r="AA794" s="24">
        <f t="shared" si="183"/>
        <v>0.31534416160737722</v>
      </c>
      <c r="AB794" s="24">
        <f t="shared" si="191"/>
        <v>0.31534416160737722</v>
      </c>
      <c r="AC794" s="24">
        <f t="shared" si="192"/>
        <v>0.68465583839262278</v>
      </c>
      <c r="AD794" s="24">
        <f t="shared" si="193"/>
        <v>1</v>
      </c>
    </row>
    <row r="795" spans="1:30" ht="71.25" customHeight="1" outlineLevel="2" x14ac:dyDescent="0.35">
      <c r="A795" s="18">
        <v>553</v>
      </c>
      <c r="B795" s="18" t="s">
        <v>282</v>
      </c>
      <c r="C795" s="18" t="s">
        <v>123</v>
      </c>
      <c r="D795" s="19" t="s">
        <v>127</v>
      </c>
      <c r="E795" s="18" t="s">
        <v>58</v>
      </c>
      <c r="F795" s="18" t="s">
        <v>38</v>
      </c>
      <c r="G795" s="18">
        <v>1310</v>
      </c>
      <c r="H795" s="20">
        <v>709800000</v>
      </c>
      <c r="I795" s="18">
        <v>0</v>
      </c>
      <c r="J795" s="25" t="s">
        <v>128</v>
      </c>
      <c r="K795" s="22">
        <v>25294932</v>
      </c>
      <c r="L795" s="22">
        <v>25294932</v>
      </c>
      <c r="M795" s="22">
        <v>0</v>
      </c>
      <c r="N795" s="22">
        <v>0</v>
      </c>
      <c r="O795" s="22">
        <v>0</v>
      </c>
      <c r="P795" s="22">
        <v>-2000000</v>
      </c>
      <c r="Q795" s="22">
        <f t="shared" si="194"/>
        <v>23294932</v>
      </c>
      <c r="R795" s="27">
        <v>0</v>
      </c>
      <c r="S795" s="22">
        <v>12700918.17</v>
      </c>
      <c r="T795" s="29">
        <v>0</v>
      </c>
      <c r="U795" s="22">
        <v>10584647.83</v>
      </c>
      <c r="V795" s="22">
        <v>10584647.83</v>
      </c>
      <c r="W795" s="22">
        <v>0</v>
      </c>
      <c r="X795" s="22">
        <v>2009366</v>
      </c>
      <c r="Y795" s="22">
        <v>0</v>
      </c>
      <c r="Z795" s="22">
        <f t="shared" si="195"/>
        <v>9366</v>
      </c>
      <c r="AA795" s="24">
        <f t="shared" si="183"/>
        <v>0.41844934906328274</v>
      </c>
      <c r="AB795" s="24">
        <f t="shared" si="191"/>
        <v>0.45437556246139721</v>
      </c>
      <c r="AC795" s="24">
        <f t="shared" si="192"/>
        <v>0.54522237583694166</v>
      </c>
      <c r="AD795" s="24">
        <f t="shared" si="193"/>
        <v>0.99959793829833887</v>
      </c>
    </row>
    <row r="796" spans="1:30" ht="78" customHeight="1" outlineLevel="2" x14ac:dyDescent="0.35">
      <c r="A796" s="18">
        <v>553</v>
      </c>
      <c r="B796" s="18" t="s">
        <v>315</v>
      </c>
      <c r="C796" s="18" t="s">
        <v>123</v>
      </c>
      <c r="D796" s="19" t="s">
        <v>127</v>
      </c>
      <c r="E796" s="18" t="s">
        <v>58</v>
      </c>
      <c r="F796" s="18" t="s">
        <v>38</v>
      </c>
      <c r="G796" s="18">
        <v>1310</v>
      </c>
      <c r="H796" s="20">
        <v>709800000</v>
      </c>
      <c r="I796" s="18">
        <v>0</v>
      </c>
      <c r="J796" s="25" t="s">
        <v>128</v>
      </c>
      <c r="K796" s="22">
        <v>4981342</v>
      </c>
      <c r="L796" s="22">
        <v>4981342</v>
      </c>
      <c r="M796" s="22">
        <v>0</v>
      </c>
      <c r="N796" s="22">
        <v>0</v>
      </c>
      <c r="O796" s="22">
        <v>0</v>
      </c>
      <c r="P796" s="22">
        <v>0</v>
      </c>
      <c r="Q796" s="22">
        <f t="shared" si="194"/>
        <v>4981342</v>
      </c>
      <c r="R796" s="27">
        <v>0</v>
      </c>
      <c r="S796" s="22">
        <v>2854589.5</v>
      </c>
      <c r="T796" s="27">
        <v>0</v>
      </c>
      <c r="U796" s="22">
        <v>2126752.5</v>
      </c>
      <c r="V796" s="22">
        <v>2126752.5</v>
      </c>
      <c r="W796" s="22">
        <v>0</v>
      </c>
      <c r="X796" s="22">
        <v>0</v>
      </c>
      <c r="Y796" s="22">
        <v>0</v>
      </c>
      <c r="Z796" s="22">
        <f t="shared" si="195"/>
        <v>0</v>
      </c>
      <c r="AA796" s="24">
        <f t="shared" ref="AA796:AA859" si="196">+IFERROR(U796/L796,0)</f>
        <v>0.42694368304766067</v>
      </c>
      <c r="AB796" s="24">
        <f t="shared" si="191"/>
        <v>0.42694368304766067</v>
      </c>
      <c r="AC796" s="24">
        <f t="shared" si="192"/>
        <v>0.57305631695233938</v>
      </c>
      <c r="AD796" s="24">
        <f t="shared" si="193"/>
        <v>1</v>
      </c>
    </row>
    <row r="797" spans="1:30" ht="67.5" outlineLevel="2" x14ac:dyDescent="0.35">
      <c r="A797" s="18">
        <v>554</v>
      </c>
      <c r="B797" s="18" t="s">
        <v>34</v>
      </c>
      <c r="C797" s="18" t="s">
        <v>123</v>
      </c>
      <c r="D797" s="19" t="s">
        <v>127</v>
      </c>
      <c r="E797" s="18" t="s">
        <v>58</v>
      </c>
      <c r="F797" s="18" t="s">
        <v>38</v>
      </c>
      <c r="G797" s="18">
        <v>1310</v>
      </c>
      <c r="H797" s="20">
        <v>709800000</v>
      </c>
      <c r="I797" s="18">
        <v>0</v>
      </c>
      <c r="J797" s="25" t="s">
        <v>128</v>
      </c>
      <c r="K797" s="22">
        <v>9151759</v>
      </c>
      <c r="L797" s="22">
        <v>9151759</v>
      </c>
      <c r="M797" s="22">
        <v>0</v>
      </c>
      <c r="N797" s="22">
        <v>0</v>
      </c>
      <c r="O797" s="22">
        <v>0</v>
      </c>
      <c r="P797" s="22">
        <v>0</v>
      </c>
      <c r="Q797" s="22">
        <f t="shared" si="194"/>
        <v>9151759</v>
      </c>
      <c r="R797" s="27">
        <v>0</v>
      </c>
      <c r="S797" s="22">
        <v>4909529.3499999996</v>
      </c>
      <c r="T797" s="27">
        <v>0</v>
      </c>
      <c r="U797" s="22">
        <v>3869523.65</v>
      </c>
      <c r="V797" s="22">
        <v>3869523.65</v>
      </c>
      <c r="W797" s="22">
        <v>0</v>
      </c>
      <c r="X797" s="22">
        <v>372706</v>
      </c>
      <c r="Y797" s="22">
        <v>0</v>
      </c>
      <c r="Z797" s="22">
        <f t="shared" si="195"/>
        <v>372706.00000000047</v>
      </c>
      <c r="AA797" s="24">
        <f t="shared" si="196"/>
        <v>0.42281747694623512</v>
      </c>
      <c r="AB797" s="24">
        <f t="shared" si="191"/>
        <v>0.42281747694623512</v>
      </c>
      <c r="AC797" s="24">
        <f t="shared" si="192"/>
        <v>0.53645745588361748</v>
      </c>
      <c r="AD797" s="24">
        <f t="shared" si="193"/>
        <v>0.95927493282985266</v>
      </c>
    </row>
    <row r="798" spans="1:30" ht="60.75" customHeight="1" outlineLevel="2" x14ac:dyDescent="0.35">
      <c r="A798" s="18">
        <v>555</v>
      </c>
      <c r="B798" s="18" t="s">
        <v>34</v>
      </c>
      <c r="C798" s="18" t="s">
        <v>123</v>
      </c>
      <c r="D798" s="19" t="s">
        <v>127</v>
      </c>
      <c r="E798" s="18" t="s">
        <v>58</v>
      </c>
      <c r="F798" s="18" t="s">
        <v>38</v>
      </c>
      <c r="G798" s="18">
        <v>1310</v>
      </c>
      <c r="H798" s="20">
        <v>709800000</v>
      </c>
      <c r="I798" s="18">
        <v>0</v>
      </c>
      <c r="J798" s="25" t="s">
        <v>128</v>
      </c>
      <c r="K798" s="22">
        <v>26202419</v>
      </c>
      <c r="L798" s="22">
        <v>26202419</v>
      </c>
      <c r="M798" s="22">
        <v>0</v>
      </c>
      <c r="N798" s="22">
        <v>0</v>
      </c>
      <c r="O798" s="22">
        <v>0</v>
      </c>
      <c r="P798" s="22">
        <v>0</v>
      </c>
      <c r="Q798" s="22">
        <f t="shared" si="194"/>
        <v>26202419</v>
      </c>
      <c r="R798" s="27">
        <v>0</v>
      </c>
      <c r="S798" s="22">
        <v>14603323.810000001</v>
      </c>
      <c r="T798" s="27">
        <v>0</v>
      </c>
      <c r="U798" s="22">
        <v>11576001.189999999</v>
      </c>
      <c r="V798" s="22">
        <v>11576001.189999999</v>
      </c>
      <c r="W798" s="22">
        <v>0</v>
      </c>
      <c r="X798" s="22">
        <v>23094</v>
      </c>
      <c r="Y798" s="22">
        <v>0</v>
      </c>
      <c r="Z798" s="22">
        <f t="shared" si="195"/>
        <v>23094</v>
      </c>
      <c r="AA798" s="24">
        <f t="shared" si="196"/>
        <v>0.44179131667194543</v>
      </c>
      <c r="AB798" s="24">
        <f t="shared" si="191"/>
        <v>0.44179131667194543</v>
      </c>
      <c r="AC798" s="24">
        <f t="shared" si="192"/>
        <v>0.55732731432162808</v>
      </c>
      <c r="AD798" s="24">
        <f t="shared" si="193"/>
        <v>0.99911863099357356</v>
      </c>
    </row>
    <row r="799" spans="1:30" ht="67.5" outlineLevel="2" x14ac:dyDescent="0.35">
      <c r="A799" s="18">
        <v>556</v>
      </c>
      <c r="B799" s="18" t="s">
        <v>34</v>
      </c>
      <c r="C799" s="18" t="s">
        <v>123</v>
      </c>
      <c r="D799" s="19" t="s">
        <v>127</v>
      </c>
      <c r="E799" s="18" t="s">
        <v>58</v>
      </c>
      <c r="F799" s="18" t="s">
        <v>38</v>
      </c>
      <c r="G799" s="18">
        <v>1310</v>
      </c>
      <c r="H799" s="20">
        <v>709800000</v>
      </c>
      <c r="I799" s="18">
        <v>0</v>
      </c>
      <c r="J799" s="25" t="s">
        <v>128</v>
      </c>
      <c r="K799" s="22">
        <v>6768427</v>
      </c>
      <c r="L799" s="22">
        <v>6768427</v>
      </c>
      <c r="M799" s="22">
        <v>0</v>
      </c>
      <c r="N799" s="22">
        <v>0</v>
      </c>
      <c r="O799" s="22">
        <v>0</v>
      </c>
      <c r="P799" s="22">
        <v>0</v>
      </c>
      <c r="Q799" s="22">
        <f t="shared" si="194"/>
        <v>6768427</v>
      </c>
      <c r="R799" s="22">
        <v>0</v>
      </c>
      <c r="S799" s="22">
        <v>4006573.35</v>
      </c>
      <c r="T799" s="27">
        <v>0</v>
      </c>
      <c r="U799" s="22">
        <v>2761853.65</v>
      </c>
      <c r="V799" s="22">
        <v>2761853.65</v>
      </c>
      <c r="W799" s="22">
        <v>0</v>
      </c>
      <c r="X799" s="22">
        <v>0</v>
      </c>
      <c r="Y799" s="22">
        <v>0</v>
      </c>
      <c r="Z799" s="22">
        <f t="shared" si="195"/>
        <v>0</v>
      </c>
      <c r="AA799" s="24">
        <f t="shared" si="196"/>
        <v>0.40804955863452469</v>
      </c>
      <c r="AB799" s="24">
        <f t="shared" si="191"/>
        <v>0.40804955863452469</v>
      </c>
      <c r="AC799" s="24">
        <f t="shared" si="192"/>
        <v>0.59195044136547537</v>
      </c>
      <c r="AD799" s="24">
        <f t="shared" si="193"/>
        <v>1</v>
      </c>
    </row>
    <row r="800" spans="1:30" ht="67.5" outlineLevel="2" x14ac:dyDescent="0.35">
      <c r="A800" s="18">
        <v>557</v>
      </c>
      <c r="B800" s="18" t="s">
        <v>34</v>
      </c>
      <c r="C800" s="18" t="s">
        <v>123</v>
      </c>
      <c r="D800" s="19" t="s">
        <v>127</v>
      </c>
      <c r="E800" s="18" t="s">
        <v>58</v>
      </c>
      <c r="F800" s="18" t="s">
        <v>38</v>
      </c>
      <c r="G800" s="18">
        <v>1310</v>
      </c>
      <c r="H800" s="20">
        <v>709800000</v>
      </c>
      <c r="I800" s="18">
        <v>0</v>
      </c>
      <c r="J800" s="25" t="s">
        <v>128</v>
      </c>
      <c r="K800" s="22">
        <v>61391007</v>
      </c>
      <c r="L800" s="22">
        <v>61391007</v>
      </c>
      <c r="M800" s="22">
        <v>0</v>
      </c>
      <c r="N800" s="22">
        <v>0</v>
      </c>
      <c r="O800" s="22">
        <v>0</v>
      </c>
      <c r="P800" s="22">
        <v>-1500000</v>
      </c>
      <c r="Q800" s="22">
        <f t="shared" si="194"/>
        <v>59891007</v>
      </c>
      <c r="R800" s="27">
        <v>0</v>
      </c>
      <c r="S800" s="22">
        <v>32616057.120000001</v>
      </c>
      <c r="T800" s="27">
        <v>0</v>
      </c>
      <c r="U800" s="22">
        <v>27250334.879999999</v>
      </c>
      <c r="V800" s="22">
        <v>27250334.879999999</v>
      </c>
      <c r="W800" s="22">
        <v>0</v>
      </c>
      <c r="X800" s="22">
        <v>1524615</v>
      </c>
      <c r="Y800" s="22">
        <v>0</v>
      </c>
      <c r="Z800" s="22">
        <f t="shared" si="195"/>
        <v>24615</v>
      </c>
      <c r="AA800" s="24">
        <f t="shared" si="196"/>
        <v>0.44388154245458133</v>
      </c>
      <c r="AB800" s="24">
        <f t="shared" si="191"/>
        <v>0.45499877602659111</v>
      </c>
      <c r="AC800" s="24">
        <f t="shared" si="192"/>
        <v>0.5445902273775427</v>
      </c>
      <c r="AD800" s="24">
        <f t="shared" si="193"/>
        <v>0.99958900340413381</v>
      </c>
    </row>
    <row r="801" spans="1:30" ht="75.75" customHeight="1" outlineLevel="2" x14ac:dyDescent="0.35">
      <c r="A801" s="18">
        <v>558</v>
      </c>
      <c r="B801" s="18" t="s">
        <v>34</v>
      </c>
      <c r="C801" s="18" t="s">
        <v>123</v>
      </c>
      <c r="D801" s="19" t="s">
        <v>127</v>
      </c>
      <c r="E801" s="18" t="s">
        <v>58</v>
      </c>
      <c r="F801" s="18" t="s">
        <v>38</v>
      </c>
      <c r="G801" s="18">
        <v>1310</v>
      </c>
      <c r="H801" s="20">
        <v>709600000</v>
      </c>
      <c r="I801" s="18">
        <v>0</v>
      </c>
      <c r="J801" s="25" t="s">
        <v>128</v>
      </c>
      <c r="K801" s="22">
        <v>7038063</v>
      </c>
      <c r="L801" s="22">
        <v>7038063</v>
      </c>
      <c r="M801" s="22">
        <v>0</v>
      </c>
      <c r="N801" s="22">
        <v>0</v>
      </c>
      <c r="O801" s="22">
        <v>0</v>
      </c>
      <c r="P801" s="22">
        <v>0</v>
      </c>
      <c r="Q801" s="22">
        <f t="shared" si="194"/>
        <v>7038063</v>
      </c>
      <c r="R801" s="27">
        <v>0</v>
      </c>
      <c r="S801" s="22">
        <v>4622718.3499999996</v>
      </c>
      <c r="T801" s="29">
        <v>0</v>
      </c>
      <c r="U801" s="22">
        <v>2386216.65</v>
      </c>
      <c r="V801" s="22">
        <v>2386216.65</v>
      </c>
      <c r="W801" s="22">
        <v>0</v>
      </c>
      <c r="X801" s="22">
        <v>29128</v>
      </c>
      <c r="Y801" s="22">
        <v>0</v>
      </c>
      <c r="Z801" s="22">
        <f t="shared" si="195"/>
        <v>29128.000000000466</v>
      </c>
      <c r="AA801" s="24">
        <f t="shared" si="196"/>
        <v>0.33904451409428987</v>
      </c>
      <c r="AB801" s="24">
        <f t="shared" si="191"/>
        <v>0.33904451409428987</v>
      </c>
      <c r="AC801" s="24">
        <f t="shared" si="192"/>
        <v>0.65681684719218902</v>
      </c>
      <c r="AD801" s="24">
        <f t="shared" si="193"/>
        <v>0.99586136128647884</v>
      </c>
    </row>
    <row r="802" spans="1:30" ht="76.5" customHeight="1" outlineLevel="2" x14ac:dyDescent="0.35">
      <c r="A802" s="18">
        <v>573</v>
      </c>
      <c r="B802" s="18" t="s">
        <v>280</v>
      </c>
      <c r="C802" s="18" t="s">
        <v>123</v>
      </c>
      <c r="D802" s="19" t="s">
        <v>127</v>
      </c>
      <c r="E802" s="18" t="s">
        <v>58</v>
      </c>
      <c r="F802" s="18" t="s">
        <v>38</v>
      </c>
      <c r="G802" s="18">
        <v>1310</v>
      </c>
      <c r="H802" s="20">
        <v>709100000</v>
      </c>
      <c r="I802" s="18">
        <v>0</v>
      </c>
      <c r="J802" s="25" t="s">
        <v>128</v>
      </c>
      <c r="K802" s="22">
        <v>832011347</v>
      </c>
      <c r="L802" s="22">
        <v>832011347</v>
      </c>
      <c r="M802" s="22">
        <v>0</v>
      </c>
      <c r="N802" s="22">
        <v>0</v>
      </c>
      <c r="O802" s="22">
        <v>0</v>
      </c>
      <c r="P802" s="22">
        <v>0</v>
      </c>
      <c r="Q802" s="22">
        <f t="shared" si="194"/>
        <v>832011347</v>
      </c>
      <c r="R802" s="27">
        <v>0</v>
      </c>
      <c r="S802" s="22">
        <v>529772754.74000001</v>
      </c>
      <c r="T802" s="27">
        <v>0</v>
      </c>
      <c r="U802" s="22">
        <v>302238592.25999999</v>
      </c>
      <c r="V802" s="22">
        <v>302238592.25999999</v>
      </c>
      <c r="W802" s="22">
        <v>0</v>
      </c>
      <c r="X802" s="22">
        <v>0</v>
      </c>
      <c r="Y802" s="22">
        <v>0</v>
      </c>
      <c r="Z802" s="22">
        <f t="shared" si="195"/>
        <v>0</v>
      </c>
      <c r="AA802" s="24">
        <f t="shared" si="196"/>
        <v>0.36326258451857385</v>
      </c>
      <c r="AB802" s="24">
        <f t="shared" si="191"/>
        <v>0.36326258451857385</v>
      </c>
      <c r="AC802" s="24">
        <f t="shared" si="192"/>
        <v>0.63673741548142615</v>
      </c>
      <c r="AD802" s="24">
        <f t="shared" si="193"/>
        <v>1</v>
      </c>
    </row>
    <row r="803" spans="1:30" ht="76.5" customHeight="1" outlineLevel="2" x14ac:dyDescent="0.3">
      <c r="A803" s="18">
        <v>573</v>
      </c>
      <c r="B803" s="18" t="s">
        <v>282</v>
      </c>
      <c r="C803" s="18" t="s">
        <v>123</v>
      </c>
      <c r="D803" s="19" t="s">
        <v>127</v>
      </c>
      <c r="E803" s="18" t="s">
        <v>58</v>
      </c>
      <c r="F803" s="18" t="s">
        <v>38</v>
      </c>
      <c r="G803" s="18">
        <v>1310</v>
      </c>
      <c r="H803" s="20">
        <v>709200000</v>
      </c>
      <c r="I803" s="18">
        <v>0</v>
      </c>
      <c r="J803" s="25" t="s">
        <v>128</v>
      </c>
      <c r="K803" s="22">
        <v>394528727</v>
      </c>
      <c r="L803" s="22">
        <v>394528727</v>
      </c>
      <c r="M803" s="22">
        <v>-7645.51</v>
      </c>
      <c r="N803" s="22">
        <v>0</v>
      </c>
      <c r="O803" s="22">
        <v>0</v>
      </c>
      <c r="P803" s="22">
        <v>0</v>
      </c>
      <c r="Q803" s="22">
        <f t="shared" si="194"/>
        <v>394528727</v>
      </c>
      <c r="R803" s="22">
        <v>0</v>
      </c>
      <c r="S803" s="22">
        <v>259696984.87</v>
      </c>
      <c r="T803" s="22">
        <v>0</v>
      </c>
      <c r="U803" s="22">
        <v>134824096.62</v>
      </c>
      <c r="V803" s="22">
        <v>134824096.62</v>
      </c>
      <c r="W803" s="22">
        <v>0</v>
      </c>
      <c r="X803" s="22">
        <v>7645.51</v>
      </c>
      <c r="Y803" s="22">
        <v>0</v>
      </c>
      <c r="Z803" s="22">
        <f t="shared" si="195"/>
        <v>7645.5099999904633</v>
      </c>
      <c r="AA803" s="24">
        <f t="shared" si="196"/>
        <v>0.34173454907885581</v>
      </c>
      <c r="AB803" s="24">
        <f t="shared" si="191"/>
        <v>0.34173454907885581</v>
      </c>
      <c r="AC803" s="24">
        <f t="shared" si="192"/>
        <v>0.65824607207880204</v>
      </c>
      <c r="AD803" s="24">
        <f t="shared" si="193"/>
        <v>0.99998062115765785</v>
      </c>
    </row>
    <row r="804" spans="1:30" ht="67.5" outlineLevel="2" x14ac:dyDescent="0.35">
      <c r="A804" s="18">
        <v>573</v>
      </c>
      <c r="B804" s="18" t="s">
        <v>315</v>
      </c>
      <c r="C804" s="18" t="s">
        <v>123</v>
      </c>
      <c r="D804" s="19" t="s">
        <v>127</v>
      </c>
      <c r="E804" s="18" t="s">
        <v>58</v>
      </c>
      <c r="F804" s="18" t="s">
        <v>38</v>
      </c>
      <c r="G804" s="18">
        <v>1310</v>
      </c>
      <c r="H804" s="20">
        <v>709300000</v>
      </c>
      <c r="I804" s="18">
        <v>0</v>
      </c>
      <c r="J804" s="25" t="s">
        <v>128</v>
      </c>
      <c r="K804" s="22">
        <v>203087913</v>
      </c>
      <c r="L804" s="22">
        <v>203087913</v>
      </c>
      <c r="M804" s="22">
        <v>0</v>
      </c>
      <c r="N804" s="22">
        <v>0</v>
      </c>
      <c r="O804" s="22">
        <v>0</v>
      </c>
      <c r="P804" s="22">
        <v>0</v>
      </c>
      <c r="Q804" s="22">
        <f t="shared" si="194"/>
        <v>203087913</v>
      </c>
      <c r="R804" s="27">
        <v>0</v>
      </c>
      <c r="S804" s="22">
        <v>132050744.03</v>
      </c>
      <c r="T804" s="27">
        <v>0</v>
      </c>
      <c r="U804" s="22">
        <v>71037168.969999999</v>
      </c>
      <c r="V804" s="22">
        <v>71037168.969999999</v>
      </c>
      <c r="W804" s="22">
        <v>0</v>
      </c>
      <c r="X804" s="22">
        <v>0</v>
      </c>
      <c r="Y804" s="22">
        <v>0</v>
      </c>
      <c r="Z804" s="22">
        <f t="shared" si="195"/>
        <v>0</v>
      </c>
      <c r="AA804" s="24">
        <f t="shared" si="196"/>
        <v>0.34978531179253392</v>
      </c>
      <c r="AB804" s="24">
        <f t="shared" si="191"/>
        <v>0.34978531179253392</v>
      </c>
      <c r="AC804" s="24">
        <f t="shared" si="192"/>
        <v>0.65021468820746608</v>
      </c>
      <c r="AD804" s="24">
        <f t="shared" si="193"/>
        <v>1</v>
      </c>
    </row>
    <row r="805" spans="1:30" ht="67.5" outlineLevel="2" x14ac:dyDescent="0.3">
      <c r="A805" s="18">
        <v>573</v>
      </c>
      <c r="B805" s="18" t="s">
        <v>451</v>
      </c>
      <c r="C805" s="18" t="s">
        <v>123</v>
      </c>
      <c r="D805" s="19" t="s">
        <v>127</v>
      </c>
      <c r="E805" s="18" t="s">
        <v>58</v>
      </c>
      <c r="F805" s="18" t="s">
        <v>38</v>
      </c>
      <c r="G805" s="18">
        <v>1310</v>
      </c>
      <c r="H805" s="20">
        <v>709500000</v>
      </c>
      <c r="I805" s="18">
        <v>0</v>
      </c>
      <c r="J805" s="25" t="s">
        <v>128</v>
      </c>
      <c r="K805" s="22">
        <v>103374398</v>
      </c>
      <c r="L805" s="22">
        <v>103374398</v>
      </c>
      <c r="M805" s="22">
        <v>32466.340000000004</v>
      </c>
      <c r="N805" s="22">
        <v>0</v>
      </c>
      <c r="O805" s="22">
        <v>0</v>
      </c>
      <c r="P805" s="22">
        <v>0</v>
      </c>
      <c r="Q805" s="22">
        <f t="shared" si="194"/>
        <v>103374398</v>
      </c>
      <c r="R805" s="22">
        <v>0</v>
      </c>
      <c r="S805" s="22">
        <v>59965597.640000001</v>
      </c>
      <c r="T805" s="22">
        <v>0</v>
      </c>
      <c r="U805" s="22">
        <v>43408800.359999999</v>
      </c>
      <c r="V805" s="22">
        <v>43408800.359999999</v>
      </c>
      <c r="W805" s="22">
        <v>0</v>
      </c>
      <c r="X805" s="22">
        <v>0</v>
      </c>
      <c r="Y805" s="22">
        <v>0</v>
      </c>
      <c r="Z805" s="22">
        <f t="shared" si="195"/>
        <v>0</v>
      </c>
      <c r="AA805" s="24">
        <f t="shared" si="196"/>
        <v>0.41991828924604718</v>
      </c>
      <c r="AB805" s="24">
        <f t="shared" si="191"/>
        <v>0.41991828924604718</v>
      </c>
      <c r="AC805" s="24">
        <f t="shared" si="192"/>
        <v>0.58008171075395287</v>
      </c>
      <c r="AD805" s="24">
        <f t="shared" si="193"/>
        <v>1</v>
      </c>
    </row>
    <row r="806" spans="1:30" ht="60.75" customHeight="1" outlineLevel="2" x14ac:dyDescent="0.35">
      <c r="A806" s="18">
        <v>573</v>
      </c>
      <c r="B806" s="18" t="s">
        <v>466</v>
      </c>
      <c r="C806" s="18" t="s">
        <v>123</v>
      </c>
      <c r="D806" s="19" t="s">
        <v>127</v>
      </c>
      <c r="E806" s="18" t="s">
        <v>58</v>
      </c>
      <c r="F806" s="18" t="s">
        <v>38</v>
      </c>
      <c r="G806" s="18">
        <v>1310</v>
      </c>
      <c r="H806" s="20">
        <v>709500000</v>
      </c>
      <c r="I806" s="18">
        <v>0</v>
      </c>
      <c r="J806" s="25" t="s">
        <v>128</v>
      </c>
      <c r="K806" s="22">
        <v>62398688</v>
      </c>
      <c r="L806" s="22">
        <v>62398688</v>
      </c>
      <c r="M806" s="22">
        <v>-24820.83</v>
      </c>
      <c r="N806" s="22">
        <v>0</v>
      </c>
      <c r="O806" s="22">
        <v>0</v>
      </c>
      <c r="P806" s="22">
        <v>0</v>
      </c>
      <c r="Q806" s="22">
        <f t="shared" si="194"/>
        <v>62398688</v>
      </c>
      <c r="R806" s="27">
        <v>0</v>
      </c>
      <c r="S806" s="22">
        <v>43058865.75</v>
      </c>
      <c r="T806" s="22">
        <v>0</v>
      </c>
      <c r="U806" s="22">
        <v>19315001.420000002</v>
      </c>
      <c r="V806" s="22">
        <v>19315001.420000002</v>
      </c>
      <c r="W806" s="22">
        <v>0</v>
      </c>
      <c r="X806" s="22">
        <v>24820.83</v>
      </c>
      <c r="Y806" s="22">
        <v>0</v>
      </c>
      <c r="Z806" s="22">
        <f t="shared" si="195"/>
        <v>24820.829999998212</v>
      </c>
      <c r="AA806" s="24">
        <f t="shared" si="196"/>
        <v>0.30954178748117273</v>
      </c>
      <c r="AB806" s="24">
        <f t="shared" si="191"/>
        <v>0.30954178748117273</v>
      </c>
      <c r="AC806" s="24">
        <f t="shared" si="192"/>
        <v>0.69006043444374987</v>
      </c>
      <c r="AD806" s="24">
        <f t="shared" si="193"/>
        <v>0.99960222192492254</v>
      </c>
    </row>
    <row r="807" spans="1:30" ht="121.5" outlineLevel="2" x14ac:dyDescent="0.3">
      <c r="A807" s="18">
        <v>573</v>
      </c>
      <c r="B807" s="18" t="s">
        <v>451</v>
      </c>
      <c r="C807" s="18" t="s">
        <v>123</v>
      </c>
      <c r="D807" s="19" t="s">
        <v>127</v>
      </c>
      <c r="E807" s="18" t="s">
        <v>455</v>
      </c>
      <c r="F807" s="18" t="s">
        <v>38</v>
      </c>
      <c r="G807" s="18">
        <v>1310</v>
      </c>
      <c r="H807" s="20">
        <v>709500000</v>
      </c>
      <c r="I807" s="18">
        <v>0</v>
      </c>
      <c r="J807" s="25" t="s">
        <v>456</v>
      </c>
      <c r="K807" s="22">
        <v>263994208</v>
      </c>
      <c r="L807" s="22">
        <v>263994208</v>
      </c>
      <c r="M807" s="22">
        <v>0</v>
      </c>
      <c r="N807" s="22">
        <v>0</v>
      </c>
      <c r="O807" s="22">
        <v>0</v>
      </c>
      <c r="P807" s="22">
        <v>0</v>
      </c>
      <c r="Q807" s="22">
        <f t="shared" si="194"/>
        <v>263994208</v>
      </c>
      <c r="R807" s="22">
        <v>0</v>
      </c>
      <c r="S807" s="22">
        <v>125464345</v>
      </c>
      <c r="T807" s="22">
        <v>0</v>
      </c>
      <c r="U807" s="22">
        <v>6532757</v>
      </c>
      <c r="V807" s="22">
        <v>6532757</v>
      </c>
      <c r="W807" s="22">
        <v>0</v>
      </c>
      <c r="X807" s="22">
        <v>131997106</v>
      </c>
      <c r="Y807" s="22">
        <v>0</v>
      </c>
      <c r="Z807" s="22">
        <f t="shared" si="195"/>
        <v>131997106</v>
      </c>
      <c r="AA807" s="24">
        <f t="shared" si="196"/>
        <v>2.4745834575279773E-2</v>
      </c>
      <c r="AB807" s="24">
        <f t="shared" si="191"/>
        <v>2.4745834575279773E-2</v>
      </c>
      <c r="AC807" s="24">
        <f t="shared" si="192"/>
        <v>0.47525415784879643</v>
      </c>
      <c r="AD807" s="24">
        <f t="shared" si="193"/>
        <v>0.49999999242407622</v>
      </c>
    </row>
    <row r="808" spans="1:30" ht="76.5" customHeight="1" outlineLevel="2" x14ac:dyDescent="0.3">
      <c r="A808" s="18">
        <v>550</v>
      </c>
      <c r="B808" s="18" t="s">
        <v>34</v>
      </c>
      <c r="C808" s="18" t="s">
        <v>123</v>
      </c>
      <c r="D808" s="19" t="s">
        <v>127</v>
      </c>
      <c r="E808" s="18" t="s">
        <v>129</v>
      </c>
      <c r="F808" s="18" t="s">
        <v>38</v>
      </c>
      <c r="G808" s="18">
        <v>1310</v>
      </c>
      <c r="H808" s="20">
        <v>709800000</v>
      </c>
      <c r="I808" s="18">
        <v>0</v>
      </c>
      <c r="J808" s="25" t="s">
        <v>130</v>
      </c>
      <c r="K808" s="22">
        <v>16961350</v>
      </c>
      <c r="L808" s="22">
        <v>16961350</v>
      </c>
      <c r="M808" s="22">
        <v>0</v>
      </c>
      <c r="N808" s="22">
        <v>0</v>
      </c>
      <c r="O808" s="22">
        <v>0</v>
      </c>
      <c r="P808" s="22">
        <v>0</v>
      </c>
      <c r="Q808" s="22">
        <f t="shared" si="194"/>
        <v>16961350</v>
      </c>
      <c r="R808" s="22">
        <v>0</v>
      </c>
      <c r="S808" s="22">
        <v>7699990.9900000002</v>
      </c>
      <c r="T808" s="22">
        <v>0</v>
      </c>
      <c r="U808" s="22">
        <v>9171047.0099999998</v>
      </c>
      <c r="V808" s="22">
        <v>9171047.0099999998</v>
      </c>
      <c r="W808" s="22">
        <v>0</v>
      </c>
      <c r="X808" s="22">
        <v>90312</v>
      </c>
      <c r="Y808" s="22">
        <v>0</v>
      </c>
      <c r="Z808" s="22">
        <f t="shared" si="195"/>
        <v>90312</v>
      </c>
      <c r="AA808" s="24">
        <f t="shared" si="196"/>
        <v>0.54070265692294539</v>
      </c>
      <c r="AB808" s="24">
        <f t="shared" si="191"/>
        <v>0.54070265692294539</v>
      </c>
      <c r="AC808" s="24">
        <f t="shared" si="192"/>
        <v>0.45397276690829447</v>
      </c>
      <c r="AD808" s="24">
        <f t="shared" si="193"/>
        <v>0.99467542383123986</v>
      </c>
    </row>
    <row r="809" spans="1:30" ht="63.75" customHeight="1" outlineLevel="2" x14ac:dyDescent="0.35">
      <c r="A809" s="18">
        <v>551</v>
      </c>
      <c r="B809" s="18" t="s">
        <v>34</v>
      </c>
      <c r="C809" s="18" t="s">
        <v>123</v>
      </c>
      <c r="D809" s="19" t="s">
        <v>127</v>
      </c>
      <c r="E809" s="18" t="s">
        <v>129</v>
      </c>
      <c r="F809" s="18" t="s">
        <v>38</v>
      </c>
      <c r="G809" s="18">
        <v>1310</v>
      </c>
      <c r="H809" s="20">
        <v>709800000</v>
      </c>
      <c r="I809" s="18">
        <v>0</v>
      </c>
      <c r="J809" s="25" t="s">
        <v>130</v>
      </c>
      <c r="K809" s="22">
        <v>24074899</v>
      </c>
      <c r="L809" s="22">
        <v>24074899</v>
      </c>
      <c r="M809" s="22">
        <v>0</v>
      </c>
      <c r="N809" s="22">
        <v>0</v>
      </c>
      <c r="O809" s="22">
        <v>0</v>
      </c>
      <c r="P809" s="22">
        <v>0</v>
      </c>
      <c r="Q809" s="22">
        <f t="shared" si="194"/>
        <v>24074899</v>
      </c>
      <c r="R809" s="27">
        <v>0</v>
      </c>
      <c r="S809" s="22">
        <v>10425737.6</v>
      </c>
      <c r="T809" s="29">
        <v>0</v>
      </c>
      <c r="U809" s="22">
        <v>13523490.4</v>
      </c>
      <c r="V809" s="22">
        <v>13523490.4</v>
      </c>
      <c r="W809" s="27">
        <v>0</v>
      </c>
      <c r="X809" s="22">
        <v>125671</v>
      </c>
      <c r="Y809" s="22">
        <v>0</v>
      </c>
      <c r="Z809" s="22">
        <f t="shared" si="195"/>
        <v>125671</v>
      </c>
      <c r="AA809" s="24">
        <f t="shared" si="196"/>
        <v>0.56172573766560763</v>
      </c>
      <c r="AB809" s="24">
        <f t="shared" si="191"/>
        <v>0.56172573766560763</v>
      </c>
      <c r="AC809" s="24">
        <f t="shared" si="192"/>
        <v>0.43305426120375418</v>
      </c>
      <c r="AD809" s="24">
        <f t="shared" si="193"/>
        <v>0.99477999886936175</v>
      </c>
    </row>
    <row r="810" spans="1:30" ht="74.25" customHeight="1" outlineLevel="2" x14ac:dyDescent="0.35">
      <c r="A810" s="18">
        <v>553</v>
      </c>
      <c r="B810" s="22" t="s">
        <v>280</v>
      </c>
      <c r="C810" s="18" t="s">
        <v>123</v>
      </c>
      <c r="D810" s="19" t="s">
        <v>127</v>
      </c>
      <c r="E810" s="18" t="s">
        <v>129</v>
      </c>
      <c r="F810" s="18" t="s">
        <v>38</v>
      </c>
      <c r="G810" s="18">
        <v>1310</v>
      </c>
      <c r="H810" s="20">
        <v>709800000</v>
      </c>
      <c r="I810" s="18">
        <v>0</v>
      </c>
      <c r="J810" s="25" t="s">
        <v>130</v>
      </c>
      <c r="K810" s="22">
        <v>721326</v>
      </c>
      <c r="L810" s="22">
        <v>721326</v>
      </c>
      <c r="M810" s="22">
        <v>0</v>
      </c>
      <c r="N810" s="22">
        <v>0</v>
      </c>
      <c r="O810" s="22">
        <v>0</v>
      </c>
      <c r="P810" s="22">
        <v>0</v>
      </c>
      <c r="Q810" s="22">
        <f t="shared" ref="Q810:Q841" si="197">+L810+P810</f>
        <v>721326</v>
      </c>
      <c r="R810" s="27">
        <v>0</v>
      </c>
      <c r="S810" s="22">
        <v>310433.03000000003</v>
      </c>
      <c r="T810" s="27">
        <v>0</v>
      </c>
      <c r="U810" s="22">
        <v>410892.97</v>
      </c>
      <c r="V810" s="22">
        <v>410892.97</v>
      </c>
      <c r="W810" s="22">
        <v>0</v>
      </c>
      <c r="X810" s="22">
        <v>0</v>
      </c>
      <c r="Y810" s="22">
        <v>0</v>
      </c>
      <c r="Z810" s="22">
        <f t="shared" ref="Z810:Z826" si="198">+Q810-R810-S810-T810-U810-Y810</f>
        <v>0</v>
      </c>
      <c r="AA810" s="24">
        <f t="shared" si="196"/>
        <v>0.56963560165583937</v>
      </c>
      <c r="AB810" s="24">
        <f t="shared" si="191"/>
        <v>0.56963560165583937</v>
      </c>
      <c r="AC810" s="24">
        <f t="shared" si="192"/>
        <v>0.43036439834416068</v>
      </c>
      <c r="AD810" s="24">
        <f t="shared" si="193"/>
        <v>1</v>
      </c>
    </row>
    <row r="811" spans="1:30" ht="74.25" customHeight="1" outlineLevel="2" x14ac:dyDescent="0.35">
      <c r="A811" s="18">
        <v>553</v>
      </c>
      <c r="B811" s="18" t="s">
        <v>282</v>
      </c>
      <c r="C811" s="18" t="s">
        <v>123</v>
      </c>
      <c r="D811" s="19" t="s">
        <v>127</v>
      </c>
      <c r="E811" s="18" t="s">
        <v>129</v>
      </c>
      <c r="F811" s="18" t="s">
        <v>38</v>
      </c>
      <c r="G811" s="18">
        <v>1310</v>
      </c>
      <c r="H811" s="20">
        <v>709800000</v>
      </c>
      <c r="I811" s="18">
        <v>0</v>
      </c>
      <c r="J811" s="25" t="s">
        <v>130</v>
      </c>
      <c r="K811" s="22">
        <v>13215206</v>
      </c>
      <c r="L811" s="22">
        <v>13215206</v>
      </c>
      <c r="M811" s="22">
        <v>0</v>
      </c>
      <c r="N811" s="22">
        <v>0</v>
      </c>
      <c r="O811" s="22">
        <v>0</v>
      </c>
      <c r="P811" s="22">
        <v>0</v>
      </c>
      <c r="Q811" s="22">
        <f t="shared" si="197"/>
        <v>13215206</v>
      </c>
      <c r="R811" s="27">
        <v>0</v>
      </c>
      <c r="S811" s="22">
        <v>5924005.5700000003</v>
      </c>
      <c r="T811" s="29">
        <v>0</v>
      </c>
      <c r="U811" s="22">
        <v>7284923.4299999997</v>
      </c>
      <c r="V811" s="22">
        <v>7284923.4299999997</v>
      </c>
      <c r="W811" s="22">
        <v>0</v>
      </c>
      <c r="X811" s="22">
        <v>6277</v>
      </c>
      <c r="Y811" s="22">
        <v>0</v>
      </c>
      <c r="Z811" s="22">
        <f t="shared" si="198"/>
        <v>6277</v>
      </c>
      <c r="AA811" s="24">
        <f t="shared" si="196"/>
        <v>0.55125311175626013</v>
      </c>
      <c r="AB811" s="24">
        <f t="shared" si="191"/>
        <v>0.55125311175626013</v>
      </c>
      <c r="AC811" s="24">
        <f t="shared" si="192"/>
        <v>0.44827190510688975</v>
      </c>
      <c r="AD811" s="24">
        <f t="shared" si="193"/>
        <v>0.99952501686314987</v>
      </c>
    </row>
    <row r="812" spans="1:30" ht="76.5" customHeight="1" outlineLevel="2" x14ac:dyDescent="0.35">
      <c r="A812" s="18">
        <v>553</v>
      </c>
      <c r="B812" s="18" t="s">
        <v>315</v>
      </c>
      <c r="C812" s="18" t="s">
        <v>123</v>
      </c>
      <c r="D812" s="19" t="s">
        <v>127</v>
      </c>
      <c r="E812" s="18" t="s">
        <v>129</v>
      </c>
      <c r="F812" s="18" t="s">
        <v>38</v>
      </c>
      <c r="G812" s="18">
        <v>1310</v>
      </c>
      <c r="H812" s="20">
        <v>709800000</v>
      </c>
      <c r="I812" s="18">
        <v>0</v>
      </c>
      <c r="J812" s="25" t="s">
        <v>130</v>
      </c>
      <c r="K812" s="22">
        <v>2569759</v>
      </c>
      <c r="L812" s="22">
        <v>2569759</v>
      </c>
      <c r="M812" s="22">
        <v>0</v>
      </c>
      <c r="N812" s="22">
        <v>0</v>
      </c>
      <c r="O812" s="22">
        <v>0</v>
      </c>
      <c r="P812" s="22">
        <v>0</v>
      </c>
      <c r="Q812" s="22">
        <f t="shared" si="197"/>
        <v>2569759</v>
      </c>
      <c r="R812" s="27">
        <v>0</v>
      </c>
      <c r="S812" s="22">
        <v>1113016.45</v>
      </c>
      <c r="T812" s="27">
        <v>0</v>
      </c>
      <c r="U812" s="22">
        <v>1456742.55</v>
      </c>
      <c r="V812" s="22">
        <v>1456742.55</v>
      </c>
      <c r="W812" s="22">
        <v>0</v>
      </c>
      <c r="X812" s="22">
        <v>0</v>
      </c>
      <c r="Y812" s="22">
        <v>0</v>
      </c>
      <c r="Z812" s="22">
        <f t="shared" si="198"/>
        <v>0</v>
      </c>
      <c r="AA812" s="24">
        <f t="shared" si="196"/>
        <v>0.56687905363888214</v>
      </c>
      <c r="AB812" s="24">
        <f t="shared" si="191"/>
        <v>0.56687905363888214</v>
      </c>
      <c r="AC812" s="24">
        <f t="shared" si="192"/>
        <v>0.43312094636111786</v>
      </c>
      <c r="AD812" s="24">
        <f t="shared" si="193"/>
        <v>1</v>
      </c>
    </row>
    <row r="813" spans="1:30" ht="63.75" customHeight="1" outlineLevel="2" x14ac:dyDescent="0.35">
      <c r="A813" s="18">
        <v>554</v>
      </c>
      <c r="B813" s="18" t="s">
        <v>34</v>
      </c>
      <c r="C813" s="18" t="s">
        <v>123</v>
      </c>
      <c r="D813" s="19" t="s">
        <v>127</v>
      </c>
      <c r="E813" s="18" t="s">
        <v>129</v>
      </c>
      <c r="F813" s="18" t="s">
        <v>38</v>
      </c>
      <c r="G813" s="18">
        <v>1310</v>
      </c>
      <c r="H813" s="20">
        <v>709800000</v>
      </c>
      <c r="I813" s="18">
        <v>0</v>
      </c>
      <c r="J813" s="25" t="s">
        <v>130</v>
      </c>
      <c r="K813" s="22">
        <v>4578751</v>
      </c>
      <c r="L813" s="22">
        <v>4578751</v>
      </c>
      <c r="M813" s="22">
        <v>0</v>
      </c>
      <c r="N813" s="22">
        <v>0</v>
      </c>
      <c r="O813" s="22">
        <v>0</v>
      </c>
      <c r="P813" s="22">
        <v>0</v>
      </c>
      <c r="Q813" s="22">
        <f t="shared" si="197"/>
        <v>4578751</v>
      </c>
      <c r="R813" s="27">
        <v>0</v>
      </c>
      <c r="S813" s="22">
        <v>2362606.8199999998</v>
      </c>
      <c r="T813" s="27">
        <v>0</v>
      </c>
      <c r="U813" s="22">
        <v>2049629.18</v>
      </c>
      <c r="V813" s="22">
        <v>2049629.18</v>
      </c>
      <c r="W813" s="22">
        <v>0</v>
      </c>
      <c r="X813" s="22">
        <v>166515</v>
      </c>
      <c r="Y813" s="22">
        <v>0</v>
      </c>
      <c r="Z813" s="22">
        <f t="shared" si="198"/>
        <v>166515.00000000023</v>
      </c>
      <c r="AA813" s="24">
        <f t="shared" si="196"/>
        <v>0.44763936278692595</v>
      </c>
      <c r="AB813" s="24">
        <f t="shared" si="191"/>
        <v>0.44763936278692595</v>
      </c>
      <c r="AC813" s="24">
        <f t="shared" si="192"/>
        <v>0.51599373278870153</v>
      </c>
      <c r="AD813" s="24">
        <f t="shared" si="193"/>
        <v>0.96363309557562749</v>
      </c>
    </row>
    <row r="814" spans="1:30" ht="76.5" customHeight="1" outlineLevel="2" x14ac:dyDescent="0.35">
      <c r="A814" s="18">
        <v>555</v>
      </c>
      <c r="B814" s="18" t="s">
        <v>34</v>
      </c>
      <c r="C814" s="18" t="s">
        <v>123</v>
      </c>
      <c r="D814" s="19" t="s">
        <v>127</v>
      </c>
      <c r="E814" s="18" t="s">
        <v>129</v>
      </c>
      <c r="F814" s="18" t="s">
        <v>38</v>
      </c>
      <c r="G814" s="18">
        <v>1310</v>
      </c>
      <c r="H814" s="20">
        <v>709800000</v>
      </c>
      <c r="I814" s="18">
        <v>0</v>
      </c>
      <c r="J814" s="25" t="s">
        <v>341</v>
      </c>
      <c r="K814" s="22">
        <v>12850670</v>
      </c>
      <c r="L814" s="22">
        <v>12850670</v>
      </c>
      <c r="M814" s="22">
        <v>0</v>
      </c>
      <c r="N814" s="22">
        <v>0</v>
      </c>
      <c r="O814" s="22">
        <v>0</v>
      </c>
      <c r="P814" s="22">
        <v>0</v>
      </c>
      <c r="Q814" s="22">
        <f t="shared" si="197"/>
        <v>12850670</v>
      </c>
      <c r="R814" s="27">
        <v>0</v>
      </c>
      <c r="S814" s="22">
        <v>5776466.1699999999</v>
      </c>
      <c r="T814" s="27">
        <v>0</v>
      </c>
      <c r="U814" s="22">
        <v>7061439.8300000001</v>
      </c>
      <c r="V814" s="22">
        <v>7061439.8300000001</v>
      </c>
      <c r="W814" s="22">
        <v>0</v>
      </c>
      <c r="X814" s="22">
        <v>12764</v>
      </c>
      <c r="Y814" s="22">
        <v>0</v>
      </c>
      <c r="Z814" s="22">
        <f t="shared" si="198"/>
        <v>12764</v>
      </c>
      <c r="AA814" s="24">
        <f t="shared" si="196"/>
        <v>0.54949974048045747</v>
      </c>
      <c r="AB814" s="24">
        <f t="shared" si="191"/>
        <v>0.54949974048045747</v>
      </c>
      <c r="AC814" s="24">
        <f t="shared" si="192"/>
        <v>0.44950700391497095</v>
      </c>
      <c r="AD814" s="24">
        <f t="shared" si="193"/>
        <v>0.99900674439542847</v>
      </c>
    </row>
    <row r="815" spans="1:30" ht="67.5" outlineLevel="2" x14ac:dyDescent="0.35">
      <c r="A815" s="18">
        <v>556</v>
      </c>
      <c r="B815" s="18" t="s">
        <v>34</v>
      </c>
      <c r="C815" s="18" t="s">
        <v>123</v>
      </c>
      <c r="D815" s="19" t="s">
        <v>127</v>
      </c>
      <c r="E815" s="18" t="s">
        <v>129</v>
      </c>
      <c r="F815" s="18" t="s">
        <v>38</v>
      </c>
      <c r="G815" s="18">
        <v>1310</v>
      </c>
      <c r="H815" s="20">
        <v>709800000</v>
      </c>
      <c r="I815" s="18">
        <v>0</v>
      </c>
      <c r="J815" s="25" t="s">
        <v>130</v>
      </c>
      <c r="K815" s="22">
        <v>3043324</v>
      </c>
      <c r="L815" s="22">
        <v>3043324</v>
      </c>
      <c r="M815" s="22">
        <v>0</v>
      </c>
      <c r="N815" s="22">
        <v>0</v>
      </c>
      <c r="O815" s="22">
        <v>0</v>
      </c>
      <c r="P815" s="22">
        <v>0</v>
      </c>
      <c r="Q815" s="22">
        <f t="shared" si="197"/>
        <v>3043324</v>
      </c>
      <c r="R815" s="22">
        <v>0</v>
      </c>
      <c r="S815" s="22">
        <v>1440281.96</v>
      </c>
      <c r="T815" s="27">
        <v>0</v>
      </c>
      <c r="U815" s="22">
        <v>1603042.04</v>
      </c>
      <c r="V815" s="22">
        <v>1603042.04</v>
      </c>
      <c r="W815" s="22">
        <v>0</v>
      </c>
      <c r="X815" s="22">
        <v>0</v>
      </c>
      <c r="Y815" s="22">
        <v>0</v>
      </c>
      <c r="Z815" s="22">
        <f t="shared" si="198"/>
        <v>0</v>
      </c>
      <c r="AA815" s="24">
        <f t="shared" si="196"/>
        <v>0.5267405113619188</v>
      </c>
      <c r="AB815" s="24">
        <f t="shared" si="191"/>
        <v>0.5267405113619188</v>
      </c>
      <c r="AC815" s="24">
        <f t="shared" si="192"/>
        <v>0.47325948863808126</v>
      </c>
      <c r="AD815" s="24">
        <f t="shared" si="193"/>
        <v>1</v>
      </c>
    </row>
    <row r="816" spans="1:30" ht="59.25" customHeight="1" outlineLevel="2" x14ac:dyDescent="0.35">
      <c r="A816" s="18">
        <v>557</v>
      </c>
      <c r="B816" s="18" t="s">
        <v>34</v>
      </c>
      <c r="C816" s="18" t="s">
        <v>123</v>
      </c>
      <c r="D816" s="19" t="s">
        <v>127</v>
      </c>
      <c r="E816" s="18" t="s">
        <v>129</v>
      </c>
      <c r="F816" s="18" t="s">
        <v>38</v>
      </c>
      <c r="G816" s="18">
        <v>1310</v>
      </c>
      <c r="H816" s="20">
        <v>709800000</v>
      </c>
      <c r="I816" s="18">
        <v>0</v>
      </c>
      <c r="J816" s="25" t="s">
        <v>130</v>
      </c>
      <c r="K816" s="22">
        <v>56468499</v>
      </c>
      <c r="L816" s="22">
        <v>56468499</v>
      </c>
      <c r="M816" s="22">
        <v>0</v>
      </c>
      <c r="N816" s="22">
        <v>0</v>
      </c>
      <c r="O816" s="22">
        <v>0</v>
      </c>
      <c r="P816" s="22">
        <v>0</v>
      </c>
      <c r="Q816" s="22">
        <f t="shared" si="197"/>
        <v>56468499</v>
      </c>
      <c r="R816" s="27">
        <v>0</v>
      </c>
      <c r="S816" s="22">
        <v>24805139.050000001</v>
      </c>
      <c r="T816" s="27">
        <v>0</v>
      </c>
      <c r="U816" s="22">
        <v>31637108.949999999</v>
      </c>
      <c r="V816" s="22">
        <v>31637108.949999999</v>
      </c>
      <c r="W816" s="22">
        <v>0</v>
      </c>
      <c r="X816" s="22">
        <v>26251</v>
      </c>
      <c r="Y816" s="22">
        <v>0</v>
      </c>
      <c r="Z816" s="22">
        <f t="shared" si="198"/>
        <v>26251</v>
      </c>
      <c r="AA816" s="24">
        <f t="shared" si="196"/>
        <v>0.56026119890312653</v>
      </c>
      <c r="AB816" s="24">
        <f t="shared" ref="AB816:AB879" si="199">+IFERROR(U816/Q816,0)</f>
        <v>0.56026119890312653</v>
      </c>
      <c r="AC816" s="24">
        <f t="shared" ref="AC816:AC879" si="200">+IFERROR((R816+S816+T816)/Q816,0)</f>
        <v>0.4392739224394826</v>
      </c>
      <c r="AD816" s="24">
        <f t="shared" ref="AD816:AD879" si="201">+AB816+AC816</f>
        <v>0.99953512134260913</v>
      </c>
    </row>
    <row r="817" spans="1:30" ht="72" customHeight="1" outlineLevel="2" x14ac:dyDescent="0.35">
      <c r="A817" s="18">
        <v>558</v>
      </c>
      <c r="B817" s="18" t="s">
        <v>34</v>
      </c>
      <c r="C817" s="18" t="s">
        <v>123</v>
      </c>
      <c r="D817" s="19" t="s">
        <v>127</v>
      </c>
      <c r="E817" s="18" t="s">
        <v>129</v>
      </c>
      <c r="F817" s="18" t="s">
        <v>38</v>
      </c>
      <c r="G817" s="18">
        <v>1310</v>
      </c>
      <c r="H817" s="20">
        <v>709600000</v>
      </c>
      <c r="I817" s="18">
        <v>0</v>
      </c>
      <c r="J817" s="25" t="s">
        <v>130</v>
      </c>
      <c r="K817" s="22">
        <v>2988408</v>
      </c>
      <c r="L817" s="22">
        <v>2988408</v>
      </c>
      <c r="M817" s="22">
        <v>0</v>
      </c>
      <c r="N817" s="22">
        <v>0</v>
      </c>
      <c r="O817" s="22">
        <v>0</v>
      </c>
      <c r="P817" s="22">
        <v>0</v>
      </c>
      <c r="Q817" s="22">
        <f t="shared" si="197"/>
        <v>2988408</v>
      </c>
      <c r="R817" s="27">
        <v>0</v>
      </c>
      <c r="S817" s="22">
        <v>1716226.98</v>
      </c>
      <c r="T817" s="29">
        <v>0</v>
      </c>
      <c r="U817" s="22">
        <v>1256655.02</v>
      </c>
      <c r="V817" s="22">
        <v>1256655.02</v>
      </c>
      <c r="W817" s="22">
        <v>0</v>
      </c>
      <c r="X817" s="22">
        <v>15526</v>
      </c>
      <c r="Y817" s="22">
        <v>0</v>
      </c>
      <c r="Z817" s="22">
        <f t="shared" si="198"/>
        <v>15526</v>
      </c>
      <c r="AA817" s="24">
        <f t="shared" si="196"/>
        <v>0.42050985675316088</v>
      </c>
      <c r="AB817" s="24">
        <f t="shared" si="199"/>
        <v>0.42050985675316088</v>
      </c>
      <c r="AC817" s="24">
        <f t="shared" si="200"/>
        <v>0.57429473485548155</v>
      </c>
      <c r="AD817" s="24">
        <f t="shared" si="201"/>
        <v>0.99480459160864243</v>
      </c>
    </row>
    <row r="818" spans="1:30" ht="63.75" customHeight="1" outlineLevel="2" x14ac:dyDescent="0.35">
      <c r="A818" s="18">
        <v>573</v>
      </c>
      <c r="B818" s="18" t="s">
        <v>280</v>
      </c>
      <c r="C818" s="18" t="s">
        <v>123</v>
      </c>
      <c r="D818" s="19" t="s">
        <v>127</v>
      </c>
      <c r="E818" s="18" t="s">
        <v>129</v>
      </c>
      <c r="F818" s="18" t="s">
        <v>38</v>
      </c>
      <c r="G818" s="18">
        <v>1310</v>
      </c>
      <c r="H818" s="20">
        <v>709100000</v>
      </c>
      <c r="I818" s="18">
        <v>0</v>
      </c>
      <c r="J818" s="25" t="s">
        <v>130</v>
      </c>
      <c r="K818" s="22">
        <v>1310618307</v>
      </c>
      <c r="L818" s="22">
        <v>1310618307</v>
      </c>
      <c r="M818" s="22">
        <v>0</v>
      </c>
      <c r="N818" s="22">
        <v>0</v>
      </c>
      <c r="O818" s="22">
        <v>0</v>
      </c>
      <c r="P818" s="22">
        <v>0</v>
      </c>
      <c r="Q818" s="22">
        <f t="shared" si="197"/>
        <v>1310618307</v>
      </c>
      <c r="R818" s="27">
        <v>0</v>
      </c>
      <c r="S818" s="22">
        <v>561384910.96000004</v>
      </c>
      <c r="T818" s="27">
        <v>0</v>
      </c>
      <c r="U818" s="22">
        <v>749233396.03999996</v>
      </c>
      <c r="V818" s="22">
        <v>749233396.03999996</v>
      </c>
      <c r="W818" s="22">
        <v>0</v>
      </c>
      <c r="X818" s="22">
        <v>0</v>
      </c>
      <c r="Y818" s="22">
        <v>0</v>
      </c>
      <c r="Z818" s="22">
        <f t="shared" si="198"/>
        <v>0</v>
      </c>
      <c r="AA818" s="24">
        <f t="shared" si="196"/>
        <v>0.57166407033867261</v>
      </c>
      <c r="AB818" s="24">
        <f t="shared" si="199"/>
        <v>0.57166407033867261</v>
      </c>
      <c r="AC818" s="24">
        <f t="shared" si="200"/>
        <v>0.42833592966132744</v>
      </c>
      <c r="AD818" s="24">
        <f t="shared" si="201"/>
        <v>1</v>
      </c>
    </row>
    <row r="819" spans="1:30" ht="63.75" customHeight="1" outlineLevel="2" x14ac:dyDescent="0.3">
      <c r="A819" s="18">
        <v>573</v>
      </c>
      <c r="B819" s="18" t="s">
        <v>282</v>
      </c>
      <c r="C819" s="18" t="s">
        <v>123</v>
      </c>
      <c r="D819" s="19" t="s">
        <v>127</v>
      </c>
      <c r="E819" s="18" t="s">
        <v>129</v>
      </c>
      <c r="F819" s="18" t="s">
        <v>38</v>
      </c>
      <c r="G819" s="18">
        <v>1310</v>
      </c>
      <c r="H819" s="20">
        <v>709200000</v>
      </c>
      <c r="I819" s="18">
        <v>0</v>
      </c>
      <c r="J819" s="25" t="s">
        <v>130</v>
      </c>
      <c r="K819" s="22">
        <v>628156298</v>
      </c>
      <c r="L819" s="22">
        <v>628156298</v>
      </c>
      <c r="M819" s="22">
        <v>-18748.22</v>
      </c>
      <c r="N819" s="22">
        <v>0</v>
      </c>
      <c r="O819" s="22">
        <v>0</v>
      </c>
      <c r="P819" s="22">
        <v>0</v>
      </c>
      <c r="Q819" s="22">
        <f t="shared" si="197"/>
        <v>628156298</v>
      </c>
      <c r="R819" s="22">
        <v>0</v>
      </c>
      <c r="S819" s="22">
        <v>255796621.66</v>
      </c>
      <c r="T819" s="22">
        <v>0</v>
      </c>
      <c r="U819" s="22">
        <v>372340928.12</v>
      </c>
      <c r="V819" s="22">
        <v>372340928.12</v>
      </c>
      <c r="W819" s="22">
        <v>0</v>
      </c>
      <c r="X819" s="22">
        <v>18748.22</v>
      </c>
      <c r="Y819" s="22">
        <v>0</v>
      </c>
      <c r="Z819" s="22">
        <f t="shared" si="198"/>
        <v>18748.22000002861</v>
      </c>
      <c r="AA819" s="24">
        <f t="shared" si="196"/>
        <v>0.592752041658269</v>
      </c>
      <c r="AB819" s="24">
        <f t="shared" si="199"/>
        <v>0.592752041658269</v>
      </c>
      <c r="AC819" s="24">
        <f t="shared" si="200"/>
        <v>0.40721811191647084</v>
      </c>
      <c r="AD819" s="24">
        <f t="shared" si="201"/>
        <v>0.99997015357473984</v>
      </c>
    </row>
    <row r="820" spans="1:30" ht="76.5" customHeight="1" outlineLevel="2" x14ac:dyDescent="0.35">
      <c r="A820" s="18">
        <v>573</v>
      </c>
      <c r="B820" s="18" t="s">
        <v>315</v>
      </c>
      <c r="C820" s="18" t="s">
        <v>123</v>
      </c>
      <c r="D820" s="19" t="s">
        <v>127</v>
      </c>
      <c r="E820" s="18" t="s">
        <v>129</v>
      </c>
      <c r="F820" s="18" t="s">
        <v>38</v>
      </c>
      <c r="G820" s="18">
        <v>1310</v>
      </c>
      <c r="H820" s="20">
        <v>709300000</v>
      </c>
      <c r="I820" s="18">
        <v>0</v>
      </c>
      <c r="J820" s="25" t="s">
        <v>130</v>
      </c>
      <c r="K820" s="22">
        <v>381923260</v>
      </c>
      <c r="L820" s="22">
        <v>381923260</v>
      </c>
      <c r="M820" s="22">
        <v>0</v>
      </c>
      <c r="N820" s="22">
        <v>0</v>
      </c>
      <c r="O820" s="22">
        <v>0</v>
      </c>
      <c r="P820" s="22">
        <v>0</v>
      </c>
      <c r="Q820" s="22">
        <f t="shared" si="197"/>
        <v>381923260</v>
      </c>
      <c r="R820" s="27">
        <v>0</v>
      </c>
      <c r="S820" s="22">
        <v>156146213.61000001</v>
      </c>
      <c r="T820" s="27">
        <v>0</v>
      </c>
      <c r="U820" s="22">
        <v>225777046.38999999</v>
      </c>
      <c r="V820" s="22">
        <v>225777046.38999999</v>
      </c>
      <c r="W820" s="22">
        <v>0</v>
      </c>
      <c r="X820" s="22">
        <v>0</v>
      </c>
      <c r="Y820" s="22">
        <v>0</v>
      </c>
      <c r="Z820" s="22">
        <f t="shared" si="198"/>
        <v>0</v>
      </c>
      <c r="AA820" s="24">
        <f t="shared" si="196"/>
        <v>0.59115814624644747</v>
      </c>
      <c r="AB820" s="24">
        <f t="shared" si="199"/>
        <v>0.59115814624644747</v>
      </c>
      <c r="AC820" s="24">
        <f t="shared" si="200"/>
        <v>0.40884185375355253</v>
      </c>
      <c r="AD820" s="24">
        <f t="shared" si="201"/>
        <v>1</v>
      </c>
    </row>
    <row r="821" spans="1:30" ht="67.5" outlineLevel="2" x14ac:dyDescent="0.3">
      <c r="A821" s="18">
        <v>573</v>
      </c>
      <c r="B821" s="18" t="s">
        <v>451</v>
      </c>
      <c r="C821" s="18" t="s">
        <v>123</v>
      </c>
      <c r="D821" s="19" t="s">
        <v>127</v>
      </c>
      <c r="E821" s="18" t="s">
        <v>129</v>
      </c>
      <c r="F821" s="18" t="s">
        <v>38</v>
      </c>
      <c r="G821" s="18">
        <v>1310</v>
      </c>
      <c r="H821" s="20">
        <v>709500000</v>
      </c>
      <c r="I821" s="18">
        <v>0</v>
      </c>
      <c r="J821" s="25" t="s">
        <v>130</v>
      </c>
      <c r="K821" s="22">
        <v>273153041</v>
      </c>
      <c r="L821" s="22">
        <v>273153041</v>
      </c>
      <c r="M821" s="22">
        <v>79613.540000000008</v>
      </c>
      <c r="N821" s="22">
        <v>0</v>
      </c>
      <c r="O821" s="22">
        <v>0</v>
      </c>
      <c r="P821" s="22">
        <v>0</v>
      </c>
      <c r="Q821" s="22">
        <f t="shared" si="197"/>
        <v>273153041</v>
      </c>
      <c r="R821" s="22">
        <v>0</v>
      </c>
      <c r="S821" s="22">
        <v>108145978.97</v>
      </c>
      <c r="T821" s="22">
        <v>0</v>
      </c>
      <c r="U821" s="22">
        <v>165007062.03</v>
      </c>
      <c r="V821" s="22">
        <v>165007062.03</v>
      </c>
      <c r="W821" s="22">
        <v>0</v>
      </c>
      <c r="X821" s="22">
        <v>0</v>
      </c>
      <c r="Y821" s="22">
        <v>0</v>
      </c>
      <c r="Z821" s="22">
        <f t="shared" si="198"/>
        <v>0</v>
      </c>
      <c r="AA821" s="24">
        <f t="shared" si="196"/>
        <v>0.60408282999858676</v>
      </c>
      <c r="AB821" s="24">
        <f t="shared" si="199"/>
        <v>0.60408282999858676</v>
      </c>
      <c r="AC821" s="24">
        <f t="shared" si="200"/>
        <v>0.39591717000141324</v>
      </c>
      <c r="AD821" s="24">
        <f t="shared" si="201"/>
        <v>1</v>
      </c>
    </row>
    <row r="822" spans="1:30" ht="64.5" customHeight="1" outlineLevel="2" x14ac:dyDescent="0.35">
      <c r="A822" s="18">
        <v>573</v>
      </c>
      <c r="B822" s="18" t="s">
        <v>466</v>
      </c>
      <c r="C822" s="18" t="s">
        <v>123</v>
      </c>
      <c r="D822" s="19" t="s">
        <v>127</v>
      </c>
      <c r="E822" s="18" t="s">
        <v>129</v>
      </c>
      <c r="F822" s="18" t="s">
        <v>38</v>
      </c>
      <c r="G822" s="18">
        <v>1310</v>
      </c>
      <c r="H822" s="20">
        <v>709500000</v>
      </c>
      <c r="I822" s="18">
        <v>0</v>
      </c>
      <c r="J822" s="25" t="s">
        <v>130</v>
      </c>
      <c r="K822" s="22">
        <v>173391454</v>
      </c>
      <c r="L822" s="22">
        <v>173391454</v>
      </c>
      <c r="M822" s="22">
        <v>-60865.32</v>
      </c>
      <c r="N822" s="22">
        <v>0</v>
      </c>
      <c r="O822" s="22">
        <v>0</v>
      </c>
      <c r="P822" s="22">
        <v>0</v>
      </c>
      <c r="Q822" s="22">
        <f t="shared" si="197"/>
        <v>173391454</v>
      </c>
      <c r="R822" s="27">
        <v>0</v>
      </c>
      <c r="S822" s="22">
        <v>74556390.060000002</v>
      </c>
      <c r="T822" s="22">
        <v>0</v>
      </c>
      <c r="U822" s="22">
        <v>98774198.620000005</v>
      </c>
      <c r="V822" s="22">
        <v>98774198.620000005</v>
      </c>
      <c r="W822" s="22">
        <v>0</v>
      </c>
      <c r="X822" s="22">
        <v>60865.32</v>
      </c>
      <c r="Y822" s="22">
        <v>0</v>
      </c>
      <c r="Z822" s="22">
        <f t="shared" si="198"/>
        <v>60865.319999992847</v>
      </c>
      <c r="AA822" s="24">
        <f t="shared" si="196"/>
        <v>0.56966013226926404</v>
      </c>
      <c r="AB822" s="24">
        <f t="shared" si="199"/>
        <v>0.56966013226926404</v>
      </c>
      <c r="AC822" s="24">
        <f t="shared" si="200"/>
        <v>0.42998883935767679</v>
      </c>
      <c r="AD822" s="24">
        <f t="shared" si="201"/>
        <v>0.99964897162694077</v>
      </c>
    </row>
    <row r="823" spans="1:30" ht="67.5" customHeight="1" outlineLevel="2" x14ac:dyDescent="0.35">
      <c r="A823" s="18">
        <v>553</v>
      </c>
      <c r="B823" s="18" t="s">
        <v>282</v>
      </c>
      <c r="C823" s="18" t="s">
        <v>123</v>
      </c>
      <c r="D823" s="19" t="s">
        <v>127</v>
      </c>
      <c r="E823" s="18" t="s">
        <v>290</v>
      </c>
      <c r="F823" s="18" t="s">
        <v>38</v>
      </c>
      <c r="G823" s="18">
        <v>1310</v>
      </c>
      <c r="H823" s="20">
        <v>709800000</v>
      </c>
      <c r="I823" s="18">
        <v>0</v>
      </c>
      <c r="J823" s="25" t="s">
        <v>291</v>
      </c>
      <c r="K823" s="22">
        <v>940000000</v>
      </c>
      <c r="L823" s="22">
        <v>940000000</v>
      </c>
      <c r="M823" s="22">
        <v>-278000000</v>
      </c>
      <c r="N823" s="22">
        <v>0</v>
      </c>
      <c r="O823" s="22">
        <v>0</v>
      </c>
      <c r="P823" s="22">
        <v>0</v>
      </c>
      <c r="Q823" s="22">
        <f t="shared" si="197"/>
        <v>940000000</v>
      </c>
      <c r="R823" s="27">
        <v>0</v>
      </c>
      <c r="S823" s="22">
        <v>98705352.379999995</v>
      </c>
      <c r="T823" s="29">
        <v>0</v>
      </c>
      <c r="U823" s="22">
        <v>563294647.62</v>
      </c>
      <c r="V823" s="22">
        <v>563294647.62</v>
      </c>
      <c r="W823" s="22">
        <v>0</v>
      </c>
      <c r="X823" s="22">
        <v>278000000</v>
      </c>
      <c r="Y823" s="22">
        <v>0</v>
      </c>
      <c r="Z823" s="22">
        <f t="shared" si="198"/>
        <v>278000000</v>
      </c>
      <c r="AA823" s="24">
        <f t="shared" si="196"/>
        <v>0.59924962512765956</v>
      </c>
      <c r="AB823" s="24">
        <f t="shared" si="199"/>
        <v>0.59924962512765956</v>
      </c>
      <c r="AC823" s="24">
        <f t="shared" si="200"/>
        <v>0.10500569402127659</v>
      </c>
      <c r="AD823" s="24">
        <f t="shared" si="201"/>
        <v>0.70425531914893613</v>
      </c>
    </row>
    <row r="824" spans="1:30" ht="118.5" customHeight="1" outlineLevel="2" x14ac:dyDescent="0.35">
      <c r="A824" s="18">
        <v>557</v>
      </c>
      <c r="B824" s="18" t="s">
        <v>34</v>
      </c>
      <c r="C824" s="18" t="s">
        <v>123</v>
      </c>
      <c r="D824" s="19" t="s">
        <v>127</v>
      </c>
      <c r="E824" s="18" t="s">
        <v>290</v>
      </c>
      <c r="F824" s="18" t="s">
        <v>38</v>
      </c>
      <c r="G824" s="18">
        <v>1310</v>
      </c>
      <c r="H824" s="20">
        <v>709800000</v>
      </c>
      <c r="I824" s="18">
        <v>0</v>
      </c>
      <c r="J824" s="25" t="s">
        <v>353</v>
      </c>
      <c r="K824" s="22">
        <v>50000000000</v>
      </c>
      <c r="L824" s="22">
        <v>50000000000</v>
      </c>
      <c r="M824" s="22">
        <v>0</v>
      </c>
      <c r="N824" s="22">
        <v>0</v>
      </c>
      <c r="O824" s="22">
        <v>0</v>
      </c>
      <c r="P824" s="22">
        <v>0</v>
      </c>
      <c r="Q824" s="22">
        <f t="shared" si="197"/>
        <v>50000000000</v>
      </c>
      <c r="R824" s="27">
        <v>0</v>
      </c>
      <c r="S824" s="22">
        <v>251729509.91</v>
      </c>
      <c r="T824" s="27">
        <v>0</v>
      </c>
      <c r="U824" s="22">
        <v>19878798537.700001</v>
      </c>
      <c r="V824" s="22">
        <v>19878798537.700001</v>
      </c>
      <c r="W824" s="22">
        <v>10008851565.549999</v>
      </c>
      <c r="X824" s="22">
        <v>29869471952.389999</v>
      </c>
      <c r="Y824" s="22">
        <v>10000000000</v>
      </c>
      <c r="Z824" s="22">
        <f t="shared" si="198"/>
        <v>19869471952.389996</v>
      </c>
      <c r="AA824" s="24">
        <f t="shared" si="196"/>
        <v>0.39757597075400003</v>
      </c>
      <c r="AB824" s="24">
        <f t="shared" si="199"/>
        <v>0.39757597075400003</v>
      </c>
      <c r="AC824" s="24">
        <f t="shared" si="200"/>
        <v>5.0345901982000001E-3</v>
      </c>
      <c r="AD824" s="24">
        <f t="shared" si="201"/>
        <v>0.40261056095220005</v>
      </c>
    </row>
    <row r="825" spans="1:30" ht="54" outlineLevel="2" x14ac:dyDescent="0.3">
      <c r="A825" s="18">
        <v>550</v>
      </c>
      <c r="B825" s="18" t="s">
        <v>34</v>
      </c>
      <c r="C825" s="18" t="s">
        <v>123</v>
      </c>
      <c r="D825" s="19" t="s">
        <v>127</v>
      </c>
      <c r="E825" s="18" t="s">
        <v>131</v>
      </c>
      <c r="F825" s="18" t="s">
        <v>38</v>
      </c>
      <c r="G825" s="18">
        <v>1310</v>
      </c>
      <c r="H825" s="20">
        <v>709800000</v>
      </c>
      <c r="I825" s="18">
        <v>0</v>
      </c>
      <c r="J825" s="25" t="s">
        <v>132</v>
      </c>
      <c r="K825" s="22">
        <v>58033638</v>
      </c>
      <c r="L825" s="22">
        <v>58033638</v>
      </c>
      <c r="M825" s="22">
        <v>0</v>
      </c>
      <c r="N825" s="22">
        <v>0</v>
      </c>
      <c r="O825" s="22">
        <v>0</v>
      </c>
      <c r="P825" s="22">
        <v>0</v>
      </c>
      <c r="Q825" s="22">
        <f t="shared" si="197"/>
        <v>58033638</v>
      </c>
      <c r="R825" s="22">
        <v>0</v>
      </c>
      <c r="S825" s="22">
        <v>19728219.850000001</v>
      </c>
      <c r="T825" s="22">
        <v>0</v>
      </c>
      <c r="U825" s="22">
        <v>37906633.149999999</v>
      </c>
      <c r="V825" s="22">
        <v>32054675.280000001</v>
      </c>
      <c r="W825" s="22">
        <v>0</v>
      </c>
      <c r="X825" s="22">
        <v>398785</v>
      </c>
      <c r="Y825" s="22">
        <v>0</v>
      </c>
      <c r="Z825" s="22">
        <f t="shared" si="198"/>
        <v>398785</v>
      </c>
      <c r="AA825" s="24">
        <f t="shared" si="196"/>
        <v>0.6531838164272934</v>
      </c>
      <c r="AB825" s="24">
        <f t="shared" si="199"/>
        <v>0.6531838164272934</v>
      </c>
      <c r="AC825" s="24">
        <f t="shared" si="200"/>
        <v>0.33994456542600349</v>
      </c>
      <c r="AD825" s="24">
        <f t="shared" si="201"/>
        <v>0.99312838185329688</v>
      </c>
    </row>
    <row r="826" spans="1:30" ht="63.75" customHeight="1" outlineLevel="2" x14ac:dyDescent="0.35">
      <c r="A826" s="18">
        <v>551</v>
      </c>
      <c r="B826" s="18" t="s">
        <v>34</v>
      </c>
      <c r="C826" s="18" t="s">
        <v>123</v>
      </c>
      <c r="D826" s="19" t="s">
        <v>127</v>
      </c>
      <c r="E826" s="18" t="s">
        <v>131</v>
      </c>
      <c r="F826" s="18" t="s">
        <v>38</v>
      </c>
      <c r="G826" s="18">
        <v>1310</v>
      </c>
      <c r="H826" s="20">
        <v>709800000</v>
      </c>
      <c r="I826" s="18">
        <v>0</v>
      </c>
      <c r="J826" s="25" t="s">
        <v>132</v>
      </c>
      <c r="K826" s="22">
        <v>5366040268</v>
      </c>
      <c r="L826" s="22">
        <v>5366040268</v>
      </c>
      <c r="M826" s="22">
        <v>0</v>
      </c>
      <c r="N826" s="22">
        <v>0</v>
      </c>
      <c r="O826" s="22">
        <v>0</v>
      </c>
      <c r="P826" s="22">
        <v>0</v>
      </c>
      <c r="Q826" s="22">
        <f t="shared" si="197"/>
        <v>5366040268</v>
      </c>
      <c r="R826" s="27">
        <v>0</v>
      </c>
      <c r="S826" s="22">
        <v>2276739991.21</v>
      </c>
      <c r="T826" s="29">
        <v>0</v>
      </c>
      <c r="U826" s="22">
        <v>3088754934.79</v>
      </c>
      <c r="V826" s="22">
        <v>2638680551.5100002</v>
      </c>
      <c r="W826" s="27">
        <v>0</v>
      </c>
      <c r="X826" s="22">
        <v>545342</v>
      </c>
      <c r="Y826" s="22">
        <v>0</v>
      </c>
      <c r="Z826" s="22">
        <f t="shared" si="198"/>
        <v>545342</v>
      </c>
      <c r="AA826" s="24">
        <f t="shared" si="196"/>
        <v>0.57561158331397</v>
      </c>
      <c r="AB826" s="24">
        <f t="shared" si="199"/>
        <v>0.57561158331397</v>
      </c>
      <c r="AC826" s="24">
        <f t="shared" si="200"/>
        <v>0.42428678830220062</v>
      </c>
      <c r="AD826" s="24">
        <f t="shared" si="201"/>
        <v>0.99989837161617068</v>
      </c>
    </row>
    <row r="827" spans="1:30" ht="63.75" customHeight="1" outlineLevel="2" x14ac:dyDescent="0.35">
      <c r="A827" s="18">
        <v>553</v>
      </c>
      <c r="B827" s="18" t="s">
        <v>280</v>
      </c>
      <c r="C827" s="18" t="s">
        <v>123</v>
      </c>
      <c r="D827" s="19" t="s">
        <v>127</v>
      </c>
      <c r="E827" s="18" t="s">
        <v>131</v>
      </c>
      <c r="F827" s="18" t="s">
        <v>38</v>
      </c>
      <c r="G827" s="18">
        <v>1310</v>
      </c>
      <c r="H827" s="20">
        <v>709800000</v>
      </c>
      <c r="I827" s="18">
        <v>0</v>
      </c>
      <c r="J827" s="25" t="s">
        <v>132</v>
      </c>
      <c r="K827" s="22">
        <v>2607745</v>
      </c>
      <c r="L827" s="22">
        <v>2607745</v>
      </c>
      <c r="M827" s="22">
        <v>0</v>
      </c>
      <c r="N827" s="22">
        <v>0</v>
      </c>
      <c r="O827" s="22">
        <v>0</v>
      </c>
      <c r="P827" s="22">
        <v>0</v>
      </c>
      <c r="Q827" s="22">
        <f t="shared" si="197"/>
        <v>2607745</v>
      </c>
      <c r="R827" s="27">
        <v>0</v>
      </c>
      <c r="S827" s="22">
        <v>930151.93</v>
      </c>
      <c r="T827" s="27">
        <v>0</v>
      </c>
      <c r="U827" s="22">
        <v>1677593.07</v>
      </c>
      <c r="V827" s="22">
        <v>1419595.25</v>
      </c>
      <c r="W827" s="22">
        <v>0</v>
      </c>
      <c r="X827" s="22">
        <v>0</v>
      </c>
      <c r="Y827" s="22">
        <v>0</v>
      </c>
      <c r="Z827" s="22">
        <v>0</v>
      </c>
      <c r="AA827" s="24">
        <f t="shared" si="196"/>
        <v>0.64331177703341391</v>
      </c>
      <c r="AB827" s="24">
        <f t="shared" si="199"/>
        <v>0.64331177703341391</v>
      </c>
      <c r="AC827" s="24">
        <f t="shared" si="200"/>
        <v>0.35668822296658609</v>
      </c>
      <c r="AD827" s="24">
        <f t="shared" si="201"/>
        <v>1</v>
      </c>
    </row>
    <row r="828" spans="1:30" ht="63.75" customHeight="1" outlineLevel="2" x14ac:dyDescent="0.35">
      <c r="A828" s="18">
        <v>553</v>
      </c>
      <c r="B828" s="18" t="s">
        <v>282</v>
      </c>
      <c r="C828" s="18" t="s">
        <v>123</v>
      </c>
      <c r="D828" s="19" t="s">
        <v>127</v>
      </c>
      <c r="E828" s="18" t="s">
        <v>131</v>
      </c>
      <c r="F828" s="18" t="s">
        <v>38</v>
      </c>
      <c r="G828" s="18">
        <v>1310</v>
      </c>
      <c r="H828" s="20">
        <v>709800000</v>
      </c>
      <c r="I828" s="18">
        <v>0</v>
      </c>
      <c r="J828" s="25" t="s">
        <v>132</v>
      </c>
      <c r="K828" s="22">
        <v>48217115</v>
      </c>
      <c r="L828" s="22">
        <v>48217115</v>
      </c>
      <c r="M828" s="22">
        <v>0</v>
      </c>
      <c r="N828" s="22">
        <v>0</v>
      </c>
      <c r="O828" s="22">
        <v>0</v>
      </c>
      <c r="P828" s="22">
        <v>0</v>
      </c>
      <c r="Q828" s="22">
        <f t="shared" si="197"/>
        <v>48217115</v>
      </c>
      <c r="R828" s="27">
        <v>0</v>
      </c>
      <c r="S828" s="22">
        <v>20759355.079999998</v>
      </c>
      <c r="T828" s="29">
        <v>0</v>
      </c>
      <c r="U828" s="22">
        <v>27430476.920000002</v>
      </c>
      <c r="V828" s="22">
        <v>22825377.489999998</v>
      </c>
      <c r="W828" s="22">
        <v>0</v>
      </c>
      <c r="X828" s="22">
        <v>27283</v>
      </c>
      <c r="Y828" s="22">
        <v>0</v>
      </c>
      <c r="Z828" s="22">
        <f t="shared" ref="Z828:Z837" si="202">+Q828-R828-S828-T828-U828-Y828</f>
        <v>27283</v>
      </c>
      <c r="AA828" s="24">
        <f t="shared" si="196"/>
        <v>0.56889502658962487</v>
      </c>
      <c r="AB828" s="24">
        <f t="shared" si="199"/>
        <v>0.56889502658962487</v>
      </c>
      <c r="AC828" s="24">
        <f t="shared" si="200"/>
        <v>0.43053913698486518</v>
      </c>
      <c r="AD828" s="24">
        <f t="shared" si="201"/>
        <v>0.99943416357449011</v>
      </c>
    </row>
    <row r="829" spans="1:30" ht="63.75" customHeight="1" outlineLevel="2" x14ac:dyDescent="0.35">
      <c r="A829" s="18">
        <v>553</v>
      </c>
      <c r="B829" s="18" t="s">
        <v>315</v>
      </c>
      <c r="C829" s="18" t="s">
        <v>123</v>
      </c>
      <c r="D829" s="19" t="s">
        <v>127</v>
      </c>
      <c r="E829" s="18" t="s">
        <v>131</v>
      </c>
      <c r="F829" s="18" t="s">
        <v>38</v>
      </c>
      <c r="G829" s="18">
        <v>1310</v>
      </c>
      <c r="H829" s="20">
        <v>709800000</v>
      </c>
      <c r="I829" s="18">
        <v>0</v>
      </c>
      <c r="J829" s="25" t="s">
        <v>132</v>
      </c>
      <c r="K829" s="22">
        <v>9288474</v>
      </c>
      <c r="L829" s="22">
        <v>9288474</v>
      </c>
      <c r="M829" s="22">
        <v>0</v>
      </c>
      <c r="N829" s="22">
        <v>0</v>
      </c>
      <c r="O829" s="22">
        <v>0</v>
      </c>
      <c r="P829" s="22">
        <v>0</v>
      </c>
      <c r="Q829" s="22">
        <f t="shared" si="197"/>
        <v>9288474</v>
      </c>
      <c r="R829" s="27">
        <v>0</v>
      </c>
      <c r="S829" s="22">
        <v>3744406.65</v>
      </c>
      <c r="T829" s="27">
        <v>0</v>
      </c>
      <c r="U829" s="22">
        <v>5544067.3499999996</v>
      </c>
      <c r="V829" s="22">
        <v>4676455.7300000004</v>
      </c>
      <c r="W829" s="22">
        <v>0</v>
      </c>
      <c r="X829" s="22">
        <v>0</v>
      </c>
      <c r="Y829" s="22">
        <v>0</v>
      </c>
      <c r="Z829" s="22">
        <f t="shared" si="202"/>
        <v>0</v>
      </c>
      <c r="AA829" s="24">
        <f t="shared" si="196"/>
        <v>0.59687601537130852</v>
      </c>
      <c r="AB829" s="24">
        <f t="shared" si="199"/>
        <v>0.59687601537130852</v>
      </c>
      <c r="AC829" s="24">
        <f t="shared" si="200"/>
        <v>0.40312398462869142</v>
      </c>
      <c r="AD829" s="24">
        <f t="shared" si="201"/>
        <v>1</v>
      </c>
    </row>
    <row r="830" spans="1:30" ht="54" outlineLevel="2" x14ac:dyDescent="0.35">
      <c r="A830" s="18">
        <v>554</v>
      </c>
      <c r="B830" s="18" t="s">
        <v>34</v>
      </c>
      <c r="C830" s="18" t="s">
        <v>123</v>
      </c>
      <c r="D830" s="19" t="s">
        <v>127</v>
      </c>
      <c r="E830" s="18" t="s">
        <v>131</v>
      </c>
      <c r="F830" s="18" t="s">
        <v>38</v>
      </c>
      <c r="G830" s="18">
        <v>1310</v>
      </c>
      <c r="H830" s="20">
        <v>709800000</v>
      </c>
      <c r="I830" s="18">
        <v>0</v>
      </c>
      <c r="J830" s="25" t="s">
        <v>132</v>
      </c>
      <c r="K830" s="22">
        <v>17182371</v>
      </c>
      <c r="L830" s="22">
        <v>17182371</v>
      </c>
      <c r="M830" s="22">
        <v>0</v>
      </c>
      <c r="N830" s="22">
        <v>0</v>
      </c>
      <c r="O830" s="22">
        <v>0</v>
      </c>
      <c r="P830" s="22">
        <v>0</v>
      </c>
      <c r="Q830" s="22">
        <f t="shared" si="197"/>
        <v>17182371</v>
      </c>
      <c r="R830" s="27">
        <v>0</v>
      </c>
      <c r="S830" s="22">
        <v>8975414.3000000007</v>
      </c>
      <c r="T830" s="27">
        <v>0</v>
      </c>
      <c r="U830" s="22">
        <v>7481232.7000000002</v>
      </c>
      <c r="V830" s="22">
        <v>6065758.4400000004</v>
      </c>
      <c r="W830" s="22">
        <v>0</v>
      </c>
      <c r="X830" s="22">
        <v>725724</v>
      </c>
      <c r="Y830" s="22">
        <v>0</v>
      </c>
      <c r="Z830" s="22">
        <f t="shared" si="202"/>
        <v>725723.99999999907</v>
      </c>
      <c r="AA830" s="24">
        <f t="shared" si="196"/>
        <v>0.43540165091302013</v>
      </c>
      <c r="AB830" s="24">
        <f t="shared" si="199"/>
        <v>0.43540165091302013</v>
      </c>
      <c r="AC830" s="24">
        <f t="shared" si="200"/>
        <v>0.52236180326917636</v>
      </c>
      <c r="AD830" s="24">
        <f t="shared" si="201"/>
        <v>0.95776345418219644</v>
      </c>
    </row>
    <row r="831" spans="1:30" ht="54" outlineLevel="2" x14ac:dyDescent="0.35">
      <c r="A831" s="18">
        <v>555</v>
      </c>
      <c r="B831" s="18" t="s">
        <v>34</v>
      </c>
      <c r="C831" s="18" t="s">
        <v>123</v>
      </c>
      <c r="D831" s="19" t="s">
        <v>127</v>
      </c>
      <c r="E831" s="18" t="s">
        <v>131</v>
      </c>
      <c r="F831" s="18" t="s">
        <v>38</v>
      </c>
      <c r="G831" s="18">
        <v>1310</v>
      </c>
      <c r="H831" s="20">
        <v>709800000</v>
      </c>
      <c r="I831" s="18">
        <v>0</v>
      </c>
      <c r="J831" s="25" t="s">
        <v>342</v>
      </c>
      <c r="K831" s="22">
        <v>45380387</v>
      </c>
      <c r="L831" s="22">
        <v>45380387</v>
      </c>
      <c r="M831" s="22">
        <v>0</v>
      </c>
      <c r="N831" s="22">
        <v>0</v>
      </c>
      <c r="O831" s="22">
        <v>0</v>
      </c>
      <c r="P831" s="22">
        <v>0</v>
      </c>
      <c r="Q831" s="22">
        <f t="shared" si="197"/>
        <v>45380387</v>
      </c>
      <c r="R831" s="27">
        <v>0</v>
      </c>
      <c r="S831" s="22">
        <v>17493752.859999999</v>
      </c>
      <c r="T831" s="27">
        <v>0</v>
      </c>
      <c r="U831" s="22">
        <v>27829110.140000001</v>
      </c>
      <c r="V831" s="22">
        <v>23193927.09</v>
      </c>
      <c r="W831" s="22">
        <v>0</v>
      </c>
      <c r="X831" s="22">
        <v>57524</v>
      </c>
      <c r="Y831" s="22">
        <v>0</v>
      </c>
      <c r="Z831" s="22">
        <f t="shared" si="202"/>
        <v>57524</v>
      </c>
      <c r="AA831" s="24">
        <f t="shared" si="196"/>
        <v>0.61324091705079553</v>
      </c>
      <c r="AB831" s="24">
        <f t="shared" si="199"/>
        <v>0.61324091705079553</v>
      </c>
      <c r="AC831" s="24">
        <f t="shared" si="200"/>
        <v>0.38549148688397039</v>
      </c>
      <c r="AD831" s="24">
        <f t="shared" si="201"/>
        <v>0.99873240393476592</v>
      </c>
    </row>
    <row r="832" spans="1:30" ht="54" outlineLevel="2" x14ac:dyDescent="0.35">
      <c r="A832" s="18">
        <v>556</v>
      </c>
      <c r="B832" s="18" t="s">
        <v>34</v>
      </c>
      <c r="C832" s="18" t="s">
        <v>123</v>
      </c>
      <c r="D832" s="19" t="s">
        <v>127</v>
      </c>
      <c r="E832" s="18" t="s">
        <v>131</v>
      </c>
      <c r="F832" s="18" t="s">
        <v>38</v>
      </c>
      <c r="G832" s="18">
        <v>1310</v>
      </c>
      <c r="H832" s="20">
        <v>709800000</v>
      </c>
      <c r="I832" s="18">
        <v>0</v>
      </c>
      <c r="J832" s="25" t="s">
        <v>132</v>
      </c>
      <c r="K832" s="22">
        <v>10278152</v>
      </c>
      <c r="L832" s="22">
        <v>10278152</v>
      </c>
      <c r="M832" s="22">
        <v>0</v>
      </c>
      <c r="N832" s="22">
        <v>0</v>
      </c>
      <c r="O832" s="22">
        <v>0</v>
      </c>
      <c r="P832" s="22">
        <v>0</v>
      </c>
      <c r="Q832" s="22">
        <f t="shared" si="197"/>
        <v>10278152</v>
      </c>
      <c r="R832" s="22">
        <v>0</v>
      </c>
      <c r="S832" s="22">
        <v>4075478.15</v>
      </c>
      <c r="T832" s="27">
        <v>0</v>
      </c>
      <c r="U832" s="22">
        <v>6202673.8499999996</v>
      </c>
      <c r="V832" s="22">
        <v>5165089.47</v>
      </c>
      <c r="W832" s="22">
        <v>0</v>
      </c>
      <c r="X832" s="22">
        <v>0</v>
      </c>
      <c r="Y832" s="22">
        <v>0</v>
      </c>
      <c r="Z832" s="22">
        <f t="shared" si="202"/>
        <v>0</v>
      </c>
      <c r="AA832" s="24">
        <f t="shared" si="196"/>
        <v>0.60348142837350527</v>
      </c>
      <c r="AB832" s="24">
        <f t="shared" si="199"/>
        <v>0.60348142837350527</v>
      </c>
      <c r="AC832" s="24">
        <f t="shared" si="200"/>
        <v>0.39651857162649473</v>
      </c>
      <c r="AD832" s="24">
        <f t="shared" si="201"/>
        <v>1</v>
      </c>
    </row>
    <row r="833" spans="1:30" ht="54" outlineLevel="2" x14ac:dyDescent="0.35">
      <c r="A833" s="18">
        <v>557</v>
      </c>
      <c r="B833" s="18" t="s">
        <v>34</v>
      </c>
      <c r="C833" s="18" t="s">
        <v>123</v>
      </c>
      <c r="D833" s="19" t="s">
        <v>127</v>
      </c>
      <c r="E833" s="18" t="s">
        <v>131</v>
      </c>
      <c r="F833" s="18" t="s">
        <v>38</v>
      </c>
      <c r="G833" s="18">
        <v>1310</v>
      </c>
      <c r="H833" s="20">
        <v>709800000</v>
      </c>
      <c r="I833" s="18">
        <v>0</v>
      </c>
      <c r="J833" s="25" t="s">
        <v>132</v>
      </c>
      <c r="K833" s="22">
        <v>244312229</v>
      </c>
      <c r="L833" s="22">
        <v>244312229</v>
      </c>
      <c r="M833" s="22">
        <v>0</v>
      </c>
      <c r="N833" s="22">
        <v>0</v>
      </c>
      <c r="O833" s="22">
        <v>0</v>
      </c>
      <c r="P833" s="22">
        <v>0</v>
      </c>
      <c r="Q833" s="22">
        <f t="shared" si="197"/>
        <v>244312229</v>
      </c>
      <c r="R833" s="27">
        <v>0</v>
      </c>
      <c r="S833" s="22">
        <v>104651230.27</v>
      </c>
      <c r="T833" s="27">
        <v>0</v>
      </c>
      <c r="U833" s="22">
        <v>139526350.72999999</v>
      </c>
      <c r="V833" s="22">
        <v>116397265.87</v>
      </c>
      <c r="W833" s="22">
        <v>0</v>
      </c>
      <c r="X833" s="22">
        <v>134648</v>
      </c>
      <c r="Y833" s="22">
        <v>0</v>
      </c>
      <c r="Z833" s="22">
        <f t="shared" si="202"/>
        <v>134648.0000000298</v>
      </c>
      <c r="AA833" s="24">
        <f t="shared" si="196"/>
        <v>0.5710985131652988</v>
      </c>
      <c r="AB833" s="24">
        <f t="shared" si="199"/>
        <v>0.5710985131652988</v>
      </c>
      <c r="AC833" s="24">
        <f t="shared" si="200"/>
        <v>0.42835035601103699</v>
      </c>
      <c r="AD833" s="24">
        <f t="shared" si="201"/>
        <v>0.9994488691763358</v>
      </c>
    </row>
    <row r="834" spans="1:30" ht="54" outlineLevel="2" x14ac:dyDescent="0.35">
      <c r="A834" s="18">
        <v>558</v>
      </c>
      <c r="B834" s="18" t="s">
        <v>34</v>
      </c>
      <c r="C834" s="18" t="s">
        <v>123</v>
      </c>
      <c r="D834" s="19" t="s">
        <v>127</v>
      </c>
      <c r="E834" s="18" t="s">
        <v>131</v>
      </c>
      <c r="F834" s="18" t="s">
        <v>38</v>
      </c>
      <c r="G834" s="18">
        <v>1310</v>
      </c>
      <c r="H834" s="20">
        <v>709600000</v>
      </c>
      <c r="I834" s="18">
        <v>0</v>
      </c>
      <c r="J834" s="25" t="s">
        <v>132</v>
      </c>
      <c r="K834" s="22">
        <v>9822296</v>
      </c>
      <c r="L834" s="22">
        <v>9822296</v>
      </c>
      <c r="M834" s="22">
        <v>0</v>
      </c>
      <c r="N834" s="22">
        <v>0</v>
      </c>
      <c r="O834" s="22">
        <v>0</v>
      </c>
      <c r="P834" s="22">
        <v>0</v>
      </c>
      <c r="Q834" s="22">
        <f t="shared" si="197"/>
        <v>9822296</v>
      </c>
      <c r="R834" s="27">
        <v>0</v>
      </c>
      <c r="S834" s="22">
        <v>5096174.93</v>
      </c>
      <c r="T834" s="29">
        <v>0</v>
      </c>
      <c r="U834" s="22">
        <v>4651886.07</v>
      </c>
      <c r="V834" s="22">
        <v>3893087.11</v>
      </c>
      <c r="W834" s="22">
        <v>0</v>
      </c>
      <c r="X834" s="22">
        <v>74235</v>
      </c>
      <c r="Y834" s="22">
        <v>0</v>
      </c>
      <c r="Z834" s="22">
        <f t="shared" si="202"/>
        <v>74235</v>
      </c>
      <c r="AA834" s="24">
        <f t="shared" si="196"/>
        <v>0.47360475290095111</v>
      </c>
      <c r="AB834" s="24">
        <f t="shared" si="199"/>
        <v>0.47360475290095111</v>
      </c>
      <c r="AC834" s="24">
        <f t="shared" si="200"/>
        <v>0.51883744187713343</v>
      </c>
      <c r="AD834" s="24">
        <f t="shared" si="201"/>
        <v>0.9924421947780846</v>
      </c>
    </row>
    <row r="835" spans="1:30" ht="54" outlineLevel="2" x14ac:dyDescent="0.35">
      <c r="A835" s="18">
        <v>573</v>
      </c>
      <c r="B835" s="18" t="s">
        <v>280</v>
      </c>
      <c r="C835" s="18" t="s">
        <v>123</v>
      </c>
      <c r="D835" s="19" t="s">
        <v>127</v>
      </c>
      <c r="E835" s="18" t="s">
        <v>131</v>
      </c>
      <c r="F835" s="18" t="s">
        <v>38</v>
      </c>
      <c r="G835" s="18">
        <v>1310</v>
      </c>
      <c r="H835" s="20">
        <v>709100000</v>
      </c>
      <c r="I835" s="18">
        <v>0</v>
      </c>
      <c r="J835" s="25" t="s">
        <v>132</v>
      </c>
      <c r="K835" s="22">
        <v>6159813469</v>
      </c>
      <c r="L835" s="22">
        <v>6159813469</v>
      </c>
      <c r="M835" s="22">
        <v>0</v>
      </c>
      <c r="N835" s="22">
        <v>0</v>
      </c>
      <c r="O835" s="22">
        <v>0</v>
      </c>
      <c r="P835" s="22">
        <v>0</v>
      </c>
      <c r="Q835" s="22">
        <f t="shared" si="197"/>
        <v>6159813469</v>
      </c>
      <c r="R835" s="27">
        <v>0</v>
      </c>
      <c r="S835" s="22">
        <v>1266578649.3299999</v>
      </c>
      <c r="T835" s="27">
        <v>0</v>
      </c>
      <c r="U835" s="22">
        <v>4893234819.6700001</v>
      </c>
      <c r="V835" s="22">
        <v>4265422184.6300001</v>
      </c>
      <c r="W835" s="22">
        <v>0</v>
      </c>
      <c r="X835" s="22">
        <v>0</v>
      </c>
      <c r="Y835" s="22">
        <v>0</v>
      </c>
      <c r="Z835" s="22">
        <f t="shared" si="202"/>
        <v>0</v>
      </c>
      <c r="AA835" s="24">
        <f t="shared" si="196"/>
        <v>0.79438035653121497</v>
      </c>
      <c r="AB835" s="24">
        <f t="shared" si="199"/>
        <v>0.79438035653121497</v>
      </c>
      <c r="AC835" s="24">
        <f t="shared" si="200"/>
        <v>0.20561964346878503</v>
      </c>
      <c r="AD835" s="24">
        <f t="shared" si="201"/>
        <v>1</v>
      </c>
    </row>
    <row r="836" spans="1:30" ht="45.75" customHeight="1" outlineLevel="2" x14ac:dyDescent="0.3">
      <c r="A836" s="18">
        <v>573</v>
      </c>
      <c r="B836" s="18" t="s">
        <v>282</v>
      </c>
      <c r="C836" s="18" t="s">
        <v>123</v>
      </c>
      <c r="D836" s="19" t="s">
        <v>127</v>
      </c>
      <c r="E836" s="18" t="s">
        <v>131</v>
      </c>
      <c r="F836" s="18" t="s">
        <v>38</v>
      </c>
      <c r="G836" s="18">
        <v>1310</v>
      </c>
      <c r="H836" s="20">
        <v>709200000</v>
      </c>
      <c r="I836" s="18">
        <v>0</v>
      </c>
      <c r="J836" s="25" t="s">
        <v>132</v>
      </c>
      <c r="K836" s="22">
        <v>2955770451</v>
      </c>
      <c r="L836" s="22">
        <v>2955770451</v>
      </c>
      <c r="M836" s="22">
        <v>-108476.42</v>
      </c>
      <c r="N836" s="22">
        <v>0</v>
      </c>
      <c r="O836" s="22">
        <v>0</v>
      </c>
      <c r="P836" s="22">
        <v>0</v>
      </c>
      <c r="Q836" s="22">
        <f t="shared" si="197"/>
        <v>2955770451</v>
      </c>
      <c r="R836" s="22">
        <v>0</v>
      </c>
      <c r="S836" s="22">
        <v>911026077.61000001</v>
      </c>
      <c r="T836" s="22">
        <v>0</v>
      </c>
      <c r="U836" s="22">
        <v>2044635896.97</v>
      </c>
      <c r="V836" s="22">
        <v>1724435181.9300001</v>
      </c>
      <c r="W836" s="22">
        <v>0</v>
      </c>
      <c r="X836" s="22">
        <v>108476.42</v>
      </c>
      <c r="Y836" s="22">
        <v>0</v>
      </c>
      <c r="Z836" s="22">
        <f t="shared" si="202"/>
        <v>108476.41999983788</v>
      </c>
      <c r="AA836" s="24">
        <f t="shared" si="196"/>
        <v>0.69174380448869299</v>
      </c>
      <c r="AB836" s="24">
        <f t="shared" si="199"/>
        <v>0.69174380448869299</v>
      </c>
      <c r="AC836" s="24">
        <f t="shared" si="200"/>
        <v>0.30821949563159767</v>
      </c>
      <c r="AD836" s="24">
        <f t="shared" si="201"/>
        <v>0.99996330012029067</v>
      </c>
    </row>
    <row r="837" spans="1:30" ht="54" outlineLevel="2" x14ac:dyDescent="0.35">
      <c r="A837" s="18">
        <v>573</v>
      </c>
      <c r="B837" s="18" t="s">
        <v>315</v>
      </c>
      <c r="C837" s="18" t="s">
        <v>123</v>
      </c>
      <c r="D837" s="19" t="s">
        <v>127</v>
      </c>
      <c r="E837" s="18" t="s">
        <v>131</v>
      </c>
      <c r="F837" s="18" t="s">
        <v>38</v>
      </c>
      <c r="G837" s="18">
        <v>1310</v>
      </c>
      <c r="H837" s="20">
        <v>709300000</v>
      </c>
      <c r="I837" s="18">
        <v>0</v>
      </c>
      <c r="J837" s="25" t="s">
        <v>132</v>
      </c>
      <c r="K837" s="22">
        <v>1831341251</v>
      </c>
      <c r="L837" s="22">
        <v>1831341251</v>
      </c>
      <c r="M837" s="22">
        <v>0</v>
      </c>
      <c r="N837" s="22">
        <v>0</v>
      </c>
      <c r="O837" s="22">
        <v>0</v>
      </c>
      <c r="P837" s="22">
        <v>0</v>
      </c>
      <c r="Q837" s="22">
        <f t="shared" si="197"/>
        <v>1831341251</v>
      </c>
      <c r="R837" s="27">
        <v>0</v>
      </c>
      <c r="S837" s="22">
        <v>648624260.95000005</v>
      </c>
      <c r="T837" s="27">
        <v>0</v>
      </c>
      <c r="U837" s="22">
        <v>1182716990.05</v>
      </c>
      <c r="V837" s="22">
        <v>987789836.5</v>
      </c>
      <c r="W837" s="22">
        <v>0</v>
      </c>
      <c r="X837" s="22">
        <v>0</v>
      </c>
      <c r="Y837" s="22">
        <v>0</v>
      </c>
      <c r="Z837" s="22">
        <f t="shared" si="202"/>
        <v>0</v>
      </c>
      <c r="AA837" s="24">
        <f t="shared" si="196"/>
        <v>0.64582010010650925</v>
      </c>
      <c r="AB837" s="24">
        <f t="shared" si="199"/>
        <v>0.64582010010650925</v>
      </c>
      <c r="AC837" s="24">
        <f t="shared" si="200"/>
        <v>0.35417989989349069</v>
      </c>
      <c r="AD837" s="24">
        <f t="shared" si="201"/>
        <v>1</v>
      </c>
    </row>
    <row r="838" spans="1:30" ht="54" outlineLevel="2" x14ac:dyDescent="0.3">
      <c r="A838" s="18">
        <v>573</v>
      </c>
      <c r="B838" s="18" t="s">
        <v>451</v>
      </c>
      <c r="C838" s="18" t="s">
        <v>123</v>
      </c>
      <c r="D838" s="19" t="s">
        <v>127</v>
      </c>
      <c r="E838" s="18" t="s">
        <v>131</v>
      </c>
      <c r="F838" s="18" t="s">
        <v>38</v>
      </c>
      <c r="G838" s="18">
        <v>1310</v>
      </c>
      <c r="H838" s="20">
        <v>709500000</v>
      </c>
      <c r="I838" s="18">
        <v>0</v>
      </c>
      <c r="J838" s="25" t="s">
        <v>132</v>
      </c>
      <c r="K838" s="22">
        <v>1342214950</v>
      </c>
      <c r="L838" s="22">
        <v>1342214950</v>
      </c>
      <c r="M838" s="22">
        <v>460640.55</v>
      </c>
      <c r="N838" s="22">
        <v>0</v>
      </c>
      <c r="O838" s="22">
        <v>0</v>
      </c>
      <c r="P838" s="22">
        <v>0</v>
      </c>
      <c r="Q838" s="22">
        <f t="shared" si="197"/>
        <v>1342214950</v>
      </c>
      <c r="R838" s="22">
        <v>0</v>
      </c>
      <c r="S838" s="22">
        <v>473010139.16000003</v>
      </c>
      <c r="T838" s="22">
        <v>0</v>
      </c>
      <c r="U838" s="22">
        <v>869204810.84000003</v>
      </c>
      <c r="V838" s="22">
        <v>725671067.38</v>
      </c>
      <c r="W838" s="22">
        <v>0</v>
      </c>
      <c r="X838" s="22">
        <v>0</v>
      </c>
      <c r="Y838" s="22">
        <v>0</v>
      </c>
      <c r="Z838" s="22">
        <v>0</v>
      </c>
      <c r="AA838" s="24">
        <f t="shared" si="196"/>
        <v>0.64758987436401305</v>
      </c>
      <c r="AB838" s="24">
        <f t="shared" si="199"/>
        <v>0.64758987436401305</v>
      </c>
      <c r="AC838" s="24">
        <f t="shared" si="200"/>
        <v>0.352410125635987</v>
      </c>
      <c r="AD838" s="24">
        <f t="shared" si="201"/>
        <v>1</v>
      </c>
    </row>
    <row r="839" spans="1:30" ht="54" outlineLevel="2" x14ac:dyDescent="0.35">
      <c r="A839" s="18">
        <v>573</v>
      </c>
      <c r="B839" s="18" t="s">
        <v>466</v>
      </c>
      <c r="C839" s="18" t="s">
        <v>123</v>
      </c>
      <c r="D839" s="19" t="s">
        <v>127</v>
      </c>
      <c r="E839" s="18" t="s">
        <v>131</v>
      </c>
      <c r="F839" s="18" t="s">
        <v>38</v>
      </c>
      <c r="G839" s="18">
        <v>1310</v>
      </c>
      <c r="H839" s="20">
        <v>709500000</v>
      </c>
      <c r="I839" s="18">
        <v>0</v>
      </c>
      <c r="J839" s="25" t="s">
        <v>132</v>
      </c>
      <c r="K839" s="22">
        <v>854597469</v>
      </c>
      <c r="L839" s="22">
        <v>854597469</v>
      </c>
      <c r="M839" s="22">
        <v>-352164.13</v>
      </c>
      <c r="N839" s="22">
        <v>0</v>
      </c>
      <c r="O839" s="22">
        <v>0</v>
      </c>
      <c r="P839" s="22">
        <v>0</v>
      </c>
      <c r="Q839" s="22">
        <f t="shared" si="197"/>
        <v>854597469</v>
      </c>
      <c r="R839" s="27">
        <v>0</v>
      </c>
      <c r="S839" s="22">
        <v>353113264.45999998</v>
      </c>
      <c r="T839" s="22">
        <v>0</v>
      </c>
      <c r="U839" s="22">
        <v>501132040.41000003</v>
      </c>
      <c r="V839" s="22">
        <v>411688410.30000001</v>
      </c>
      <c r="W839" s="22">
        <v>0</v>
      </c>
      <c r="X839" s="22">
        <v>352164.13</v>
      </c>
      <c r="Y839" s="22">
        <v>0</v>
      </c>
      <c r="Z839" s="22">
        <f t="shared" ref="Z839:Z870" si="203">+Q839-R839-S839-T839-U839-Y839</f>
        <v>352164.12999999523</v>
      </c>
      <c r="AA839" s="24">
        <f t="shared" si="196"/>
        <v>0.58639541841423359</v>
      </c>
      <c r="AB839" s="24">
        <f t="shared" si="199"/>
        <v>0.58639541841423359</v>
      </c>
      <c r="AC839" s="24">
        <f t="shared" si="200"/>
        <v>0.4131924997077191</v>
      </c>
      <c r="AD839" s="24">
        <f t="shared" si="201"/>
        <v>0.99958791812195269</v>
      </c>
    </row>
    <row r="840" spans="1:30" ht="121.5" outlineLevel="2" x14ac:dyDescent="0.35">
      <c r="A840" s="18">
        <v>557</v>
      </c>
      <c r="B840" s="18" t="s">
        <v>34</v>
      </c>
      <c r="C840" s="18" t="s">
        <v>123</v>
      </c>
      <c r="D840" s="19" t="s">
        <v>127</v>
      </c>
      <c r="E840" s="18" t="s">
        <v>354</v>
      </c>
      <c r="F840" s="18" t="s">
        <v>38</v>
      </c>
      <c r="G840" s="18">
        <v>1310</v>
      </c>
      <c r="H840" s="20">
        <v>709800000</v>
      </c>
      <c r="I840" s="18">
        <v>0</v>
      </c>
      <c r="J840" s="25" t="s">
        <v>355</v>
      </c>
      <c r="K840" s="22">
        <v>3000000000</v>
      </c>
      <c r="L840" s="22">
        <v>3000000000</v>
      </c>
      <c r="M840" s="22">
        <v>0</v>
      </c>
      <c r="N840" s="22">
        <v>0</v>
      </c>
      <c r="O840" s="22">
        <v>0</v>
      </c>
      <c r="P840" s="22">
        <v>0</v>
      </c>
      <c r="Q840" s="22">
        <f t="shared" si="197"/>
        <v>3000000000</v>
      </c>
      <c r="R840" s="27">
        <v>0</v>
      </c>
      <c r="S840" s="22">
        <v>143392214.15000001</v>
      </c>
      <c r="T840" s="27">
        <v>0</v>
      </c>
      <c r="U840" s="22">
        <v>1106607785.8499999</v>
      </c>
      <c r="V840" s="22">
        <v>1106607785.8499999</v>
      </c>
      <c r="W840" s="22">
        <v>137022651</v>
      </c>
      <c r="X840" s="22">
        <v>1750000000</v>
      </c>
      <c r="Y840" s="22">
        <v>0</v>
      </c>
      <c r="Z840" s="22">
        <f t="shared" si="203"/>
        <v>1750000000</v>
      </c>
      <c r="AA840" s="24">
        <f t="shared" si="196"/>
        <v>0.36886926194999997</v>
      </c>
      <c r="AB840" s="24">
        <f t="shared" si="199"/>
        <v>0.36886926194999997</v>
      </c>
      <c r="AC840" s="24">
        <f t="shared" si="200"/>
        <v>4.7797404716666672E-2</v>
      </c>
      <c r="AD840" s="24">
        <f t="shared" si="201"/>
        <v>0.41666666666666663</v>
      </c>
    </row>
    <row r="841" spans="1:30" ht="121.5" outlineLevel="2" x14ac:dyDescent="0.35">
      <c r="A841" s="18">
        <v>553</v>
      </c>
      <c r="B841" s="18" t="s">
        <v>282</v>
      </c>
      <c r="C841" s="18" t="s">
        <v>123</v>
      </c>
      <c r="D841" s="19" t="s">
        <v>127</v>
      </c>
      <c r="E841" s="18" t="s">
        <v>292</v>
      </c>
      <c r="F841" s="18" t="s">
        <v>38</v>
      </c>
      <c r="G841" s="18">
        <v>1310</v>
      </c>
      <c r="H841" s="20">
        <v>709800000</v>
      </c>
      <c r="I841" s="18">
        <v>0</v>
      </c>
      <c r="J841" s="25" t="s">
        <v>293</v>
      </c>
      <c r="K841" s="22">
        <v>500000000</v>
      </c>
      <c r="L841" s="22">
        <v>500000000</v>
      </c>
      <c r="M841" s="22">
        <v>-108000000</v>
      </c>
      <c r="N841" s="22">
        <v>0</v>
      </c>
      <c r="O841" s="22">
        <v>0</v>
      </c>
      <c r="P841" s="22">
        <v>0</v>
      </c>
      <c r="Q841" s="22">
        <f t="shared" si="197"/>
        <v>500000000</v>
      </c>
      <c r="R841" s="27">
        <v>0</v>
      </c>
      <c r="S841" s="22">
        <v>15500000</v>
      </c>
      <c r="T841" s="29">
        <v>0</v>
      </c>
      <c r="U841" s="22">
        <v>284500000</v>
      </c>
      <c r="V841" s="22">
        <v>284500000</v>
      </c>
      <c r="W841" s="22">
        <v>0</v>
      </c>
      <c r="X841" s="22">
        <v>200000000</v>
      </c>
      <c r="Y841" s="22">
        <v>0</v>
      </c>
      <c r="Z841" s="22">
        <f t="shared" si="203"/>
        <v>200000000</v>
      </c>
      <c r="AA841" s="24">
        <f t="shared" si="196"/>
        <v>0.56899999999999995</v>
      </c>
      <c r="AB841" s="24">
        <f t="shared" si="199"/>
        <v>0.56899999999999995</v>
      </c>
      <c r="AC841" s="24">
        <f t="shared" si="200"/>
        <v>3.1E-2</v>
      </c>
      <c r="AD841" s="24">
        <f t="shared" si="201"/>
        <v>0.6</v>
      </c>
    </row>
    <row r="842" spans="1:30" ht="94.5" outlineLevel="2" x14ac:dyDescent="0.35">
      <c r="A842" s="18">
        <v>558</v>
      </c>
      <c r="B842" s="18" t="s">
        <v>34</v>
      </c>
      <c r="C842" s="18" t="s">
        <v>123</v>
      </c>
      <c r="D842" s="19" t="s">
        <v>127</v>
      </c>
      <c r="E842" s="18" t="s">
        <v>292</v>
      </c>
      <c r="F842" s="18" t="s">
        <v>38</v>
      </c>
      <c r="G842" s="18">
        <v>1310</v>
      </c>
      <c r="H842" s="20">
        <v>709600000</v>
      </c>
      <c r="I842" s="18">
        <v>0</v>
      </c>
      <c r="J842" s="25" t="s">
        <v>358</v>
      </c>
      <c r="K842" s="22">
        <v>82956640000</v>
      </c>
      <c r="L842" s="22">
        <v>82956640000</v>
      </c>
      <c r="M842" s="22">
        <v>0</v>
      </c>
      <c r="N842" s="22">
        <v>0</v>
      </c>
      <c r="O842" s="22">
        <v>0</v>
      </c>
      <c r="P842" s="22">
        <v>0</v>
      </c>
      <c r="Q842" s="22">
        <f t="shared" ref="Q842:Q873" si="204">+L842+P842</f>
        <v>82956640000</v>
      </c>
      <c r="R842" s="27">
        <v>0</v>
      </c>
      <c r="S842" s="22">
        <v>0</v>
      </c>
      <c r="T842" s="29">
        <v>0</v>
      </c>
      <c r="U842" s="22">
        <v>37623319989</v>
      </c>
      <c r="V842" s="22">
        <v>37623319989</v>
      </c>
      <c r="W842" s="22">
        <v>7710000000</v>
      </c>
      <c r="X842" s="22">
        <v>45333320011</v>
      </c>
      <c r="Y842" s="22">
        <v>7710000000</v>
      </c>
      <c r="Z842" s="22">
        <f t="shared" si="203"/>
        <v>37623320011</v>
      </c>
      <c r="AA842" s="24">
        <f t="shared" si="196"/>
        <v>0.45352994032786287</v>
      </c>
      <c r="AB842" s="24">
        <f t="shared" si="199"/>
        <v>0.45352994032786287</v>
      </c>
      <c r="AC842" s="24">
        <f t="shared" si="200"/>
        <v>0</v>
      </c>
      <c r="AD842" s="24">
        <f t="shared" si="201"/>
        <v>0.45352994032786287</v>
      </c>
    </row>
    <row r="843" spans="1:30" ht="138" customHeight="1" outlineLevel="2" x14ac:dyDescent="0.35">
      <c r="A843" s="18">
        <v>553</v>
      </c>
      <c r="B843" s="18" t="s">
        <v>282</v>
      </c>
      <c r="C843" s="18" t="s">
        <v>123</v>
      </c>
      <c r="D843" s="19" t="s">
        <v>127</v>
      </c>
      <c r="E843" s="18" t="s">
        <v>294</v>
      </c>
      <c r="F843" s="18" t="s">
        <v>38</v>
      </c>
      <c r="G843" s="18">
        <v>1310</v>
      </c>
      <c r="H843" s="20">
        <v>709800000</v>
      </c>
      <c r="I843" s="18">
        <v>0</v>
      </c>
      <c r="J843" s="25" t="s">
        <v>295</v>
      </c>
      <c r="K843" s="22">
        <v>150000000</v>
      </c>
      <c r="L843" s="22">
        <v>150000000</v>
      </c>
      <c r="M843" s="22">
        <v>0</v>
      </c>
      <c r="N843" s="22">
        <v>0</v>
      </c>
      <c r="O843" s="22">
        <v>0</v>
      </c>
      <c r="P843" s="22">
        <v>0</v>
      </c>
      <c r="Q843" s="22">
        <f t="shared" si="204"/>
        <v>150000000</v>
      </c>
      <c r="R843" s="27">
        <v>0</v>
      </c>
      <c r="S843" s="22">
        <v>36800000</v>
      </c>
      <c r="T843" s="29">
        <v>0</v>
      </c>
      <c r="U843" s="22">
        <v>113200000</v>
      </c>
      <c r="V843" s="22">
        <v>113200000</v>
      </c>
      <c r="W843" s="22">
        <v>0</v>
      </c>
      <c r="X843" s="22">
        <v>0</v>
      </c>
      <c r="Y843" s="22">
        <v>0</v>
      </c>
      <c r="Z843" s="22">
        <f t="shared" si="203"/>
        <v>0</v>
      </c>
      <c r="AA843" s="24">
        <f t="shared" si="196"/>
        <v>0.75466666666666671</v>
      </c>
      <c r="AB843" s="24">
        <f t="shared" si="199"/>
        <v>0.75466666666666671</v>
      </c>
      <c r="AC843" s="24">
        <f t="shared" si="200"/>
        <v>0.24533333333333332</v>
      </c>
      <c r="AD843" s="24">
        <f t="shared" si="201"/>
        <v>1</v>
      </c>
    </row>
    <row r="844" spans="1:30" ht="67.5" outlineLevel="2" x14ac:dyDescent="0.35">
      <c r="A844" s="18">
        <v>558</v>
      </c>
      <c r="B844" s="18" t="s">
        <v>34</v>
      </c>
      <c r="C844" s="18" t="s">
        <v>123</v>
      </c>
      <c r="D844" s="19" t="s">
        <v>127</v>
      </c>
      <c r="E844" s="18" t="s">
        <v>294</v>
      </c>
      <c r="F844" s="18" t="s">
        <v>38</v>
      </c>
      <c r="G844" s="18">
        <v>1310</v>
      </c>
      <c r="H844" s="20">
        <v>709600000</v>
      </c>
      <c r="I844" s="18">
        <v>0</v>
      </c>
      <c r="J844" s="25" t="s">
        <v>359</v>
      </c>
      <c r="K844" s="22">
        <v>100000000</v>
      </c>
      <c r="L844" s="22">
        <v>100000000</v>
      </c>
      <c r="M844" s="22">
        <v>0</v>
      </c>
      <c r="N844" s="22">
        <v>0</v>
      </c>
      <c r="O844" s="22">
        <v>0</v>
      </c>
      <c r="P844" s="22">
        <v>0</v>
      </c>
      <c r="Q844" s="22">
        <f t="shared" si="204"/>
        <v>100000000</v>
      </c>
      <c r="R844" s="27">
        <v>0</v>
      </c>
      <c r="S844" s="22">
        <v>59250</v>
      </c>
      <c r="T844" s="29">
        <v>0</v>
      </c>
      <c r="U844" s="22">
        <v>8439240</v>
      </c>
      <c r="V844" s="22">
        <v>8439240</v>
      </c>
      <c r="W844" s="22">
        <v>0</v>
      </c>
      <c r="X844" s="22">
        <v>91501510</v>
      </c>
      <c r="Y844" s="22">
        <v>0</v>
      </c>
      <c r="Z844" s="22">
        <f t="shared" si="203"/>
        <v>91501510</v>
      </c>
      <c r="AA844" s="24">
        <f t="shared" si="196"/>
        <v>8.4392400000000006E-2</v>
      </c>
      <c r="AB844" s="24">
        <f t="shared" si="199"/>
        <v>8.4392400000000006E-2</v>
      </c>
      <c r="AC844" s="24">
        <f t="shared" si="200"/>
        <v>5.9250000000000004E-4</v>
      </c>
      <c r="AD844" s="24">
        <f t="shared" si="201"/>
        <v>8.4984900000000002E-2</v>
      </c>
    </row>
    <row r="845" spans="1:30" ht="40.5" outlineLevel="2" x14ac:dyDescent="0.3">
      <c r="A845" s="18">
        <v>573</v>
      </c>
      <c r="B845" s="18" t="s">
        <v>451</v>
      </c>
      <c r="C845" s="18" t="s">
        <v>123</v>
      </c>
      <c r="D845" s="19" t="s">
        <v>127</v>
      </c>
      <c r="E845" s="18" t="s">
        <v>294</v>
      </c>
      <c r="F845" s="18" t="s">
        <v>38</v>
      </c>
      <c r="G845" s="18">
        <v>1310</v>
      </c>
      <c r="H845" s="20">
        <v>709500000</v>
      </c>
      <c r="I845" s="18">
        <v>0</v>
      </c>
      <c r="J845" s="25" t="s">
        <v>457</v>
      </c>
      <c r="K845" s="22">
        <v>1000000</v>
      </c>
      <c r="L845" s="22">
        <v>1000000</v>
      </c>
      <c r="M845" s="22">
        <v>0</v>
      </c>
      <c r="N845" s="22">
        <v>0</v>
      </c>
      <c r="O845" s="22">
        <v>0</v>
      </c>
      <c r="P845" s="22">
        <v>0</v>
      </c>
      <c r="Q845" s="22">
        <f t="shared" si="204"/>
        <v>1000000</v>
      </c>
      <c r="R845" s="22">
        <v>0</v>
      </c>
      <c r="S845" s="22">
        <v>0</v>
      </c>
      <c r="T845" s="22">
        <v>0</v>
      </c>
      <c r="U845" s="22">
        <v>0</v>
      </c>
      <c r="V845" s="22">
        <v>0</v>
      </c>
      <c r="W845" s="22">
        <v>249999</v>
      </c>
      <c r="X845" s="22">
        <v>1000000</v>
      </c>
      <c r="Y845" s="22">
        <v>0</v>
      </c>
      <c r="Z845" s="22">
        <f t="shared" si="203"/>
        <v>1000000</v>
      </c>
      <c r="AA845" s="24">
        <f t="shared" si="196"/>
        <v>0</v>
      </c>
      <c r="AB845" s="24">
        <f t="shared" si="199"/>
        <v>0</v>
      </c>
      <c r="AC845" s="24">
        <f t="shared" si="200"/>
        <v>0</v>
      </c>
      <c r="AD845" s="24">
        <f t="shared" si="201"/>
        <v>0</v>
      </c>
    </row>
    <row r="846" spans="1:30" ht="54" outlineLevel="2" x14ac:dyDescent="0.35">
      <c r="A846" s="18">
        <v>573</v>
      </c>
      <c r="B846" s="18" t="s">
        <v>466</v>
      </c>
      <c r="C846" s="18" t="s">
        <v>123</v>
      </c>
      <c r="D846" s="19" t="s">
        <v>127</v>
      </c>
      <c r="E846" s="18" t="s">
        <v>294</v>
      </c>
      <c r="F846" s="18" t="s">
        <v>38</v>
      </c>
      <c r="G846" s="18">
        <v>1310</v>
      </c>
      <c r="H846" s="20">
        <v>709500000</v>
      </c>
      <c r="I846" s="18">
        <v>0</v>
      </c>
      <c r="J846" s="25" t="s">
        <v>467</v>
      </c>
      <c r="K846" s="22">
        <v>25421749</v>
      </c>
      <c r="L846" s="22">
        <v>25421749</v>
      </c>
      <c r="M846" s="22">
        <v>0</v>
      </c>
      <c r="N846" s="22">
        <v>0</v>
      </c>
      <c r="O846" s="22">
        <v>0</v>
      </c>
      <c r="P846" s="22">
        <v>0</v>
      </c>
      <c r="Q846" s="22">
        <f t="shared" si="204"/>
        <v>25421749</v>
      </c>
      <c r="R846" s="27">
        <v>0</v>
      </c>
      <c r="S846" s="22">
        <v>7349060.7400000002</v>
      </c>
      <c r="T846" s="22">
        <v>0</v>
      </c>
      <c r="U846" s="22">
        <v>5361813.26</v>
      </c>
      <c r="V846" s="22">
        <v>5361813.26</v>
      </c>
      <c r="W846" s="22">
        <v>0</v>
      </c>
      <c r="X846" s="22">
        <v>12710875</v>
      </c>
      <c r="Y846" s="22">
        <v>0</v>
      </c>
      <c r="Z846" s="22">
        <f t="shared" si="203"/>
        <v>12710874.999999998</v>
      </c>
      <c r="AA846" s="24">
        <f t="shared" si="196"/>
        <v>0.2109144126944216</v>
      </c>
      <c r="AB846" s="24">
        <f t="shared" si="199"/>
        <v>0.2109144126944216</v>
      </c>
      <c r="AC846" s="24">
        <f t="shared" si="200"/>
        <v>0.28908556763738014</v>
      </c>
      <c r="AD846" s="24">
        <f t="shared" si="201"/>
        <v>0.49999998033180171</v>
      </c>
    </row>
    <row r="847" spans="1:30" ht="81" outlineLevel="2" x14ac:dyDescent="0.35">
      <c r="A847" s="18">
        <v>553</v>
      </c>
      <c r="B847" s="18" t="s">
        <v>282</v>
      </c>
      <c r="C847" s="18" t="s">
        <v>123</v>
      </c>
      <c r="D847" s="19" t="s">
        <v>127</v>
      </c>
      <c r="E847" s="18" t="s">
        <v>296</v>
      </c>
      <c r="F847" s="18" t="s">
        <v>38</v>
      </c>
      <c r="G847" s="18">
        <v>1310</v>
      </c>
      <c r="H847" s="20">
        <v>709800000</v>
      </c>
      <c r="I847" s="18">
        <v>0</v>
      </c>
      <c r="J847" s="25" t="s">
        <v>297</v>
      </c>
      <c r="K847" s="22">
        <v>60000000</v>
      </c>
      <c r="L847" s="22">
        <v>60000000</v>
      </c>
      <c r="M847" s="22">
        <v>0</v>
      </c>
      <c r="N847" s="22">
        <v>0</v>
      </c>
      <c r="O847" s="22">
        <v>0</v>
      </c>
      <c r="P847" s="22">
        <v>0</v>
      </c>
      <c r="Q847" s="22">
        <f t="shared" si="204"/>
        <v>60000000</v>
      </c>
      <c r="R847" s="27">
        <v>0</v>
      </c>
      <c r="S847" s="22">
        <v>30700000</v>
      </c>
      <c r="T847" s="29">
        <v>0</v>
      </c>
      <c r="U847" s="22">
        <v>29300000</v>
      </c>
      <c r="V847" s="22">
        <v>29300000</v>
      </c>
      <c r="W847" s="22">
        <v>0</v>
      </c>
      <c r="X847" s="22">
        <v>0</v>
      </c>
      <c r="Y847" s="22">
        <v>0</v>
      </c>
      <c r="Z847" s="22">
        <f t="shared" si="203"/>
        <v>0</v>
      </c>
      <c r="AA847" s="24">
        <f t="shared" si="196"/>
        <v>0.48833333333333334</v>
      </c>
      <c r="AB847" s="24">
        <f t="shared" si="199"/>
        <v>0.48833333333333334</v>
      </c>
      <c r="AC847" s="24">
        <f t="shared" si="200"/>
        <v>0.51166666666666671</v>
      </c>
      <c r="AD847" s="24">
        <f t="shared" si="201"/>
        <v>1</v>
      </c>
    </row>
    <row r="848" spans="1:30" ht="54" outlineLevel="2" x14ac:dyDescent="0.3">
      <c r="A848" s="18">
        <v>550</v>
      </c>
      <c r="B848" s="18" t="s">
        <v>34</v>
      </c>
      <c r="C848" s="18" t="s">
        <v>123</v>
      </c>
      <c r="D848" s="19" t="s">
        <v>127</v>
      </c>
      <c r="E848" s="18" t="s">
        <v>133</v>
      </c>
      <c r="F848" s="18" t="s">
        <v>38</v>
      </c>
      <c r="G848" s="18">
        <v>1310</v>
      </c>
      <c r="H848" s="20">
        <v>709410000</v>
      </c>
      <c r="I848" s="18">
        <v>0</v>
      </c>
      <c r="J848" s="25" t="s">
        <v>134</v>
      </c>
      <c r="K848" s="22">
        <v>4031548315</v>
      </c>
      <c r="L848" s="22">
        <v>4031548315</v>
      </c>
      <c r="M848" s="22">
        <v>0</v>
      </c>
      <c r="N848" s="22">
        <v>0</v>
      </c>
      <c r="O848" s="22">
        <v>0</v>
      </c>
      <c r="P848" s="22">
        <v>0</v>
      </c>
      <c r="Q848" s="22">
        <f t="shared" si="204"/>
        <v>4031548315</v>
      </c>
      <c r="R848" s="22">
        <v>0</v>
      </c>
      <c r="S848" s="22">
        <v>0</v>
      </c>
      <c r="T848" s="22">
        <v>0</v>
      </c>
      <c r="U848" s="22">
        <v>2015774157</v>
      </c>
      <c r="V848" s="22">
        <v>2015774157</v>
      </c>
      <c r="W848" s="22">
        <v>0</v>
      </c>
      <c r="X848" s="22">
        <v>2015774158</v>
      </c>
      <c r="Y848" s="22">
        <v>0</v>
      </c>
      <c r="Z848" s="22">
        <f t="shared" si="203"/>
        <v>2015774158</v>
      </c>
      <c r="AA848" s="24">
        <f t="shared" si="196"/>
        <v>0.49999999987597815</v>
      </c>
      <c r="AB848" s="24">
        <f t="shared" si="199"/>
        <v>0.49999999987597815</v>
      </c>
      <c r="AC848" s="24">
        <f t="shared" si="200"/>
        <v>0</v>
      </c>
      <c r="AD848" s="24">
        <f t="shared" si="201"/>
        <v>0.49999999987597815</v>
      </c>
    </row>
    <row r="849" spans="1:30" ht="67.5" outlineLevel="2" x14ac:dyDescent="0.35">
      <c r="A849" s="18">
        <v>553</v>
      </c>
      <c r="B849" s="18" t="s">
        <v>282</v>
      </c>
      <c r="C849" s="18" t="s">
        <v>123</v>
      </c>
      <c r="D849" s="19" t="s">
        <v>127</v>
      </c>
      <c r="E849" s="18" t="s">
        <v>133</v>
      </c>
      <c r="F849" s="18" t="s">
        <v>38</v>
      </c>
      <c r="G849" s="18">
        <v>1310</v>
      </c>
      <c r="H849" s="20">
        <v>709800000</v>
      </c>
      <c r="I849" s="18">
        <v>0</v>
      </c>
      <c r="J849" s="25" t="s">
        <v>298</v>
      </c>
      <c r="K849" s="22">
        <v>17449277</v>
      </c>
      <c r="L849" s="22">
        <v>17449277</v>
      </c>
      <c r="M849" s="22">
        <v>0</v>
      </c>
      <c r="N849" s="22">
        <v>0</v>
      </c>
      <c r="O849" s="22">
        <v>0</v>
      </c>
      <c r="P849" s="22">
        <v>0</v>
      </c>
      <c r="Q849" s="22">
        <f t="shared" si="204"/>
        <v>17449277</v>
      </c>
      <c r="R849" s="27">
        <v>0</v>
      </c>
      <c r="S849" s="22">
        <v>277</v>
      </c>
      <c r="T849" s="29">
        <v>0</v>
      </c>
      <c r="U849" s="22">
        <v>17449000</v>
      </c>
      <c r="V849" s="22">
        <v>17449000</v>
      </c>
      <c r="W849" s="22">
        <v>0</v>
      </c>
      <c r="X849" s="22">
        <v>0</v>
      </c>
      <c r="Y849" s="22">
        <v>0</v>
      </c>
      <c r="Z849" s="22">
        <f t="shared" si="203"/>
        <v>0</v>
      </c>
      <c r="AA849" s="24">
        <f t="shared" si="196"/>
        <v>0.99998412541677228</v>
      </c>
      <c r="AB849" s="24">
        <f t="shared" si="199"/>
        <v>0.99998412541677228</v>
      </c>
      <c r="AC849" s="24">
        <f t="shared" si="200"/>
        <v>1.5874583227717688E-5</v>
      </c>
      <c r="AD849" s="24">
        <f t="shared" si="201"/>
        <v>1</v>
      </c>
    </row>
    <row r="850" spans="1:30" ht="54" outlineLevel="2" x14ac:dyDescent="0.35">
      <c r="A850" s="18">
        <v>573</v>
      </c>
      <c r="B850" s="18" t="s">
        <v>466</v>
      </c>
      <c r="C850" s="18" t="s">
        <v>123</v>
      </c>
      <c r="D850" s="19" t="s">
        <v>127</v>
      </c>
      <c r="E850" s="18" t="s">
        <v>133</v>
      </c>
      <c r="F850" s="18" t="s">
        <v>38</v>
      </c>
      <c r="G850" s="18">
        <v>1310</v>
      </c>
      <c r="H850" s="20">
        <v>709500000</v>
      </c>
      <c r="I850" s="18">
        <v>0</v>
      </c>
      <c r="J850" s="25" t="s">
        <v>468</v>
      </c>
      <c r="K850" s="22">
        <v>558336</v>
      </c>
      <c r="L850" s="22">
        <v>558336</v>
      </c>
      <c r="M850" s="22">
        <v>0</v>
      </c>
      <c r="N850" s="22">
        <v>0</v>
      </c>
      <c r="O850" s="22">
        <v>0</v>
      </c>
      <c r="P850" s="22">
        <v>0</v>
      </c>
      <c r="Q850" s="22">
        <f t="shared" si="204"/>
        <v>558336</v>
      </c>
      <c r="R850" s="27">
        <v>0</v>
      </c>
      <c r="S850" s="22">
        <v>161406.89000000001</v>
      </c>
      <c r="T850" s="22">
        <v>0</v>
      </c>
      <c r="U850" s="22">
        <v>117761.11</v>
      </c>
      <c r="V850" s="22">
        <v>117761.11</v>
      </c>
      <c r="W850" s="22">
        <v>0</v>
      </c>
      <c r="X850" s="22">
        <v>279168</v>
      </c>
      <c r="Y850" s="22">
        <v>0</v>
      </c>
      <c r="Z850" s="22">
        <f t="shared" si="203"/>
        <v>279168</v>
      </c>
      <c r="AA850" s="24">
        <f t="shared" si="196"/>
        <v>0.2109144135430995</v>
      </c>
      <c r="AB850" s="24">
        <f t="shared" si="199"/>
        <v>0.2109144135430995</v>
      </c>
      <c r="AC850" s="24">
        <f t="shared" si="200"/>
        <v>0.28908558645690052</v>
      </c>
      <c r="AD850" s="24">
        <f t="shared" si="201"/>
        <v>0.5</v>
      </c>
    </row>
    <row r="851" spans="1:30" ht="162" outlineLevel="2" x14ac:dyDescent="0.35">
      <c r="A851" s="18">
        <v>553</v>
      </c>
      <c r="B851" s="18" t="s">
        <v>282</v>
      </c>
      <c r="C851" s="18" t="s">
        <v>123</v>
      </c>
      <c r="D851" s="19" t="s">
        <v>127</v>
      </c>
      <c r="E851" s="18" t="s">
        <v>299</v>
      </c>
      <c r="F851" s="18" t="s">
        <v>38</v>
      </c>
      <c r="G851" s="18">
        <v>1310</v>
      </c>
      <c r="H851" s="20">
        <v>709800000</v>
      </c>
      <c r="I851" s="18">
        <v>0</v>
      </c>
      <c r="J851" s="25" t="s">
        <v>300</v>
      </c>
      <c r="K851" s="22">
        <v>10000000</v>
      </c>
      <c r="L851" s="22">
        <v>10000000</v>
      </c>
      <c r="M851" s="22">
        <v>0</v>
      </c>
      <c r="N851" s="22">
        <v>0</v>
      </c>
      <c r="O851" s="22">
        <v>0</v>
      </c>
      <c r="P851" s="22">
        <v>0</v>
      </c>
      <c r="Q851" s="22">
        <f t="shared" si="204"/>
        <v>10000000</v>
      </c>
      <c r="R851" s="27">
        <v>0</v>
      </c>
      <c r="S851" s="22">
        <v>0</v>
      </c>
      <c r="T851" s="29">
        <v>0</v>
      </c>
      <c r="U851" s="22">
        <v>0</v>
      </c>
      <c r="V851" s="22">
        <v>0</v>
      </c>
      <c r="W851" s="22">
        <v>0</v>
      </c>
      <c r="X851" s="22">
        <v>10000000</v>
      </c>
      <c r="Y851" s="22">
        <v>0</v>
      </c>
      <c r="Z851" s="22">
        <f t="shared" si="203"/>
        <v>10000000</v>
      </c>
      <c r="AA851" s="24">
        <f t="shared" si="196"/>
        <v>0</v>
      </c>
      <c r="AB851" s="24">
        <f t="shared" si="199"/>
        <v>0</v>
      </c>
      <c r="AC851" s="24">
        <f t="shared" si="200"/>
        <v>0</v>
      </c>
      <c r="AD851" s="24">
        <f t="shared" si="201"/>
        <v>0</v>
      </c>
    </row>
    <row r="852" spans="1:30" ht="148.5" outlineLevel="2" x14ac:dyDescent="0.35">
      <c r="A852" s="18">
        <v>553</v>
      </c>
      <c r="B852" s="18" t="s">
        <v>282</v>
      </c>
      <c r="C852" s="18" t="s">
        <v>123</v>
      </c>
      <c r="D852" s="19" t="s">
        <v>127</v>
      </c>
      <c r="E852" s="18" t="s">
        <v>301</v>
      </c>
      <c r="F852" s="18" t="s">
        <v>38</v>
      </c>
      <c r="G852" s="18">
        <v>1310</v>
      </c>
      <c r="H852" s="20">
        <v>709800000</v>
      </c>
      <c r="I852" s="18">
        <v>0</v>
      </c>
      <c r="J852" s="25" t="s">
        <v>302</v>
      </c>
      <c r="K852" s="22">
        <v>28350000</v>
      </c>
      <c r="L852" s="22">
        <v>0</v>
      </c>
      <c r="M852" s="22">
        <v>0</v>
      </c>
      <c r="N852" s="22">
        <v>0</v>
      </c>
      <c r="O852" s="22">
        <v>0</v>
      </c>
      <c r="P852" s="22">
        <v>0</v>
      </c>
      <c r="Q852" s="22">
        <f t="shared" si="204"/>
        <v>0</v>
      </c>
      <c r="R852" s="27">
        <v>0</v>
      </c>
      <c r="S852" s="22">
        <v>0</v>
      </c>
      <c r="T852" s="29">
        <v>0</v>
      </c>
      <c r="U852" s="22">
        <v>0</v>
      </c>
      <c r="V852" s="22">
        <v>0</v>
      </c>
      <c r="W852" s="22">
        <v>0</v>
      </c>
      <c r="X852" s="22">
        <v>0</v>
      </c>
      <c r="Y852" s="22">
        <v>0</v>
      </c>
      <c r="Z852" s="22">
        <f t="shared" si="203"/>
        <v>0</v>
      </c>
      <c r="AA852" s="24">
        <f t="shared" si="196"/>
        <v>0</v>
      </c>
      <c r="AB852" s="24">
        <f t="shared" si="199"/>
        <v>0</v>
      </c>
      <c r="AC852" s="24">
        <f t="shared" si="200"/>
        <v>0</v>
      </c>
      <c r="AD852" s="24">
        <f t="shared" si="201"/>
        <v>0</v>
      </c>
    </row>
    <row r="853" spans="1:30" ht="54" outlineLevel="2" x14ac:dyDescent="0.3">
      <c r="A853" s="18">
        <v>550</v>
      </c>
      <c r="B853" s="18" t="s">
        <v>34</v>
      </c>
      <c r="C853" s="18" t="s">
        <v>123</v>
      </c>
      <c r="D853" s="19" t="s">
        <v>127</v>
      </c>
      <c r="E853" s="18" t="s">
        <v>135</v>
      </c>
      <c r="F853" s="18" t="s">
        <v>38</v>
      </c>
      <c r="G853" s="18">
        <v>1310</v>
      </c>
      <c r="H853" s="20">
        <v>709410000</v>
      </c>
      <c r="I853" s="18">
        <v>0</v>
      </c>
      <c r="J853" s="25" t="s">
        <v>136</v>
      </c>
      <c r="K853" s="22">
        <v>2444778463</v>
      </c>
      <c r="L853" s="22">
        <v>2444778463</v>
      </c>
      <c r="M853" s="22">
        <v>0</v>
      </c>
      <c r="N853" s="22">
        <v>0</v>
      </c>
      <c r="O853" s="22">
        <v>0</v>
      </c>
      <c r="P853" s="22">
        <v>0</v>
      </c>
      <c r="Q853" s="22">
        <f t="shared" si="204"/>
        <v>2444778463</v>
      </c>
      <c r="R853" s="22">
        <v>0</v>
      </c>
      <c r="S853" s="22">
        <v>0</v>
      </c>
      <c r="T853" s="22">
        <v>0</v>
      </c>
      <c r="U853" s="22">
        <v>1222389231</v>
      </c>
      <c r="V853" s="22">
        <v>1222389231</v>
      </c>
      <c r="W853" s="22">
        <v>0</v>
      </c>
      <c r="X853" s="22">
        <v>1222389232</v>
      </c>
      <c r="Y853" s="22">
        <v>0</v>
      </c>
      <c r="Z853" s="22">
        <f t="shared" si="203"/>
        <v>1222389232</v>
      </c>
      <c r="AA853" s="24">
        <f t="shared" si="196"/>
        <v>0.49999999979548249</v>
      </c>
      <c r="AB853" s="24">
        <f t="shared" si="199"/>
        <v>0.49999999979548249</v>
      </c>
      <c r="AC853" s="24">
        <f t="shared" si="200"/>
        <v>0</v>
      </c>
      <c r="AD853" s="24">
        <f t="shared" si="201"/>
        <v>0.49999999979548249</v>
      </c>
    </row>
    <row r="854" spans="1:30" ht="54" outlineLevel="2" x14ac:dyDescent="0.35">
      <c r="A854" s="18">
        <v>558</v>
      </c>
      <c r="B854" s="18" t="s">
        <v>34</v>
      </c>
      <c r="C854" s="18" t="s">
        <v>123</v>
      </c>
      <c r="D854" s="19" t="s">
        <v>127</v>
      </c>
      <c r="E854" s="18" t="s">
        <v>360</v>
      </c>
      <c r="F854" s="18" t="s">
        <v>38</v>
      </c>
      <c r="G854" s="18">
        <v>1310</v>
      </c>
      <c r="H854" s="20">
        <v>709600000</v>
      </c>
      <c r="I854" s="18">
        <v>0</v>
      </c>
      <c r="J854" s="25" t="s">
        <v>361</v>
      </c>
      <c r="K854" s="22">
        <v>46405000000</v>
      </c>
      <c r="L854" s="22">
        <v>46405000000</v>
      </c>
      <c r="M854" s="22">
        <v>35045000</v>
      </c>
      <c r="N854" s="22">
        <v>0</v>
      </c>
      <c r="O854" s="22">
        <v>0</v>
      </c>
      <c r="P854" s="22">
        <v>0</v>
      </c>
      <c r="Q854" s="22">
        <f t="shared" si="204"/>
        <v>46405000000</v>
      </c>
      <c r="R854" s="27">
        <v>0</v>
      </c>
      <c r="S854" s="22">
        <v>88615162.079999998</v>
      </c>
      <c r="T854" s="29">
        <v>0</v>
      </c>
      <c r="U854" s="22">
        <v>23053743068.299999</v>
      </c>
      <c r="V854" s="22">
        <v>23053743068.299999</v>
      </c>
      <c r="W854" s="22">
        <v>2405000000</v>
      </c>
      <c r="X854" s="22">
        <v>23262641769.619999</v>
      </c>
      <c r="Y854" s="22">
        <v>2405000000</v>
      </c>
      <c r="Z854" s="22">
        <f t="shared" si="203"/>
        <v>20857641769.619999</v>
      </c>
      <c r="AA854" s="24">
        <f t="shared" si="196"/>
        <v>0.49679437707790108</v>
      </c>
      <c r="AB854" s="24">
        <f t="shared" si="199"/>
        <v>0.49679437707790108</v>
      </c>
      <c r="AC854" s="24">
        <f t="shared" si="200"/>
        <v>1.9096037513199008E-3</v>
      </c>
      <c r="AD854" s="24">
        <f t="shared" si="201"/>
        <v>0.49870398082922096</v>
      </c>
    </row>
    <row r="855" spans="1:30" ht="108" outlineLevel="2" x14ac:dyDescent="0.35">
      <c r="A855" s="18">
        <v>573</v>
      </c>
      <c r="B855" s="18" t="s">
        <v>280</v>
      </c>
      <c r="C855" s="18" t="s">
        <v>123</v>
      </c>
      <c r="D855" s="19" t="s">
        <v>127</v>
      </c>
      <c r="E855" s="18" t="s">
        <v>390</v>
      </c>
      <c r="F855" s="18" t="s">
        <v>38</v>
      </c>
      <c r="G855" s="18">
        <v>1310</v>
      </c>
      <c r="H855" s="20">
        <v>709100000</v>
      </c>
      <c r="I855" s="18">
        <v>0</v>
      </c>
      <c r="J855" s="25" t="s">
        <v>303</v>
      </c>
      <c r="K855" s="22">
        <v>262414854</v>
      </c>
      <c r="L855" s="22">
        <v>262414854</v>
      </c>
      <c r="M855" s="22">
        <v>-262414854</v>
      </c>
      <c r="N855" s="22">
        <v>0</v>
      </c>
      <c r="O855" s="22">
        <v>0</v>
      </c>
      <c r="P855" s="22">
        <v>0</v>
      </c>
      <c r="Q855" s="22">
        <f t="shared" si="204"/>
        <v>262414854</v>
      </c>
      <c r="R855" s="27">
        <v>0</v>
      </c>
      <c r="S855" s="22">
        <v>0</v>
      </c>
      <c r="T855" s="27">
        <v>0</v>
      </c>
      <c r="U855" s="22">
        <v>0</v>
      </c>
      <c r="V855" s="22">
        <v>0</v>
      </c>
      <c r="W855" s="22">
        <v>0</v>
      </c>
      <c r="X855" s="22">
        <v>262414854</v>
      </c>
      <c r="Y855" s="22">
        <v>0</v>
      </c>
      <c r="Z855" s="22">
        <f t="shared" si="203"/>
        <v>262414854</v>
      </c>
      <c r="AA855" s="24">
        <f t="shared" si="196"/>
        <v>0</v>
      </c>
      <c r="AB855" s="24">
        <f t="shared" si="199"/>
        <v>0</v>
      </c>
      <c r="AC855" s="24">
        <f t="shared" si="200"/>
        <v>0</v>
      </c>
      <c r="AD855" s="24">
        <f t="shared" si="201"/>
        <v>0</v>
      </c>
    </row>
    <row r="856" spans="1:30" ht="54" outlineLevel="2" x14ac:dyDescent="0.3">
      <c r="A856" s="18">
        <v>573</v>
      </c>
      <c r="B856" s="18" t="s">
        <v>282</v>
      </c>
      <c r="C856" s="18" t="s">
        <v>123</v>
      </c>
      <c r="D856" s="19" t="s">
        <v>127</v>
      </c>
      <c r="E856" s="18" t="s">
        <v>390</v>
      </c>
      <c r="F856" s="18" t="s">
        <v>38</v>
      </c>
      <c r="G856" s="18">
        <v>1310</v>
      </c>
      <c r="H856" s="20">
        <v>709200000</v>
      </c>
      <c r="I856" s="18">
        <v>0</v>
      </c>
      <c r="J856" s="25" t="s">
        <v>396</v>
      </c>
      <c r="K856" s="22">
        <v>273990651</v>
      </c>
      <c r="L856" s="22">
        <v>273990651</v>
      </c>
      <c r="M856" s="22">
        <v>0</v>
      </c>
      <c r="N856" s="22">
        <v>0</v>
      </c>
      <c r="O856" s="22">
        <v>0</v>
      </c>
      <c r="P856" s="22">
        <v>0</v>
      </c>
      <c r="Q856" s="22">
        <f t="shared" si="204"/>
        <v>273990651</v>
      </c>
      <c r="R856" s="22">
        <v>0</v>
      </c>
      <c r="S856" s="22">
        <v>0</v>
      </c>
      <c r="T856" s="22">
        <v>0</v>
      </c>
      <c r="U856" s="22">
        <v>118716570</v>
      </c>
      <c r="V856" s="22">
        <v>118716570</v>
      </c>
      <c r="W856" s="22">
        <v>36557506</v>
      </c>
      <c r="X856" s="22">
        <v>155274081</v>
      </c>
      <c r="Y856" s="22">
        <v>36557506</v>
      </c>
      <c r="Z856" s="22">
        <f t="shared" si="203"/>
        <v>118716575</v>
      </c>
      <c r="AA856" s="24">
        <f t="shared" si="196"/>
        <v>0.43328693722473033</v>
      </c>
      <c r="AB856" s="24">
        <f t="shared" si="199"/>
        <v>0.43328693722473033</v>
      </c>
      <c r="AC856" s="24">
        <f t="shared" si="200"/>
        <v>0</v>
      </c>
      <c r="AD856" s="24">
        <f t="shared" si="201"/>
        <v>0.43328693722473033</v>
      </c>
    </row>
    <row r="857" spans="1:30" ht="54" outlineLevel="2" x14ac:dyDescent="0.3">
      <c r="A857" s="18">
        <v>573</v>
      </c>
      <c r="B857" s="18" t="s">
        <v>451</v>
      </c>
      <c r="C857" s="18" t="s">
        <v>123</v>
      </c>
      <c r="D857" s="19" t="s">
        <v>127</v>
      </c>
      <c r="E857" s="18" t="s">
        <v>390</v>
      </c>
      <c r="F857" s="18" t="s">
        <v>38</v>
      </c>
      <c r="G857" s="18">
        <v>1310</v>
      </c>
      <c r="H857" s="20">
        <v>709500000</v>
      </c>
      <c r="I857" s="18">
        <v>0</v>
      </c>
      <c r="J857" s="25" t="s">
        <v>458</v>
      </c>
      <c r="K857" s="22">
        <v>8396528</v>
      </c>
      <c r="L857" s="22">
        <v>8396528</v>
      </c>
      <c r="M857" s="22">
        <v>0</v>
      </c>
      <c r="N857" s="22">
        <v>0</v>
      </c>
      <c r="O857" s="22">
        <v>0</v>
      </c>
      <c r="P857" s="22">
        <v>0</v>
      </c>
      <c r="Q857" s="22">
        <f t="shared" si="204"/>
        <v>8396528</v>
      </c>
      <c r="R857" s="22">
        <v>0</v>
      </c>
      <c r="S857" s="22">
        <v>0</v>
      </c>
      <c r="T857" s="22">
        <v>0</v>
      </c>
      <c r="U857" s="22">
        <v>4198266</v>
      </c>
      <c r="V857" s="22">
        <v>4198266</v>
      </c>
      <c r="W857" s="22">
        <v>0</v>
      </c>
      <c r="X857" s="22">
        <v>4198262</v>
      </c>
      <c r="Y857" s="22">
        <v>0</v>
      </c>
      <c r="Z857" s="22">
        <f t="shared" si="203"/>
        <v>4198262</v>
      </c>
      <c r="AA857" s="24">
        <f t="shared" si="196"/>
        <v>0.50000023819369144</v>
      </c>
      <c r="AB857" s="24">
        <f t="shared" si="199"/>
        <v>0.50000023819369144</v>
      </c>
      <c r="AC857" s="24">
        <f t="shared" si="200"/>
        <v>0</v>
      </c>
      <c r="AD857" s="24">
        <f t="shared" si="201"/>
        <v>0.50000023819369144</v>
      </c>
    </row>
    <row r="858" spans="1:30" ht="67.5" outlineLevel="2" x14ac:dyDescent="0.3">
      <c r="A858" s="18">
        <v>573</v>
      </c>
      <c r="B858" s="18" t="s">
        <v>282</v>
      </c>
      <c r="C858" s="18" t="s">
        <v>123</v>
      </c>
      <c r="D858" s="19" t="s">
        <v>127</v>
      </c>
      <c r="E858" s="18" t="s">
        <v>397</v>
      </c>
      <c r="F858" s="18" t="s">
        <v>38</v>
      </c>
      <c r="G858" s="18">
        <v>1310</v>
      </c>
      <c r="H858" s="20">
        <v>709200000</v>
      </c>
      <c r="I858" s="18">
        <v>0</v>
      </c>
      <c r="J858" s="25" t="s">
        <v>398</v>
      </c>
      <c r="K858" s="22">
        <v>263181592</v>
      </c>
      <c r="L858" s="22">
        <v>263181592</v>
      </c>
      <c r="M858" s="22">
        <v>0</v>
      </c>
      <c r="N858" s="22">
        <v>0</v>
      </c>
      <c r="O858" s="22">
        <v>0</v>
      </c>
      <c r="P858" s="22">
        <v>0</v>
      </c>
      <c r="Q858" s="22">
        <f t="shared" si="204"/>
        <v>263181592</v>
      </c>
      <c r="R858" s="22">
        <v>0</v>
      </c>
      <c r="S858" s="22">
        <v>0</v>
      </c>
      <c r="T858" s="22">
        <v>0</v>
      </c>
      <c r="U858" s="22">
        <v>106901427</v>
      </c>
      <c r="V858" s="22">
        <v>106901427</v>
      </c>
      <c r="W858" s="22">
        <v>49378737</v>
      </c>
      <c r="X858" s="22">
        <v>156280165</v>
      </c>
      <c r="Y858" s="22">
        <v>49378737</v>
      </c>
      <c r="Z858" s="22">
        <f t="shared" si="203"/>
        <v>106901428</v>
      </c>
      <c r="AA858" s="24">
        <f t="shared" si="196"/>
        <v>0.40618884545694212</v>
      </c>
      <c r="AB858" s="24">
        <f t="shared" si="199"/>
        <v>0.40618884545694212</v>
      </c>
      <c r="AC858" s="24">
        <f t="shared" si="200"/>
        <v>0</v>
      </c>
      <c r="AD858" s="24">
        <f t="shared" si="201"/>
        <v>0.40618884545694212</v>
      </c>
    </row>
    <row r="859" spans="1:30" ht="67.5" outlineLevel="2" x14ac:dyDescent="0.3">
      <c r="A859" s="18">
        <v>573</v>
      </c>
      <c r="B859" s="18" t="s">
        <v>451</v>
      </c>
      <c r="C859" s="18" t="s">
        <v>123</v>
      </c>
      <c r="D859" s="19" t="s">
        <v>127</v>
      </c>
      <c r="E859" s="18" t="s">
        <v>397</v>
      </c>
      <c r="F859" s="18" t="s">
        <v>38</v>
      </c>
      <c r="G859" s="18">
        <v>1310</v>
      </c>
      <c r="H859" s="20">
        <v>709500000</v>
      </c>
      <c r="I859" s="18">
        <v>0</v>
      </c>
      <c r="J859" s="25" t="s">
        <v>459</v>
      </c>
      <c r="K859" s="22">
        <v>25421749</v>
      </c>
      <c r="L859" s="22">
        <v>25421749</v>
      </c>
      <c r="M859" s="22">
        <v>0</v>
      </c>
      <c r="N859" s="22">
        <v>0</v>
      </c>
      <c r="O859" s="22">
        <v>0</v>
      </c>
      <c r="P859" s="22">
        <v>0</v>
      </c>
      <c r="Q859" s="22">
        <f t="shared" si="204"/>
        <v>25421749</v>
      </c>
      <c r="R859" s="22">
        <v>0</v>
      </c>
      <c r="S859" s="22">
        <v>12710874</v>
      </c>
      <c r="T859" s="22">
        <v>0</v>
      </c>
      <c r="U859" s="22">
        <v>0</v>
      </c>
      <c r="V859" s="22">
        <v>0</v>
      </c>
      <c r="W859" s="22">
        <v>0</v>
      </c>
      <c r="X859" s="22">
        <v>12710875</v>
      </c>
      <c r="Y859" s="22">
        <v>0</v>
      </c>
      <c r="Z859" s="22">
        <f t="shared" si="203"/>
        <v>12710875</v>
      </c>
      <c r="AA859" s="24">
        <f t="shared" si="196"/>
        <v>0</v>
      </c>
      <c r="AB859" s="24">
        <f t="shared" si="199"/>
        <v>0</v>
      </c>
      <c r="AC859" s="24">
        <f t="shared" si="200"/>
        <v>0.49999998033180171</v>
      </c>
      <c r="AD859" s="24">
        <f t="shared" si="201"/>
        <v>0.49999998033180171</v>
      </c>
    </row>
    <row r="860" spans="1:30" ht="94.5" outlineLevel="2" x14ac:dyDescent="0.3">
      <c r="A860" s="18">
        <v>550</v>
      </c>
      <c r="B860" s="18" t="s">
        <v>34</v>
      </c>
      <c r="C860" s="18" t="s">
        <v>123</v>
      </c>
      <c r="D860" s="19" t="s">
        <v>127</v>
      </c>
      <c r="E860" s="18" t="s">
        <v>137</v>
      </c>
      <c r="F860" s="18" t="s">
        <v>38</v>
      </c>
      <c r="G860" s="18">
        <v>1310</v>
      </c>
      <c r="H860" s="20">
        <v>709410000</v>
      </c>
      <c r="I860" s="18">
        <v>0</v>
      </c>
      <c r="J860" s="25" t="s">
        <v>138</v>
      </c>
      <c r="K860" s="22">
        <v>572608745648</v>
      </c>
      <c r="L860" s="22">
        <v>572608745648</v>
      </c>
      <c r="M860" s="22">
        <v>0</v>
      </c>
      <c r="N860" s="22">
        <v>0</v>
      </c>
      <c r="O860" s="22">
        <v>0</v>
      </c>
      <c r="P860" s="22">
        <v>0</v>
      </c>
      <c r="Q860" s="22">
        <f t="shared" si="204"/>
        <v>572608745648</v>
      </c>
      <c r="R860" s="22">
        <v>0</v>
      </c>
      <c r="S860" s="22">
        <v>0</v>
      </c>
      <c r="T860" s="22">
        <v>0</v>
      </c>
      <c r="U860" s="22">
        <v>302123772216</v>
      </c>
      <c r="V860" s="22">
        <v>302123772216</v>
      </c>
      <c r="W860" s="22">
        <v>11521740110</v>
      </c>
      <c r="X860" s="22">
        <v>270484973432</v>
      </c>
      <c r="Y860" s="22">
        <v>11521740110</v>
      </c>
      <c r="Z860" s="22">
        <f t="shared" si="203"/>
        <v>258963233322</v>
      </c>
      <c r="AA860" s="24">
        <f t="shared" ref="AA860:AA923" si="205">+IFERROR(U860/L860,0)</f>
        <v>0.52762689098312288</v>
      </c>
      <c r="AB860" s="24">
        <f t="shared" si="199"/>
        <v>0.52762689098312288</v>
      </c>
      <c r="AC860" s="24">
        <f t="shared" si="200"/>
        <v>0</v>
      </c>
      <c r="AD860" s="24">
        <f t="shared" si="201"/>
        <v>0.52762689098312288</v>
      </c>
    </row>
    <row r="861" spans="1:30" ht="51" customHeight="1" outlineLevel="2" x14ac:dyDescent="0.3">
      <c r="A861" s="18">
        <v>573</v>
      </c>
      <c r="B861" s="18" t="s">
        <v>282</v>
      </c>
      <c r="C861" s="18" t="s">
        <v>123</v>
      </c>
      <c r="D861" s="19" t="s">
        <v>127</v>
      </c>
      <c r="E861" s="18" t="s">
        <v>137</v>
      </c>
      <c r="F861" s="18" t="s">
        <v>38</v>
      </c>
      <c r="G861" s="18">
        <v>1310</v>
      </c>
      <c r="H861" s="20">
        <v>709200000</v>
      </c>
      <c r="I861" s="18">
        <v>0</v>
      </c>
      <c r="J861" s="25" t="s">
        <v>399</v>
      </c>
      <c r="K861" s="22">
        <v>221482815</v>
      </c>
      <c r="L861" s="22">
        <v>221482815</v>
      </c>
      <c r="M861" s="22">
        <v>0</v>
      </c>
      <c r="N861" s="22">
        <v>0</v>
      </c>
      <c r="O861" s="22">
        <v>0</v>
      </c>
      <c r="P861" s="22">
        <v>0</v>
      </c>
      <c r="Q861" s="22">
        <f t="shared" si="204"/>
        <v>221482815</v>
      </c>
      <c r="R861" s="22">
        <v>0</v>
      </c>
      <c r="S861" s="22">
        <v>0</v>
      </c>
      <c r="T861" s="22">
        <v>0</v>
      </c>
      <c r="U861" s="22">
        <v>108479994</v>
      </c>
      <c r="V861" s="22">
        <v>108479994</v>
      </c>
      <c r="W861" s="22">
        <v>4522828</v>
      </c>
      <c r="X861" s="22">
        <v>113002821</v>
      </c>
      <c r="Y861" s="22">
        <v>4522828</v>
      </c>
      <c r="Z861" s="22">
        <f t="shared" si="203"/>
        <v>108479993</v>
      </c>
      <c r="AA861" s="24">
        <f t="shared" si="205"/>
        <v>0.48978966607409247</v>
      </c>
      <c r="AB861" s="24">
        <f t="shared" si="199"/>
        <v>0.48978966607409247</v>
      </c>
      <c r="AC861" s="24">
        <f t="shared" si="200"/>
        <v>0</v>
      </c>
      <c r="AD861" s="24">
        <f t="shared" si="201"/>
        <v>0.48978966607409247</v>
      </c>
    </row>
    <row r="862" spans="1:30" ht="121.5" outlineLevel="2" x14ac:dyDescent="0.35">
      <c r="A862" s="18">
        <v>573</v>
      </c>
      <c r="B862" s="18" t="s">
        <v>315</v>
      </c>
      <c r="C862" s="18" t="s">
        <v>123</v>
      </c>
      <c r="D862" s="19" t="s">
        <v>127</v>
      </c>
      <c r="E862" s="18" t="s">
        <v>137</v>
      </c>
      <c r="F862" s="18" t="s">
        <v>38</v>
      </c>
      <c r="G862" s="18">
        <v>1310</v>
      </c>
      <c r="H862" s="20">
        <v>709300000</v>
      </c>
      <c r="I862" s="18">
        <v>0</v>
      </c>
      <c r="J862" s="25" t="s">
        <v>433</v>
      </c>
      <c r="K862" s="22">
        <v>13372508</v>
      </c>
      <c r="L862" s="22">
        <v>13372508</v>
      </c>
      <c r="M862" s="22">
        <v>0</v>
      </c>
      <c r="N862" s="22">
        <v>0</v>
      </c>
      <c r="O862" s="22">
        <v>0</v>
      </c>
      <c r="P862" s="22">
        <v>0</v>
      </c>
      <c r="Q862" s="22">
        <f t="shared" si="204"/>
        <v>13372508</v>
      </c>
      <c r="R862" s="27">
        <v>0</v>
      </c>
      <c r="S862" s="22">
        <v>0</v>
      </c>
      <c r="T862" s="27">
        <v>0</v>
      </c>
      <c r="U862" s="22">
        <v>0</v>
      </c>
      <c r="V862" s="22">
        <v>0</v>
      </c>
      <c r="W862" s="22">
        <v>0</v>
      </c>
      <c r="X862" s="22">
        <v>13372508</v>
      </c>
      <c r="Y862" s="22">
        <v>0</v>
      </c>
      <c r="Z862" s="22">
        <f t="shared" si="203"/>
        <v>13372508</v>
      </c>
      <c r="AA862" s="24">
        <f t="shared" si="205"/>
        <v>0</v>
      </c>
      <c r="AB862" s="24">
        <f t="shared" si="199"/>
        <v>0</v>
      </c>
      <c r="AC862" s="24">
        <f t="shared" si="200"/>
        <v>0</v>
      </c>
      <c r="AD862" s="24">
        <f t="shared" si="201"/>
        <v>0</v>
      </c>
    </row>
    <row r="863" spans="1:30" ht="67.5" outlineLevel="2" x14ac:dyDescent="0.35">
      <c r="A863" s="18">
        <v>573</v>
      </c>
      <c r="B863" s="18" t="s">
        <v>451</v>
      </c>
      <c r="C863" s="18" t="s">
        <v>123</v>
      </c>
      <c r="D863" s="19" t="s">
        <v>127</v>
      </c>
      <c r="E863" s="18" t="s">
        <v>137</v>
      </c>
      <c r="F863" s="18" t="s">
        <v>38</v>
      </c>
      <c r="G863" s="18">
        <v>1310</v>
      </c>
      <c r="H863" s="20">
        <v>709500000</v>
      </c>
      <c r="I863" s="18">
        <v>0</v>
      </c>
      <c r="J863" s="25" t="s">
        <v>460</v>
      </c>
      <c r="K863" s="22">
        <v>558336</v>
      </c>
      <c r="L863" s="22">
        <v>558336</v>
      </c>
      <c r="M863" s="22">
        <v>0</v>
      </c>
      <c r="N863" s="22">
        <v>0</v>
      </c>
      <c r="O863" s="22">
        <v>0</v>
      </c>
      <c r="P863" s="22">
        <v>0</v>
      </c>
      <c r="Q863" s="22">
        <f t="shared" si="204"/>
        <v>558336</v>
      </c>
      <c r="R863" s="22">
        <v>0</v>
      </c>
      <c r="S863" s="22">
        <v>279168</v>
      </c>
      <c r="T863" s="27">
        <v>0</v>
      </c>
      <c r="U863" s="22">
        <v>0</v>
      </c>
      <c r="V863" s="22">
        <v>0</v>
      </c>
      <c r="W863" s="22">
        <v>0</v>
      </c>
      <c r="X863" s="22">
        <v>279168</v>
      </c>
      <c r="Y863" s="22">
        <v>0</v>
      </c>
      <c r="Z863" s="22">
        <f t="shared" si="203"/>
        <v>279168</v>
      </c>
      <c r="AA863" s="24">
        <f t="shared" si="205"/>
        <v>0</v>
      </c>
      <c r="AB863" s="24">
        <f t="shared" si="199"/>
        <v>0</v>
      </c>
      <c r="AC863" s="24">
        <f t="shared" si="200"/>
        <v>0.5</v>
      </c>
      <c r="AD863" s="24">
        <f t="shared" si="201"/>
        <v>0.5</v>
      </c>
    </row>
    <row r="864" spans="1:30" ht="54" outlineLevel="2" x14ac:dyDescent="0.3">
      <c r="A864" s="18">
        <v>573</v>
      </c>
      <c r="B864" s="18" t="s">
        <v>282</v>
      </c>
      <c r="C864" s="18" t="s">
        <v>123</v>
      </c>
      <c r="D864" s="19" t="s">
        <v>127</v>
      </c>
      <c r="E864" s="18" t="s">
        <v>400</v>
      </c>
      <c r="F864" s="18" t="s">
        <v>38</v>
      </c>
      <c r="G864" s="18">
        <v>1310</v>
      </c>
      <c r="H864" s="20">
        <v>709200000</v>
      </c>
      <c r="I864" s="18">
        <v>0</v>
      </c>
      <c r="J864" s="25" t="s">
        <v>401</v>
      </c>
      <c r="K864" s="22">
        <v>229705246</v>
      </c>
      <c r="L864" s="22">
        <v>229705246</v>
      </c>
      <c r="M864" s="22">
        <v>0</v>
      </c>
      <c r="N864" s="22">
        <v>0</v>
      </c>
      <c r="O864" s="22">
        <v>0</v>
      </c>
      <c r="P864" s="22">
        <v>0</v>
      </c>
      <c r="Q864" s="22">
        <f t="shared" si="204"/>
        <v>229705246</v>
      </c>
      <c r="R864" s="22">
        <v>0</v>
      </c>
      <c r="S864" s="22">
        <v>0</v>
      </c>
      <c r="T864" s="22">
        <v>0</v>
      </c>
      <c r="U864" s="22">
        <v>99528284</v>
      </c>
      <c r="V864" s="22">
        <v>99528284</v>
      </c>
      <c r="W864" s="22">
        <v>30648677</v>
      </c>
      <c r="X864" s="22">
        <v>130176962</v>
      </c>
      <c r="Y864" s="22">
        <v>30648677</v>
      </c>
      <c r="Z864" s="22">
        <f t="shared" si="203"/>
        <v>99528285</v>
      </c>
      <c r="AA864" s="24">
        <f t="shared" si="205"/>
        <v>0.43328694373832455</v>
      </c>
      <c r="AB864" s="24">
        <f t="shared" si="199"/>
        <v>0.43328694373832455</v>
      </c>
      <c r="AC864" s="24">
        <f t="shared" si="200"/>
        <v>0</v>
      </c>
      <c r="AD864" s="24">
        <f t="shared" si="201"/>
        <v>0.43328694373832455</v>
      </c>
    </row>
    <row r="865" spans="1:30" ht="54" outlineLevel="2" x14ac:dyDescent="0.3">
      <c r="A865" s="18">
        <v>550</v>
      </c>
      <c r="B865" s="18" t="s">
        <v>34</v>
      </c>
      <c r="C865" s="18" t="s">
        <v>123</v>
      </c>
      <c r="D865" s="19" t="s">
        <v>127</v>
      </c>
      <c r="E865" s="18" t="s">
        <v>139</v>
      </c>
      <c r="F865" s="18" t="s">
        <v>38</v>
      </c>
      <c r="G865" s="18">
        <v>1310</v>
      </c>
      <c r="H865" s="20">
        <v>709410000</v>
      </c>
      <c r="I865" s="18">
        <v>0</v>
      </c>
      <c r="J865" s="25" t="s">
        <v>140</v>
      </c>
      <c r="K865" s="22">
        <v>1971517902</v>
      </c>
      <c r="L865" s="22">
        <v>1971517902</v>
      </c>
      <c r="M865" s="22">
        <v>0</v>
      </c>
      <c r="N865" s="22">
        <v>0</v>
      </c>
      <c r="O865" s="22">
        <v>0</v>
      </c>
      <c r="P865" s="22">
        <v>0</v>
      </c>
      <c r="Q865" s="22">
        <f t="shared" si="204"/>
        <v>1971517902</v>
      </c>
      <c r="R865" s="22">
        <v>0</v>
      </c>
      <c r="S865" s="22">
        <v>0</v>
      </c>
      <c r="T865" s="22">
        <v>0</v>
      </c>
      <c r="U865" s="22">
        <v>985758948</v>
      </c>
      <c r="V865" s="22">
        <v>985758948</v>
      </c>
      <c r="W865" s="22">
        <v>0</v>
      </c>
      <c r="X865" s="22">
        <v>985758954</v>
      </c>
      <c r="Y865" s="22">
        <v>0</v>
      </c>
      <c r="Z865" s="22">
        <f t="shared" si="203"/>
        <v>985758954</v>
      </c>
      <c r="AA865" s="24">
        <f t="shared" si="205"/>
        <v>0.49999999847832982</v>
      </c>
      <c r="AB865" s="24">
        <f t="shared" si="199"/>
        <v>0.49999999847832982</v>
      </c>
      <c r="AC865" s="24">
        <f t="shared" si="200"/>
        <v>0</v>
      </c>
      <c r="AD865" s="24">
        <f t="shared" si="201"/>
        <v>0.49999999847832982</v>
      </c>
    </row>
    <row r="866" spans="1:30" ht="54" outlineLevel="2" x14ac:dyDescent="0.3">
      <c r="A866" s="18">
        <v>573</v>
      </c>
      <c r="B866" s="18" t="s">
        <v>282</v>
      </c>
      <c r="C866" s="18" t="s">
        <v>123</v>
      </c>
      <c r="D866" s="19" t="s">
        <v>127</v>
      </c>
      <c r="E866" s="18" t="s">
        <v>139</v>
      </c>
      <c r="F866" s="18" t="s">
        <v>38</v>
      </c>
      <c r="G866" s="18">
        <v>1310</v>
      </c>
      <c r="H866" s="20">
        <v>709200000</v>
      </c>
      <c r="I866" s="18">
        <v>0</v>
      </c>
      <c r="J866" s="25" t="s">
        <v>402</v>
      </c>
      <c r="K866" s="22">
        <v>196776853</v>
      </c>
      <c r="L866" s="22">
        <v>196776853</v>
      </c>
      <c r="M866" s="22">
        <v>0</v>
      </c>
      <c r="N866" s="22">
        <v>0</v>
      </c>
      <c r="O866" s="22">
        <v>0</v>
      </c>
      <c r="P866" s="22">
        <v>0</v>
      </c>
      <c r="Q866" s="22">
        <f t="shared" si="204"/>
        <v>196776853</v>
      </c>
      <c r="R866" s="22">
        <v>0</v>
      </c>
      <c r="S866" s="22">
        <v>0</v>
      </c>
      <c r="T866" s="22">
        <v>0</v>
      </c>
      <c r="U866" s="22">
        <v>85918343.620000005</v>
      </c>
      <c r="V866" s="22">
        <v>85918343.620000005</v>
      </c>
      <c r="W866" s="22">
        <v>22952349</v>
      </c>
      <c r="X866" s="22">
        <v>110858509.38</v>
      </c>
      <c r="Y866" s="22">
        <v>22952349</v>
      </c>
      <c r="Z866" s="22">
        <f t="shared" si="203"/>
        <v>87906160.379999995</v>
      </c>
      <c r="AA866" s="24">
        <f t="shared" si="205"/>
        <v>0.43662830414306913</v>
      </c>
      <c r="AB866" s="24">
        <f t="shared" si="199"/>
        <v>0.43662830414306913</v>
      </c>
      <c r="AC866" s="24">
        <f t="shared" si="200"/>
        <v>0</v>
      </c>
      <c r="AD866" s="24">
        <f t="shared" si="201"/>
        <v>0.43662830414306913</v>
      </c>
    </row>
    <row r="867" spans="1:30" ht="67.5" outlineLevel="2" x14ac:dyDescent="0.3">
      <c r="A867" s="18">
        <v>573</v>
      </c>
      <c r="B867" s="18" t="s">
        <v>282</v>
      </c>
      <c r="C867" s="18" t="s">
        <v>123</v>
      </c>
      <c r="D867" s="19" t="s">
        <v>127</v>
      </c>
      <c r="E867" s="18" t="s">
        <v>403</v>
      </c>
      <c r="F867" s="18" t="s">
        <v>38</v>
      </c>
      <c r="G867" s="18">
        <v>1310</v>
      </c>
      <c r="H867" s="20">
        <v>709200000</v>
      </c>
      <c r="I867" s="18">
        <v>0</v>
      </c>
      <c r="J867" s="25" t="s">
        <v>404</v>
      </c>
      <c r="K867" s="22">
        <v>296262537</v>
      </c>
      <c r="L867" s="22">
        <v>296262537</v>
      </c>
      <c r="M867" s="22">
        <v>0</v>
      </c>
      <c r="N867" s="22">
        <v>0</v>
      </c>
      <c r="O867" s="22">
        <v>0</v>
      </c>
      <c r="P867" s="22">
        <v>0</v>
      </c>
      <c r="Q867" s="22">
        <f t="shared" si="204"/>
        <v>296262537</v>
      </c>
      <c r="R867" s="22">
        <v>0</v>
      </c>
      <c r="S867" s="22">
        <v>0</v>
      </c>
      <c r="T867" s="22">
        <v>0</v>
      </c>
      <c r="U867" s="22">
        <v>128366693</v>
      </c>
      <c r="V867" s="22">
        <v>128366693</v>
      </c>
      <c r="W867" s="22">
        <v>39529157</v>
      </c>
      <c r="X867" s="22">
        <v>167895844</v>
      </c>
      <c r="Y867" s="22">
        <v>39529157</v>
      </c>
      <c r="Z867" s="22">
        <f t="shared" si="203"/>
        <v>128366687</v>
      </c>
      <c r="AA867" s="24">
        <f t="shared" si="205"/>
        <v>0.43328695656177413</v>
      </c>
      <c r="AB867" s="24">
        <f t="shared" si="199"/>
        <v>0.43328695656177413</v>
      </c>
      <c r="AC867" s="24">
        <f t="shared" si="200"/>
        <v>0</v>
      </c>
      <c r="AD867" s="24">
        <f t="shared" si="201"/>
        <v>0.43328695656177413</v>
      </c>
    </row>
    <row r="868" spans="1:30" ht="54" outlineLevel="2" x14ac:dyDescent="0.3">
      <c r="A868" s="18">
        <v>550</v>
      </c>
      <c r="B868" s="18" t="s">
        <v>34</v>
      </c>
      <c r="C868" s="18" t="s">
        <v>123</v>
      </c>
      <c r="D868" s="19" t="s">
        <v>127</v>
      </c>
      <c r="E868" s="18" t="s">
        <v>141</v>
      </c>
      <c r="F868" s="18" t="s">
        <v>38</v>
      </c>
      <c r="G868" s="18">
        <v>1310</v>
      </c>
      <c r="H868" s="20">
        <v>709410000</v>
      </c>
      <c r="I868" s="18">
        <v>0</v>
      </c>
      <c r="J868" s="25" t="s">
        <v>142</v>
      </c>
      <c r="K868" s="22">
        <v>1971517902</v>
      </c>
      <c r="L868" s="22">
        <v>1971517902</v>
      </c>
      <c r="M868" s="22">
        <v>0</v>
      </c>
      <c r="N868" s="22">
        <v>0</v>
      </c>
      <c r="O868" s="22">
        <v>0</v>
      </c>
      <c r="P868" s="22">
        <v>0</v>
      </c>
      <c r="Q868" s="22">
        <f t="shared" si="204"/>
        <v>1971517902</v>
      </c>
      <c r="R868" s="22">
        <v>0</v>
      </c>
      <c r="S868" s="22">
        <v>0</v>
      </c>
      <c r="T868" s="22">
        <v>0</v>
      </c>
      <c r="U868" s="22">
        <v>985758948</v>
      </c>
      <c r="V868" s="22">
        <v>985758948</v>
      </c>
      <c r="W868" s="22">
        <v>0</v>
      </c>
      <c r="X868" s="22">
        <v>985758954</v>
      </c>
      <c r="Y868" s="22">
        <v>0</v>
      </c>
      <c r="Z868" s="22">
        <f t="shared" si="203"/>
        <v>985758954</v>
      </c>
      <c r="AA868" s="24">
        <f t="shared" si="205"/>
        <v>0.49999999847832982</v>
      </c>
      <c r="AB868" s="24">
        <f t="shared" si="199"/>
        <v>0.49999999847832982</v>
      </c>
      <c r="AC868" s="24">
        <f t="shared" si="200"/>
        <v>0</v>
      </c>
      <c r="AD868" s="24">
        <f t="shared" si="201"/>
        <v>0.49999999847832982</v>
      </c>
    </row>
    <row r="869" spans="1:30" ht="54" outlineLevel="2" x14ac:dyDescent="0.3">
      <c r="A869" s="18">
        <v>573</v>
      </c>
      <c r="B869" s="18" t="s">
        <v>282</v>
      </c>
      <c r="C869" s="18" t="s">
        <v>123</v>
      </c>
      <c r="D869" s="19" t="s">
        <v>127</v>
      </c>
      <c r="E869" s="18" t="s">
        <v>141</v>
      </c>
      <c r="F869" s="18" t="s">
        <v>38</v>
      </c>
      <c r="G869" s="18">
        <v>1310</v>
      </c>
      <c r="H869" s="20">
        <v>709200000</v>
      </c>
      <c r="I869" s="18">
        <v>0</v>
      </c>
      <c r="J869" s="25" t="s">
        <v>405</v>
      </c>
      <c r="K869" s="22">
        <v>246740537</v>
      </c>
      <c r="L869" s="22">
        <v>246740537</v>
      </c>
      <c r="M869" s="22">
        <v>0</v>
      </c>
      <c r="N869" s="22">
        <v>0</v>
      </c>
      <c r="O869" s="22">
        <v>0</v>
      </c>
      <c r="P869" s="22">
        <v>0</v>
      </c>
      <c r="Q869" s="22">
        <f t="shared" si="204"/>
        <v>246740537</v>
      </c>
      <c r="R869" s="22">
        <v>0</v>
      </c>
      <c r="S869" s="22">
        <v>0</v>
      </c>
      <c r="T869" s="22">
        <v>0</v>
      </c>
      <c r="U869" s="22">
        <v>106909453</v>
      </c>
      <c r="V869" s="22">
        <v>106909453</v>
      </c>
      <c r="W869" s="22">
        <v>32921630</v>
      </c>
      <c r="X869" s="22">
        <v>139831084</v>
      </c>
      <c r="Y869" s="22">
        <v>32921630</v>
      </c>
      <c r="Z869" s="22">
        <f t="shared" si="203"/>
        <v>106909454</v>
      </c>
      <c r="AA869" s="24">
        <f t="shared" si="205"/>
        <v>0.43328694303684684</v>
      </c>
      <c r="AB869" s="24">
        <f t="shared" si="199"/>
        <v>0.43328694303684684</v>
      </c>
      <c r="AC869" s="24">
        <f t="shared" si="200"/>
        <v>0</v>
      </c>
      <c r="AD869" s="24">
        <f t="shared" si="201"/>
        <v>0.43328694303684684</v>
      </c>
    </row>
    <row r="870" spans="1:30" ht="67.5" outlineLevel="2" x14ac:dyDescent="0.3">
      <c r="A870" s="18">
        <v>573</v>
      </c>
      <c r="B870" s="18" t="s">
        <v>282</v>
      </c>
      <c r="C870" s="18" t="s">
        <v>123</v>
      </c>
      <c r="D870" s="19" t="s">
        <v>127</v>
      </c>
      <c r="E870" s="18" t="s">
        <v>406</v>
      </c>
      <c r="F870" s="18" t="s">
        <v>38</v>
      </c>
      <c r="G870" s="18">
        <v>1310</v>
      </c>
      <c r="H870" s="20">
        <v>709200000</v>
      </c>
      <c r="I870" s="18">
        <v>0</v>
      </c>
      <c r="J870" s="25" t="s">
        <v>407</v>
      </c>
      <c r="K870" s="22">
        <v>365209450</v>
      </c>
      <c r="L870" s="22">
        <v>365209450</v>
      </c>
      <c r="M870" s="22">
        <v>0</v>
      </c>
      <c r="N870" s="22">
        <v>0</v>
      </c>
      <c r="O870" s="22">
        <v>0</v>
      </c>
      <c r="P870" s="22">
        <v>0</v>
      </c>
      <c r="Q870" s="22">
        <f t="shared" si="204"/>
        <v>365209450</v>
      </c>
      <c r="R870" s="22">
        <v>0</v>
      </c>
      <c r="S870" s="22">
        <v>21299289</v>
      </c>
      <c r="T870" s="22">
        <v>0</v>
      </c>
      <c r="U870" s="22">
        <v>161305434</v>
      </c>
      <c r="V870" s="22">
        <v>161305434</v>
      </c>
      <c r="W870" s="22">
        <v>21299292</v>
      </c>
      <c r="X870" s="22">
        <v>182604727</v>
      </c>
      <c r="Y870" s="22">
        <v>0</v>
      </c>
      <c r="Z870" s="22">
        <f t="shared" si="203"/>
        <v>182604727</v>
      </c>
      <c r="AA870" s="24">
        <f t="shared" si="205"/>
        <v>0.44167924460881286</v>
      </c>
      <c r="AB870" s="24">
        <f t="shared" si="199"/>
        <v>0.44167924460881286</v>
      </c>
      <c r="AC870" s="24">
        <f t="shared" si="200"/>
        <v>5.8320749914877616E-2</v>
      </c>
      <c r="AD870" s="24">
        <f t="shared" si="201"/>
        <v>0.49999999452369048</v>
      </c>
    </row>
    <row r="871" spans="1:30" ht="54" outlineLevel="2" x14ac:dyDescent="0.3">
      <c r="A871" s="18">
        <v>550</v>
      </c>
      <c r="B871" s="18" t="s">
        <v>34</v>
      </c>
      <c r="C871" s="18" t="s">
        <v>123</v>
      </c>
      <c r="D871" s="19" t="s">
        <v>127</v>
      </c>
      <c r="E871" s="18" t="s">
        <v>143</v>
      </c>
      <c r="F871" s="18" t="s">
        <v>38</v>
      </c>
      <c r="G871" s="18">
        <v>1310</v>
      </c>
      <c r="H871" s="20">
        <v>709410000</v>
      </c>
      <c r="I871" s="18">
        <v>0</v>
      </c>
      <c r="J871" s="25" t="s">
        <v>144</v>
      </c>
      <c r="K871" s="22">
        <v>1971517906</v>
      </c>
      <c r="L871" s="22">
        <v>1971517906</v>
      </c>
      <c r="M871" s="22">
        <v>0</v>
      </c>
      <c r="N871" s="22">
        <v>0</v>
      </c>
      <c r="O871" s="22">
        <v>0</v>
      </c>
      <c r="P871" s="22">
        <v>0</v>
      </c>
      <c r="Q871" s="22">
        <f t="shared" si="204"/>
        <v>1971517906</v>
      </c>
      <c r="R871" s="22">
        <v>0</v>
      </c>
      <c r="S871" s="22">
        <v>0</v>
      </c>
      <c r="T871" s="22">
        <v>0</v>
      </c>
      <c r="U871" s="22">
        <v>985758948</v>
      </c>
      <c r="V871" s="22">
        <v>985758948</v>
      </c>
      <c r="W871" s="22">
        <v>0</v>
      </c>
      <c r="X871" s="22">
        <v>985758958</v>
      </c>
      <c r="Y871" s="22">
        <v>0</v>
      </c>
      <c r="Z871" s="22">
        <f t="shared" ref="Z871:Z902" si="206">+Q871-R871-S871-T871-U871-Y871</f>
        <v>985758958</v>
      </c>
      <c r="AA871" s="24">
        <f t="shared" si="205"/>
        <v>0.49999999746388302</v>
      </c>
      <c r="AB871" s="24">
        <f t="shared" si="199"/>
        <v>0.49999999746388302</v>
      </c>
      <c r="AC871" s="24">
        <f t="shared" si="200"/>
        <v>0</v>
      </c>
      <c r="AD871" s="24">
        <f t="shared" si="201"/>
        <v>0.49999999746388302</v>
      </c>
    </row>
    <row r="872" spans="1:30" ht="76.5" customHeight="1" outlineLevel="2" x14ac:dyDescent="0.3">
      <c r="A872" s="18">
        <v>573</v>
      </c>
      <c r="B872" s="18" t="s">
        <v>282</v>
      </c>
      <c r="C872" s="18" t="s">
        <v>123</v>
      </c>
      <c r="D872" s="19" t="s">
        <v>127</v>
      </c>
      <c r="E872" s="18" t="s">
        <v>143</v>
      </c>
      <c r="F872" s="18" t="s">
        <v>38</v>
      </c>
      <c r="G872" s="18">
        <v>1310</v>
      </c>
      <c r="H872" s="20">
        <v>709200000</v>
      </c>
      <c r="I872" s="18">
        <v>0</v>
      </c>
      <c r="J872" s="25" t="s">
        <v>408</v>
      </c>
      <c r="K872" s="22">
        <v>178255583</v>
      </c>
      <c r="L872" s="22">
        <v>178255583</v>
      </c>
      <c r="M872" s="22">
        <v>0</v>
      </c>
      <c r="N872" s="22">
        <v>0</v>
      </c>
      <c r="O872" s="22">
        <v>0</v>
      </c>
      <c r="P872" s="22">
        <v>0</v>
      </c>
      <c r="Q872" s="22">
        <f t="shared" si="204"/>
        <v>178255583</v>
      </c>
      <c r="R872" s="22">
        <v>0</v>
      </c>
      <c r="S872" s="22">
        <v>8102522</v>
      </c>
      <c r="T872" s="22">
        <v>0</v>
      </c>
      <c r="U872" s="22">
        <v>81025265</v>
      </c>
      <c r="V872" s="22">
        <v>81025265</v>
      </c>
      <c r="W872" s="22">
        <v>8102530</v>
      </c>
      <c r="X872" s="22">
        <v>89127796</v>
      </c>
      <c r="Y872" s="22">
        <v>0</v>
      </c>
      <c r="Z872" s="22">
        <f t="shared" si="206"/>
        <v>89127796</v>
      </c>
      <c r="AA872" s="24">
        <f t="shared" si="205"/>
        <v>0.45454545454545453</v>
      </c>
      <c r="AB872" s="24">
        <f t="shared" si="199"/>
        <v>0.45454545454545453</v>
      </c>
      <c r="AC872" s="24">
        <f t="shared" si="200"/>
        <v>4.545452020989435E-2</v>
      </c>
      <c r="AD872" s="24">
        <f t="shared" si="201"/>
        <v>0.49999997475534885</v>
      </c>
    </row>
    <row r="873" spans="1:30" ht="54" outlineLevel="2" x14ac:dyDescent="0.3">
      <c r="A873" s="18">
        <v>573</v>
      </c>
      <c r="B873" s="18" t="s">
        <v>282</v>
      </c>
      <c r="C873" s="18" t="s">
        <v>123</v>
      </c>
      <c r="D873" s="19" t="s">
        <v>127</v>
      </c>
      <c r="E873" s="18" t="s">
        <v>409</v>
      </c>
      <c r="F873" s="18" t="s">
        <v>38</v>
      </c>
      <c r="G873" s="18">
        <v>1310</v>
      </c>
      <c r="H873" s="20">
        <v>709200000</v>
      </c>
      <c r="I873" s="18">
        <v>0</v>
      </c>
      <c r="J873" s="25" t="s">
        <v>410</v>
      </c>
      <c r="K873" s="22">
        <v>196264334</v>
      </c>
      <c r="L873" s="22">
        <v>196264334</v>
      </c>
      <c r="M873" s="22">
        <v>0</v>
      </c>
      <c r="N873" s="22">
        <v>0</v>
      </c>
      <c r="O873" s="22">
        <v>0</v>
      </c>
      <c r="P873" s="22">
        <v>0</v>
      </c>
      <c r="Q873" s="22">
        <f t="shared" si="204"/>
        <v>196264334</v>
      </c>
      <c r="R873" s="22">
        <v>0</v>
      </c>
      <c r="S873" s="22">
        <v>0</v>
      </c>
      <c r="T873" s="22">
        <v>0</v>
      </c>
      <c r="U873" s="22">
        <v>84396161.180000007</v>
      </c>
      <c r="V873" s="22">
        <v>84396161.180000007</v>
      </c>
      <c r="W873" s="22">
        <v>22892568</v>
      </c>
      <c r="X873" s="22">
        <v>111868172.81999999</v>
      </c>
      <c r="Y873" s="22">
        <v>22892568</v>
      </c>
      <c r="Z873" s="22">
        <f t="shared" si="206"/>
        <v>88975604.819999993</v>
      </c>
      <c r="AA873" s="24">
        <f t="shared" si="205"/>
        <v>0.43001272549091885</v>
      </c>
      <c r="AB873" s="24">
        <f t="shared" si="199"/>
        <v>0.43001272549091885</v>
      </c>
      <c r="AC873" s="24">
        <f t="shared" si="200"/>
        <v>0</v>
      </c>
      <c r="AD873" s="24">
        <f t="shared" si="201"/>
        <v>0.43001272549091885</v>
      </c>
    </row>
    <row r="874" spans="1:30" ht="54" outlineLevel="2" x14ac:dyDescent="0.3">
      <c r="A874" s="18">
        <v>550</v>
      </c>
      <c r="B874" s="18" t="s">
        <v>34</v>
      </c>
      <c r="C874" s="18" t="s">
        <v>123</v>
      </c>
      <c r="D874" s="19" t="s">
        <v>127</v>
      </c>
      <c r="E874" s="18" t="s">
        <v>145</v>
      </c>
      <c r="F874" s="18" t="s">
        <v>38</v>
      </c>
      <c r="G874" s="18">
        <v>1310</v>
      </c>
      <c r="H874" s="20">
        <v>709410000</v>
      </c>
      <c r="I874" s="18">
        <v>0</v>
      </c>
      <c r="J874" s="25" t="s">
        <v>146</v>
      </c>
      <c r="K874" s="22">
        <v>1971517902</v>
      </c>
      <c r="L874" s="22">
        <v>1971517902</v>
      </c>
      <c r="M874" s="22">
        <v>0</v>
      </c>
      <c r="N874" s="22">
        <v>0</v>
      </c>
      <c r="O874" s="22">
        <v>0</v>
      </c>
      <c r="P874" s="22">
        <v>0</v>
      </c>
      <c r="Q874" s="22">
        <f t="shared" ref="Q874:Q905" si="207">+L874+P874</f>
        <v>1971517902</v>
      </c>
      <c r="R874" s="22">
        <v>0</v>
      </c>
      <c r="S874" s="22">
        <v>0</v>
      </c>
      <c r="T874" s="22">
        <v>0</v>
      </c>
      <c r="U874" s="22">
        <v>985758948</v>
      </c>
      <c r="V874" s="22">
        <v>985758948</v>
      </c>
      <c r="W874" s="22">
        <v>0</v>
      </c>
      <c r="X874" s="22">
        <v>985758954</v>
      </c>
      <c r="Y874" s="22">
        <v>0</v>
      </c>
      <c r="Z874" s="22">
        <f t="shared" si="206"/>
        <v>985758954</v>
      </c>
      <c r="AA874" s="24">
        <f t="shared" si="205"/>
        <v>0.49999999847832982</v>
      </c>
      <c r="AB874" s="24">
        <f t="shared" si="199"/>
        <v>0.49999999847832982</v>
      </c>
      <c r="AC874" s="24">
        <f t="shared" si="200"/>
        <v>0</v>
      </c>
      <c r="AD874" s="24">
        <f t="shared" si="201"/>
        <v>0.49999999847832982</v>
      </c>
    </row>
    <row r="875" spans="1:30" ht="94.5" outlineLevel="2" x14ac:dyDescent="0.35">
      <c r="A875" s="18">
        <v>558</v>
      </c>
      <c r="B875" s="18" t="s">
        <v>34</v>
      </c>
      <c r="C875" s="18" t="s">
        <v>123</v>
      </c>
      <c r="D875" s="19" t="s">
        <v>127</v>
      </c>
      <c r="E875" s="18" t="s">
        <v>145</v>
      </c>
      <c r="F875" s="18" t="s">
        <v>38</v>
      </c>
      <c r="G875" s="18">
        <v>1310</v>
      </c>
      <c r="H875" s="20">
        <v>709600000</v>
      </c>
      <c r="I875" s="18">
        <v>0</v>
      </c>
      <c r="J875" s="25" t="s">
        <v>362</v>
      </c>
      <c r="K875" s="22">
        <v>17714586829</v>
      </c>
      <c r="L875" s="22">
        <v>17714586829</v>
      </c>
      <c r="M875" s="22">
        <v>0</v>
      </c>
      <c r="N875" s="22">
        <v>0</v>
      </c>
      <c r="O875" s="22">
        <v>0</v>
      </c>
      <c r="P875" s="22">
        <v>0</v>
      </c>
      <c r="Q875" s="22">
        <f t="shared" si="207"/>
        <v>17714586829</v>
      </c>
      <c r="R875" s="27">
        <v>0</v>
      </c>
      <c r="S875" s="22">
        <v>0</v>
      </c>
      <c r="T875" s="29">
        <v>0</v>
      </c>
      <c r="U875" s="22">
        <v>11924912423</v>
      </c>
      <c r="V875" s="22">
        <v>11924912423</v>
      </c>
      <c r="W875" s="22">
        <v>5789674406</v>
      </c>
      <c r="X875" s="22">
        <v>5789674406</v>
      </c>
      <c r="Y875" s="22">
        <v>5789674406</v>
      </c>
      <c r="Z875" s="22">
        <f t="shared" si="206"/>
        <v>0</v>
      </c>
      <c r="AA875" s="24">
        <f t="shared" si="205"/>
        <v>0.67316909720288232</v>
      </c>
      <c r="AB875" s="24">
        <f t="shared" si="199"/>
        <v>0.67316909720288232</v>
      </c>
      <c r="AC875" s="24">
        <f t="shared" si="200"/>
        <v>0</v>
      </c>
      <c r="AD875" s="24">
        <f t="shared" si="201"/>
        <v>0.67316909720288232</v>
      </c>
    </row>
    <row r="876" spans="1:30" ht="54" outlineLevel="2" x14ac:dyDescent="0.3">
      <c r="A876" s="18">
        <v>573</v>
      </c>
      <c r="B876" s="18" t="s">
        <v>282</v>
      </c>
      <c r="C876" s="18" t="s">
        <v>123</v>
      </c>
      <c r="D876" s="19" t="s">
        <v>127</v>
      </c>
      <c r="E876" s="18" t="s">
        <v>145</v>
      </c>
      <c r="F876" s="18" t="s">
        <v>38</v>
      </c>
      <c r="G876" s="18">
        <v>1310</v>
      </c>
      <c r="H876" s="20">
        <v>709200000</v>
      </c>
      <c r="I876" s="18">
        <v>0</v>
      </c>
      <c r="J876" s="25" t="s">
        <v>411</v>
      </c>
      <c r="K876" s="22">
        <v>173290162</v>
      </c>
      <c r="L876" s="22">
        <v>173290162</v>
      </c>
      <c r="M876" s="22">
        <v>0</v>
      </c>
      <c r="N876" s="22">
        <v>0</v>
      </c>
      <c r="O876" s="22">
        <v>0</v>
      </c>
      <c r="P876" s="22">
        <v>0</v>
      </c>
      <c r="Q876" s="22">
        <f t="shared" si="207"/>
        <v>173290162</v>
      </c>
      <c r="R876" s="22">
        <v>0</v>
      </c>
      <c r="S876" s="22">
        <v>0</v>
      </c>
      <c r="T876" s="22">
        <v>0</v>
      </c>
      <c r="U876" s="22">
        <v>76538668</v>
      </c>
      <c r="V876" s="22">
        <v>76538668</v>
      </c>
      <c r="W876" s="22">
        <v>20212826</v>
      </c>
      <c r="X876" s="22">
        <v>96751494</v>
      </c>
      <c r="Y876" s="22">
        <v>20212826</v>
      </c>
      <c r="Z876" s="22">
        <f t="shared" si="206"/>
        <v>76538668</v>
      </c>
      <c r="AA876" s="24">
        <f t="shared" si="205"/>
        <v>0.44167924547268878</v>
      </c>
      <c r="AB876" s="24">
        <f t="shared" si="199"/>
        <v>0.44167924547268878</v>
      </c>
      <c r="AC876" s="24">
        <f t="shared" si="200"/>
        <v>0</v>
      </c>
      <c r="AD876" s="24">
        <f t="shared" si="201"/>
        <v>0.44167924547268878</v>
      </c>
    </row>
    <row r="877" spans="1:30" ht="54" outlineLevel="2" x14ac:dyDescent="0.3">
      <c r="A877" s="18">
        <v>573</v>
      </c>
      <c r="B877" s="18" t="s">
        <v>282</v>
      </c>
      <c r="C877" s="18" t="s">
        <v>123</v>
      </c>
      <c r="D877" s="19" t="s">
        <v>127</v>
      </c>
      <c r="E877" s="18" t="s">
        <v>412</v>
      </c>
      <c r="F877" s="18" t="s">
        <v>38</v>
      </c>
      <c r="G877" s="18">
        <v>1310</v>
      </c>
      <c r="H877" s="20">
        <v>709200000</v>
      </c>
      <c r="I877" s="18">
        <v>0</v>
      </c>
      <c r="J877" s="25" t="s">
        <v>413</v>
      </c>
      <c r="K877" s="22">
        <v>282850713</v>
      </c>
      <c r="L877" s="22">
        <v>282850713</v>
      </c>
      <c r="M877" s="22">
        <v>0</v>
      </c>
      <c r="N877" s="22">
        <v>0</v>
      </c>
      <c r="O877" s="22">
        <v>0</v>
      </c>
      <c r="P877" s="22">
        <v>0</v>
      </c>
      <c r="Q877" s="22">
        <f t="shared" si="207"/>
        <v>282850713</v>
      </c>
      <c r="R877" s="22">
        <v>0</v>
      </c>
      <c r="S877" s="22">
        <v>0</v>
      </c>
      <c r="T877" s="22">
        <v>0</v>
      </c>
      <c r="U877" s="22">
        <v>108128375</v>
      </c>
      <c r="V877" s="22">
        <v>108128375</v>
      </c>
      <c r="W877" s="22">
        <v>66593964</v>
      </c>
      <c r="X877" s="22">
        <v>174722338</v>
      </c>
      <c r="Y877" s="22">
        <v>66593964</v>
      </c>
      <c r="Z877" s="22">
        <f t="shared" si="206"/>
        <v>108128374</v>
      </c>
      <c r="AA877" s="24">
        <f t="shared" si="205"/>
        <v>0.38228072276416714</v>
      </c>
      <c r="AB877" s="24">
        <f t="shared" si="199"/>
        <v>0.38228072276416714</v>
      </c>
      <c r="AC877" s="24">
        <f t="shared" si="200"/>
        <v>0</v>
      </c>
      <c r="AD877" s="24">
        <f t="shared" si="201"/>
        <v>0.38228072276416714</v>
      </c>
    </row>
    <row r="878" spans="1:30" ht="67.5" outlineLevel="2" x14ac:dyDescent="0.35">
      <c r="A878" s="18">
        <v>558</v>
      </c>
      <c r="B878" s="18" t="s">
        <v>34</v>
      </c>
      <c r="C878" s="18" t="s">
        <v>123</v>
      </c>
      <c r="D878" s="19" t="s">
        <v>127</v>
      </c>
      <c r="E878" s="18" t="s">
        <v>363</v>
      </c>
      <c r="F878" s="18" t="s">
        <v>38</v>
      </c>
      <c r="G878" s="18">
        <v>1310</v>
      </c>
      <c r="H878" s="20">
        <v>709600000</v>
      </c>
      <c r="I878" s="18">
        <v>0</v>
      </c>
      <c r="J878" s="25" t="s">
        <v>364</v>
      </c>
      <c r="K878" s="22">
        <v>28698162900</v>
      </c>
      <c r="L878" s="22">
        <v>28698162900</v>
      </c>
      <c r="M878" s="22">
        <v>0</v>
      </c>
      <c r="N878" s="22">
        <v>2533503886.4200001</v>
      </c>
      <c r="O878" s="22">
        <v>0</v>
      </c>
      <c r="P878" s="22">
        <v>0</v>
      </c>
      <c r="Q878" s="22">
        <f t="shared" si="207"/>
        <v>28698162900</v>
      </c>
      <c r="R878" s="27">
        <v>0</v>
      </c>
      <c r="S878" s="22">
        <v>306243.21000000002</v>
      </c>
      <c r="T878" s="29">
        <v>0</v>
      </c>
      <c r="U878" s="22">
        <v>28697856656.790001</v>
      </c>
      <c r="V878" s="22">
        <v>28697856656.790001</v>
      </c>
      <c r="W878" s="22">
        <v>0</v>
      </c>
      <c r="X878" s="22">
        <v>0</v>
      </c>
      <c r="Y878" s="22">
        <v>0</v>
      </c>
      <c r="Z878" s="22">
        <f t="shared" si="206"/>
        <v>0</v>
      </c>
      <c r="AA878" s="24">
        <f t="shared" si="205"/>
        <v>0.99998932882181113</v>
      </c>
      <c r="AB878" s="24">
        <f t="shared" si="199"/>
        <v>0.99998932882181113</v>
      </c>
      <c r="AC878" s="24">
        <f t="shared" si="200"/>
        <v>1.0671178188900726E-5</v>
      </c>
      <c r="AD878" s="24">
        <f t="shared" si="201"/>
        <v>1</v>
      </c>
    </row>
    <row r="879" spans="1:30" ht="54" outlineLevel="2" x14ac:dyDescent="0.3">
      <c r="A879" s="18">
        <v>573</v>
      </c>
      <c r="B879" s="18" t="s">
        <v>282</v>
      </c>
      <c r="C879" s="18" t="s">
        <v>123</v>
      </c>
      <c r="D879" s="19" t="s">
        <v>127</v>
      </c>
      <c r="E879" s="18" t="s">
        <v>363</v>
      </c>
      <c r="F879" s="18" t="s">
        <v>38</v>
      </c>
      <c r="G879" s="18">
        <v>1310</v>
      </c>
      <c r="H879" s="20">
        <v>709200000</v>
      </c>
      <c r="I879" s="18">
        <v>0</v>
      </c>
      <c r="J879" s="25" t="s">
        <v>414</v>
      </c>
      <c r="K879" s="22">
        <v>177512751</v>
      </c>
      <c r="L879" s="22">
        <v>177512751</v>
      </c>
      <c r="M879" s="22">
        <v>0</v>
      </c>
      <c r="N879" s="22">
        <v>0</v>
      </c>
      <c r="O879" s="22">
        <v>0</v>
      </c>
      <c r="P879" s="22">
        <v>0</v>
      </c>
      <c r="Q879" s="22">
        <f t="shared" si="207"/>
        <v>177512751</v>
      </c>
      <c r="R879" s="22">
        <v>0</v>
      </c>
      <c r="S879" s="22">
        <v>10352677</v>
      </c>
      <c r="T879" s="22">
        <v>0</v>
      </c>
      <c r="U879" s="22">
        <v>76320282.540000007</v>
      </c>
      <c r="V879" s="22">
        <v>76320282.540000007</v>
      </c>
      <c r="W879" s="22">
        <v>10352678</v>
      </c>
      <c r="X879" s="22">
        <v>90839791.459999993</v>
      </c>
      <c r="Y879" s="22">
        <v>0</v>
      </c>
      <c r="Z879" s="22">
        <f t="shared" si="206"/>
        <v>90839791.459999993</v>
      </c>
      <c r="AA879" s="24">
        <f t="shared" si="205"/>
        <v>0.42994253714202202</v>
      </c>
      <c r="AB879" s="24">
        <f t="shared" si="199"/>
        <v>0.42994253714202202</v>
      </c>
      <c r="AC879" s="24">
        <f t="shared" si="200"/>
        <v>5.8320751279439073E-2</v>
      </c>
      <c r="AD879" s="24">
        <f t="shared" si="201"/>
        <v>0.48826328842146111</v>
      </c>
    </row>
    <row r="880" spans="1:30" s="28" customFormat="1" ht="81" outlineLevel="2" x14ac:dyDescent="0.35">
      <c r="A880" s="18">
        <v>558</v>
      </c>
      <c r="B880" s="18" t="s">
        <v>34</v>
      </c>
      <c r="C880" s="18" t="s">
        <v>123</v>
      </c>
      <c r="D880" s="19" t="s">
        <v>127</v>
      </c>
      <c r="E880" s="18" t="s">
        <v>365</v>
      </c>
      <c r="F880" s="18" t="s">
        <v>38</v>
      </c>
      <c r="G880" s="18">
        <v>1310</v>
      </c>
      <c r="H880" s="20">
        <v>709600000</v>
      </c>
      <c r="I880" s="18">
        <v>0</v>
      </c>
      <c r="J880" s="25" t="s">
        <v>366</v>
      </c>
      <c r="K880" s="22">
        <v>12254036500</v>
      </c>
      <c r="L880" s="22">
        <v>12254036500</v>
      </c>
      <c r="M880" s="22">
        <v>0</v>
      </c>
      <c r="N880" s="22">
        <v>261746890</v>
      </c>
      <c r="O880" s="22">
        <v>0</v>
      </c>
      <c r="P880" s="22">
        <v>0</v>
      </c>
      <c r="Q880" s="22">
        <f t="shared" si="207"/>
        <v>12254036500</v>
      </c>
      <c r="R880" s="27">
        <v>0</v>
      </c>
      <c r="S880" s="22">
        <v>22382890.699999999</v>
      </c>
      <c r="T880" s="29">
        <v>0</v>
      </c>
      <c r="U880" s="22">
        <v>11745094395.67</v>
      </c>
      <c r="V880" s="22">
        <v>11745094395.67</v>
      </c>
      <c r="W880" s="22">
        <v>0</v>
      </c>
      <c r="X880" s="22">
        <v>486559213.63</v>
      </c>
      <c r="Y880" s="22">
        <v>0</v>
      </c>
      <c r="Z880" s="22">
        <f t="shared" si="206"/>
        <v>486559213.62999916</v>
      </c>
      <c r="AA880" s="24">
        <f t="shared" si="205"/>
        <v>0.95846739118738544</v>
      </c>
      <c r="AB880" s="24">
        <f t="shared" ref="AB880:AB943" si="208">+IFERROR(U880/Q880,0)</f>
        <v>0.95846739118738544</v>
      </c>
      <c r="AC880" s="24">
        <f t="shared" ref="AC880:AC943" si="209">+IFERROR((R880+S880+T880)/Q880,0)</f>
        <v>1.8265728766190634E-3</v>
      </c>
      <c r="AD880" s="24">
        <f t="shared" ref="AD880:AD943" si="210">+AB880+AC880</f>
        <v>0.96029396406400447</v>
      </c>
    </row>
    <row r="881" spans="1:30" ht="54" outlineLevel="2" x14ac:dyDescent="0.35">
      <c r="A881" s="18">
        <v>558</v>
      </c>
      <c r="B881" s="18" t="s">
        <v>34</v>
      </c>
      <c r="C881" s="18" t="s">
        <v>123</v>
      </c>
      <c r="D881" s="19" t="s">
        <v>127</v>
      </c>
      <c r="E881" s="18" t="s">
        <v>367</v>
      </c>
      <c r="F881" s="18" t="s">
        <v>38</v>
      </c>
      <c r="G881" s="18">
        <v>1310</v>
      </c>
      <c r="H881" s="20">
        <v>709600000</v>
      </c>
      <c r="I881" s="18">
        <v>0</v>
      </c>
      <c r="J881" s="25" t="s">
        <v>368</v>
      </c>
      <c r="K881" s="22">
        <v>50000000000</v>
      </c>
      <c r="L881" s="22">
        <v>50000000000</v>
      </c>
      <c r="M881" s="22">
        <v>0</v>
      </c>
      <c r="N881" s="22">
        <v>-2295250776.4200001</v>
      </c>
      <c r="O881" s="22">
        <v>0</v>
      </c>
      <c r="P881" s="22">
        <v>0</v>
      </c>
      <c r="Q881" s="22">
        <f t="shared" si="207"/>
        <v>50000000000</v>
      </c>
      <c r="R881" s="27">
        <v>0</v>
      </c>
      <c r="S881" s="22">
        <v>43614239.659999996</v>
      </c>
      <c r="T881" s="29">
        <v>0</v>
      </c>
      <c r="U881" s="22">
        <v>6499451659.0200005</v>
      </c>
      <c r="V881" s="22">
        <v>6499451659.0200005</v>
      </c>
      <c r="W881" s="22">
        <v>0</v>
      </c>
      <c r="X881" s="22">
        <v>43456934101.32</v>
      </c>
      <c r="Y881" s="22">
        <v>0</v>
      </c>
      <c r="Z881" s="22">
        <f t="shared" si="206"/>
        <v>43456934101.319992</v>
      </c>
      <c r="AA881" s="24">
        <f t="shared" si="205"/>
        <v>0.1299890331804</v>
      </c>
      <c r="AB881" s="24">
        <f t="shared" si="208"/>
        <v>0.1299890331804</v>
      </c>
      <c r="AC881" s="24">
        <f t="shared" si="209"/>
        <v>8.722847931999999E-4</v>
      </c>
      <c r="AD881" s="24">
        <f t="shared" si="210"/>
        <v>0.13086131797360001</v>
      </c>
    </row>
    <row r="882" spans="1:30" ht="67.5" outlineLevel="2" x14ac:dyDescent="0.3">
      <c r="A882" s="18">
        <v>573</v>
      </c>
      <c r="B882" s="18" t="s">
        <v>282</v>
      </c>
      <c r="C882" s="18" t="s">
        <v>123</v>
      </c>
      <c r="D882" s="19" t="s">
        <v>127</v>
      </c>
      <c r="E882" s="18" t="s">
        <v>310</v>
      </c>
      <c r="F882" s="18" t="s">
        <v>38</v>
      </c>
      <c r="G882" s="18">
        <v>1310</v>
      </c>
      <c r="H882" s="20">
        <v>709200000</v>
      </c>
      <c r="I882" s="18">
        <v>0</v>
      </c>
      <c r="J882" s="25" t="s">
        <v>415</v>
      </c>
      <c r="K882" s="22">
        <v>181773834</v>
      </c>
      <c r="L882" s="22">
        <v>181773834</v>
      </c>
      <c r="M882" s="22">
        <v>0</v>
      </c>
      <c r="N882" s="22">
        <v>0</v>
      </c>
      <c r="O882" s="22">
        <v>0</v>
      </c>
      <c r="P882" s="22">
        <v>0</v>
      </c>
      <c r="Q882" s="22">
        <f t="shared" si="207"/>
        <v>181773834</v>
      </c>
      <c r="R882" s="22">
        <v>0</v>
      </c>
      <c r="S882" s="22">
        <v>10601185</v>
      </c>
      <c r="T882" s="22">
        <v>0</v>
      </c>
      <c r="U882" s="22">
        <v>80285730</v>
      </c>
      <c r="V882" s="22">
        <v>80285730</v>
      </c>
      <c r="W882" s="22">
        <v>10601189</v>
      </c>
      <c r="X882" s="22">
        <v>90886919</v>
      </c>
      <c r="Y882" s="22">
        <v>0</v>
      </c>
      <c r="Z882" s="22">
        <f t="shared" si="206"/>
        <v>90886919</v>
      </c>
      <c r="AA882" s="24">
        <f t="shared" si="205"/>
        <v>0.44167924631000521</v>
      </c>
      <c r="AB882" s="24">
        <f t="shared" si="208"/>
        <v>0.44167924631000521</v>
      </c>
      <c r="AC882" s="24">
        <f t="shared" si="209"/>
        <v>5.8320742687311092E-2</v>
      </c>
      <c r="AD882" s="24">
        <f t="shared" si="210"/>
        <v>0.49999998899731629</v>
      </c>
    </row>
    <row r="883" spans="1:30" ht="121.5" outlineLevel="2" x14ac:dyDescent="0.3">
      <c r="A883" s="18">
        <v>573</v>
      </c>
      <c r="B883" s="18" t="s">
        <v>282</v>
      </c>
      <c r="C883" s="18" t="s">
        <v>123</v>
      </c>
      <c r="D883" s="19" t="s">
        <v>127</v>
      </c>
      <c r="E883" s="18" t="s">
        <v>416</v>
      </c>
      <c r="F883" s="18" t="s">
        <v>38</v>
      </c>
      <c r="G883" s="18">
        <v>1310</v>
      </c>
      <c r="H883" s="20">
        <v>709200000</v>
      </c>
      <c r="I883" s="18">
        <v>0</v>
      </c>
      <c r="J883" s="25" t="s">
        <v>417</v>
      </c>
      <c r="K883" s="22">
        <v>72812499</v>
      </c>
      <c r="L883" s="22">
        <v>72812499</v>
      </c>
      <c r="M883" s="22">
        <v>0</v>
      </c>
      <c r="N883" s="22">
        <v>0</v>
      </c>
      <c r="O883" s="22">
        <v>0</v>
      </c>
      <c r="P883" s="22">
        <v>0</v>
      </c>
      <c r="Q883" s="22">
        <f t="shared" si="207"/>
        <v>72812499</v>
      </c>
      <c r="R883" s="22">
        <v>0</v>
      </c>
      <c r="S883" s="22">
        <v>24270833</v>
      </c>
      <c r="T883" s="22">
        <v>0</v>
      </c>
      <c r="U883" s="22">
        <v>24270833</v>
      </c>
      <c r="V883" s="22">
        <v>24270833</v>
      </c>
      <c r="W883" s="22">
        <v>0</v>
      </c>
      <c r="X883" s="22">
        <v>24270833</v>
      </c>
      <c r="Y883" s="22">
        <v>0</v>
      </c>
      <c r="Z883" s="22">
        <f t="shared" si="206"/>
        <v>24270833</v>
      </c>
      <c r="AA883" s="24">
        <f t="shared" si="205"/>
        <v>0.33333333333333331</v>
      </c>
      <c r="AB883" s="24">
        <f t="shared" si="208"/>
        <v>0.33333333333333331</v>
      </c>
      <c r="AC883" s="24">
        <f t="shared" si="209"/>
        <v>0.33333333333333331</v>
      </c>
      <c r="AD883" s="24">
        <f t="shared" si="210"/>
        <v>0.66666666666666663</v>
      </c>
    </row>
    <row r="884" spans="1:30" ht="63.75" customHeight="1" outlineLevel="2" x14ac:dyDescent="0.35">
      <c r="A884" s="18">
        <v>558</v>
      </c>
      <c r="B884" s="18" t="s">
        <v>34</v>
      </c>
      <c r="C884" s="18" t="s">
        <v>123</v>
      </c>
      <c r="D884" s="19" t="s">
        <v>127</v>
      </c>
      <c r="E884" s="18" t="s">
        <v>369</v>
      </c>
      <c r="F884" s="18" t="s">
        <v>38</v>
      </c>
      <c r="G884" s="18">
        <v>1310</v>
      </c>
      <c r="H884" s="20">
        <v>709600000</v>
      </c>
      <c r="I884" s="18">
        <v>0</v>
      </c>
      <c r="J884" s="25" t="s">
        <v>370</v>
      </c>
      <c r="K884" s="22">
        <v>272712000</v>
      </c>
      <c r="L884" s="22">
        <v>272712000</v>
      </c>
      <c r="M884" s="22">
        <v>0</v>
      </c>
      <c r="N884" s="22">
        <v>0</v>
      </c>
      <c r="O884" s="22">
        <v>0</v>
      </c>
      <c r="P884" s="22">
        <v>0</v>
      </c>
      <c r="Q884" s="22">
        <f t="shared" si="207"/>
        <v>272712000</v>
      </c>
      <c r="R884" s="27">
        <v>0</v>
      </c>
      <c r="S884" s="22">
        <v>28008877</v>
      </c>
      <c r="T884" s="29">
        <v>0</v>
      </c>
      <c r="U884" s="22">
        <v>22887238.34</v>
      </c>
      <c r="V884" s="22">
        <v>22887238.34</v>
      </c>
      <c r="W884" s="22">
        <v>0</v>
      </c>
      <c r="X884" s="22">
        <v>221815884.66</v>
      </c>
      <c r="Y884" s="22">
        <v>0</v>
      </c>
      <c r="Z884" s="22">
        <f t="shared" si="206"/>
        <v>221815884.66</v>
      </c>
      <c r="AA884" s="24">
        <f t="shared" si="205"/>
        <v>8.3924573689459936E-2</v>
      </c>
      <c r="AB884" s="24">
        <f t="shared" si="208"/>
        <v>8.3924573689459936E-2</v>
      </c>
      <c r="AC884" s="24">
        <f t="shared" si="209"/>
        <v>0.10270496714482678</v>
      </c>
      <c r="AD884" s="24">
        <f t="shared" si="210"/>
        <v>0.18662954083428673</v>
      </c>
    </row>
    <row r="885" spans="1:30" s="28" customFormat="1" ht="51" customHeight="1" outlineLevel="2" x14ac:dyDescent="0.3">
      <c r="A885" s="18">
        <v>573</v>
      </c>
      <c r="B885" s="18" t="s">
        <v>282</v>
      </c>
      <c r="C885" s="18" t="s">
        <v>123</v>
      </c>
      <c r="D885" s="19" t="s">
        <v>127</v>
      </c>
      <c r="E885" s="18" t="s">
        <v>369</v>
      </c>
      <c r="F885" s="18" t="s">
        <v>38</v>
      </c>
      <c r="G885" s="18">
        <v>1310</v>
      </c>
      <c r="H885" s="20">
        <v>709200000</v>
      </c>
      <c r="I885" s="18">
        <v>0</v>
      </c>
      <c r="J885" s="25" t="s">
        <v>418</v>
      </c>
      <c r="K885" s="22">
        <v>50843499</v>
      </c>
      <c r="L885" s="22">
        <v>50843499</v>
      </c>
      <c r="M885" s="22">
        <v>0</v>
      </c>
      <c r="N885" s="22">
        <v>0</v>
      </c>
      <c r="O885" s="22">
        <v>0</v>
      </c>
      <c r="P885" s="22">
        <v>0</v>
      </c>
      <c r="Q885" s="22">
        <f t="shared" si="207"/>
        <v>50843499</v>
      </c>
      <c r="R885" s="22">
        <v>0</v>
      </c>
      <c r="S885" s="22">
        <v>6565776.0599999996</v>
      </c>
      <c r="T885" s="22">
        <v>0</v>
      </c>
      <c r="U885" s="22">
        <v>18855971.940000001</v>
      </c>
      <c r="V885" s="22">
        <v>18855971.940000001</v>
      </c>
      <c r="W885" s="22">
        <v>0</v>
      </c>
      <c r="X885" s="22">
        <v>25421751</v>
      </c>
      <c r="Y885" s="22">
        <v>0</v>
      </c>
      <c r="Z885" s="22">
        <f t="shared" si="206"/>
        <v>25421750.999999996</v>
      </c>
      <c r="AA885" s="24">
        <f t="shared" si="205"/>
        <v>0.37086298761617492</v>
      </c>
      <c r="AB885" s="24">
        <f t="shared" si="208"/>
        <v>0.37086298761617492</v>
      </c>
      <c r="AC885" s="24">
        <f t="shared" si="209"/>
        <v>0.12913698288152828</v>
      </c>
      <c r="AD885" s="24">
        <f t="shared" si="210"/>
        <v>0.49999997049770317</v>
      </c>
    </row>
    <row r="886" spans="1:30" s="28" customFormat="1" ht="67.5" outlineLevel="2" x14ac:dyDescent="0.35">
      <c r="A886" s="18">
        <v>558</v>
      </c>
      <c r="B886" s="18" t="s">
        <v>34</v>
      </c>
      <c r="C886" s="18" t="s">
        <v>123</v>
      </c>
      <c r="D886" s="19" t="s">
        <v>127</v>
      </c>
      <c r="E886" s="18" t="s">
        <v>371</v>
      </c>
      <c r="F886" s="18" t="s">
        <v>38</v>
      </c>
      <c r="G886" s="18">
        <v>1310</v>
      </c>
      <c r="H886" s="20">
        <v>709600000</v>
      </c>
      <c r="I886" s="18">
        <v>0</v>
      </c>
      <c r="J886" s="25" t="s">
        <v>372</v>
      </c>
      <c r="K886" s="22">
        <v>11000000000</v>
      </c>
      <c r="L886" s="22">
        <v>11000000000</v>
      </c>
      <c r="M886" s="22">
        <v>0</v>
      </c>
      <c r="N886" s="22">
        <v>0</v>
      </c>
      <c r="O886" s="22">
        <v>0</v>
      </c>
      <c r="P886" s="22">
        <v>0</v>
      </c>
      <c r="Q886" s="22">
        <f t="shared" si="207"/>
        <v>11000000000</v>
      </c>
      <c r="R886" s="27">
        <v>0</v>
      </c>
      <c r="S886" s="22">
        <v>0</v>
      </c>
      <c r="T886" s="29">
        <v>0</v>
      </c>
      <c r="U886" s="22">
        <v>0</v>
      </c>
      <c r="V886" s="22">
        <v>0</v>
      </c>
      <c r="W886" s="22">
        <v>0</v>
      </c>
      <c r="X886" s="22">
        <v>11000000000</v>
      </c>
      <c r="Y886" s="22">
        <v>0</v>
      </c>
      <c r="Z886" s="22">
        <f t="shared" si="206"/>
        <v>11000000000</v>
      </c>
      <c r="AA886" s="24">
        <f t="shared" si="205"/>
        <v>0</v>
      </c>
      <c r="AB886" s="24">
        <f t="shared" si="208"/>
        <v>0</v>
      </c>
      <c r="AC886" s="24">
        <f t="shared" si="209"/>
        <v>0</v>
      </c>
      <c r="AD886" s="24">
        <f t="shared" si="210"/>
        <v>0</v>
      </c>
    </row>
    <row r="887" spans="1:30" ht="59.25" customHeight="1" outlineLevel="2" x14ac:dyDescent="0.3">
      <c r="A887" s="18">
        <v>573</v>
      </c>
      <c r="B887" s="18" t="s">
        <v>282</v>
      </c>
      <c r="C887" s="18" t="s">
        <v>123</v>
      </c>
      <c r="D887" s="19" t="s">
        <v>127</v>
      </c>
      <c r="E887" s="18" t="s">
        <v>371</v>
      </c>
      <c r="F887" s="18" t="s">
        <v>38</v>
      </c>
      <c r="G887" s="18">
        <v>1310</v>
      </c>
      <c r="H887" s="20">
        <v>709200000</v>
      </c>
      <c r="I887" s="18">
        <v>0</v>
      </c>
      <c r="J887" s="25" t="s">
        <v>419</v>
      </c>
      <c r="K887" s="22">
        <v>1116673</v>
      </c>
      <c r="L887" s="22">
        <v>1116673</v>
      </c>
      <c r="M887" s="22">
        <v>0</v>
      </c>
      <c r="N887" s="22">
        <v>0</v>
      </c>
      <c r="O887" s="22">
        <v>0</v>
      </c>
      <c r="P887" s="22">
        <v>0</v>
      </c>
      <c r="Q887" s="22">
        <f t="shared" si="207"/>
        <v>1116673</v>
      </c>
      <c r="R887" s="22">
        <v>0</v>
      </c>
      <c r="S887" s="22">
        <v>144203.31</v>
      </c>
      <c r="T887" s="22">
        <v>0</v>
      </c>
      <c r="U887" s="22">
        <v>414132.69</v>
      </c>
      <c r="V887" s="22">
        <v>414132.69</v>
      </c>
      <c r="W887" s="22">
        <v>0</v>
      </c>
      <c r="X887" s="22">
        <v>558337</v>
      </c>
      <c r="Y887" s="22">
        <v>0</v>
      </c>
      <c r="Z887" s="22">
        <f t="shared" si="206"/>
        <v>558337</v>
      </c>
      <c r="AA887" s="24">
        <f t="shared" si="205"/>
        <v>0.37086299212034318</v>
      </c>
      <c r="AB887" s="24">
        <f t="shared" si="208"/>
        <v>0.37086299212034318</v>
      </c>
      <c r="AC887" s="24">
        <f t="shared" si="209"/>
        <v>0.1291365601210023</v>
      </c>
      <c r="AD887" s="24">
        <f t="shared" si="210"/>
        <v>0.49999955224134551</v>
      </c>
    </row>
    <row r="888" spans="1:30" ht="81" outlineLevel="2" x14ac:dyDescent="0.35">
      <c r="A888" s="18">
        <v>558</v>
      </c>
      <c r="B888" s="18" t="s">
        <v>34</v>
      </c>
      <c r="C888" s="18" t="s">
        <v>123</v>
      </c>
      <c r="D888" s="19" t="s">
        <v>127</v>
      </c>
      <c r="E888" s="18" t="s">
        <v>373</v>
      </c>
      <c r="F888" s="18" t="s">
        <v>38</v>
      </c>
      <c r="G888" s="18">
        <v>1310</v>
      </c>
      <c r="H888" s="20">
        <v>709600000</v>
      </c>
      <c r="I888" s="18">
        <v>0</v>
      </c>
      <c r="J888" s="25" t="s">
        <v>374</v>
      </c>
      <c r="K888" s="22">
        <v>698259184</v>
      </c>
      <c r="L888" s="22">
        <v>698259184</v>
      </c>
      <c r="M888" s="22">
        <v>0</v>
      </c>
      <c r="N888" s="22">
        <v>0</v>
      </c>
      <c r="O888" s="22">
        <v>0</v>
      </c>
      <c r="P888" s="22">
        <v>0</v>
      </c>
      <c r="Q888" s="22">
        <f t="shared" si="207"/>
        <v>698259184</v>
      </c>
      <c r="R888" s="27">
        <v>0</v>
      </c>
      <c r="S888" s="22">
        <v>0</v>
      </c>
      <c r="T888" s="29">
        <v>0</v>
      </c>
      <c r="U888" s="22">
        <v>349129590</v>
      </c>
      <c r="V888" s="22">
        <v>349129590</v>
      </c>
      <c r="W888" s="22">
        <v>0</v>
      </c>
      <c r="X888" s="22">
        <v>349129594</v>
      </c>
      <c r="Y888" s="22">
        <v>0</v>
      </c>
      <c r="Z888" s="22">
        <f t="shared" si="206"/>
        <v>349129594</v>
      </c>
      <c r="AA888" s="24">
        <f t="shared" si="205"/>
        <v>0.49999999713573406</v>
      </c>
      <c r="AB888" s="24">
        <f t="shared" si="208"/>
        <v>0.49999999713573406</v>
      </c>
      <c r="AC888" s="24">
        <f t="shared" si="209"/>
        <v>0</v>
      </c>
      <c r="AD888" s="24">
        <f t="shared" si="210"/>
        <v>0.49999999713573406</v>
      </c>
    </row>
    <row r="889" spans="1:30" ht="54" outlineLevel="2" x14ac:dyDescent="0.3">
      <c r="A889" s="18">
        <v>573</v>
      </c>
      <c r="B889" s="18" t="s">
        <v>282</v>
      </c>
      <c r="C889" s="18" t="s">
        <v>123</v>
      </c>
      <c r="D889" s="19" t="s">
        <v>127</v>
      </c>
      <c r="E889" s="18" t="s">
        <v>373</v>
      </c>
      <c r="F889" s="18" t="s">
        <v>38</v>
      </c>
      <c r="G889" s="18">
        <v>1310</v>
      </c>
      <c r="H889" s="20">
        <v>709200000</v>
      </c>
      <c r="I889" s="18">
        <v>0</v>
      </c>
      <c r="J889" s="25" t="s">
        <v>420</v>
      </c>
      <c r="K889" s="22">
        <v>25421749</v>
      </c>
      <c r="L889" s="22">
        <v>25421749</v>
      </c>
      <c r="M889" s="22">
        <v>0</v>
      </c>
      <c r="N889" s="22">
        <v>0</v>
      </c>
      <c r="O889" s="22">
        <v>0</v>
      </c>
      <c r="P889" s="22">
        <v>0</v>
      </c>
      <c r="Q889" s="22">
        <f t="shared" si="207"/>
        <v>25421749</v>
      </c>
      <c r="R889" s="22">
        <v>0</v>
      </c>
      <c r="S889" s="58">
        <v>2138385.2999999998</v>
      </c>
      <c r="T889" s="22">
        <v>0</v>
      </c>
      <c r="U889" s="22">
        <v>10572488.699999999</v>
      </c>
      <c r="V889" s="22">
        <v>10572488.699999999</v>
      </c>
      <c r="W889" s="22">
        <v>0</v>
      </c>
      <c r="X889" s="22">
        <v>12710875</v>
      </c>
      <c r="Y889" s="22">
        <v>0</v>
      </c>
      <c r="Z889" s="22">
        <f t="shared" si="206"/>
        <v>12710875</v>
      </c>
      <c r="AA889" s="24">
        <f t="shared" si="205"/>
        <v>0.41588360816559078</v>
      </c>
      <c r="AB889" s="24">
        <f t="shared" si="208"/>
        <v>0.41588360816559078</v>
      </c>
      <c r="AC889" s="24">
        <f t="shared" si="209"/>
        <v>8.4116372166210901E-2</v>
      </c>
      <c r="AD889" s="24">
        <f t="shared" si="210"/>
        <v>0.49999998033180171</v>
      </c>
    </row>
    <row r="890" spans="1:30" ht="94.5" outlineLevel="2" x14ac:dyDescent="0.35">
      <c r="A890" s="18">
        <v>558</v>
      </c>
      <c r="B890" s="18" t="s">
        <v>34</v>
      </c>
      <c r="C890" s="18" t="s">
        <v>123</v>
      </c>
      <c r="D890" s="19" t="s">
        <v>127</v>
      </c>
      <c r="E890" s="18" t="s">
        <v>170</v>
      </c>
      <c r="F890" s="18" t="s">
        <v>38</v>
      </c>
      <c r="G890" s="18">
        <v>1310</v>
      </c>
      <c r="H890" s="20">
        <v>709600000</v>
      </c>
      <c r="I890" s="18">
        <v>0</v>
      </c>
      <c r="J890" s="25" t="s">
        <v>375</v>
      </c>
      <c r="K890" s="22">
        <v>100000000</v>
      </c>
      <c r="L890" s="22">
        <v>100000000</v>
      </c>
      <c r="M890" s="22">
        <v>0</v>
      </c>
      <c r="N890" s="22">
        <v>0</v>
      </c>
      <c r="O890" s="22">
        <v>0</v>
      </c>
      <c r="P890" s="22">
        <v>0</v>
      </c>
      <c r="Q890" s="22">
        <f t="shared" si="207"/>
        <v>100000000</v>
      </c>
      <c r="R890" s="27">
        <v>0</v>
      </c>
      <c r="S890" s="22">
        <v>0</v>
      </c>
      <c r="T890" s="29">
        <v>0</v>
      </c>
      <c r="U890" s="22">
        <v>100000000</v>
      </c>
      <c r="V890" s="22">
        <v>100000000</v>
      </c>
      <c r="W890" s="22">
        <v>0</v>
      </c>
      <c r="X890" s="22">
        <v>0</v>
      </c>
      <c r="Y890" s="22">
        <v>0</v>
      </c>
      <c r="Z890" s="22">
        <f t="shared" si="206"/>
        <v>0</v>
      </c>
      <c r="AA890" s="24">
        <f t="shared" si="205"/>
        <v>1</v>
      </c>
      <c r="AB890" s="24">
        <f t="shared" si="208"/>
        <v>1</v>
      </c>
      <c r="AC890" s="24">
        <f t="shared" si="209"/>
        <v>0</v>
      </c>
      <c r="AD890" s="24">
        <f t="shared" si="210"/>
        <v>1</v>
      </c>
    </row>
    <row r="891" spans="1:30" ht="54" outlineLevel="2" x14ac:dyDescent="0.3">
      <c r="A891" s="18">
        <v>573</v>
      </c>
      <c r="B891" s="18" t="s">
        <v>282</v>
      </c>
      <c r="C891" s="18" t="s">
        <v>123</v>
      </c>
      <c r="D891" s="19" t="s">
        <v>127</v>
      </c>
      <c r="E891" s="18" t="s">
        <v>170</v>
      </c>
      <c r="F891" s="18" t="s">
        <v>38</v>
      </c>
      <c r="G891" s="18">
        <v>1310</v>
      </c>
      <c r="H891" s="20">
        <v>709200000</v>
      </c>
      <c r="I891" s="18">
        <v>0</v>
      </c>
      <c r="J891" s="25" t="s">
        <v>421</v>
      </c>
      <c r="K891" s="22">
        <v>558336</v>
      </c>
      <c r="L891" s="22">
        <v>558336</v>
      </c>
      <c r="M891" s="22">
        <v>0</v>
      </c>
      <c r="N891" s="22">
        <v>0</v>
      </c>
      <c r="O891" s="22">
        <v>0</v>
      </c>
      <c r="P891" s="22">
        <v>0</v>
      </c>
      <c r="Q891" s="22">
        <f t="shared" si="207"/>
        <v>558336</v>
      </c>
      <c r="R891" s="22">
        <v>0</v>
      </c>
      <c r="S891" s="22">
        <v>46965.21</v>
      </c>
      <c r="T891" s="22">
        <v>0</v>
      </c>
      <c r="U891" s="22">
        <v>232202.79</v>
      </c>
      <c r="V891" s="22">
        <v>232202.79</v>
      </c>
      <c r="W891" s="22">
        <v>0</v>
      </c>
      <c r="X891" s="22">
        <v>279168</v>
      </c>
      <c r="Y891" s="22">
        <v>0</v>
      </c>
      <c r="Z891" s="22">
        <f t="shared" si="206"/>
        <v>279168</v>
      </c>
      <c r="AA891" s="24">
        <f t="shared" si="205"/>
        <v>0.41588360772008254</v>
      </c>
      <c r="AB891" s="24">
        <f t="shared" si="208"/>
        <v>0.41588360772008254</v>
      </c>
      <c r="AC891" s="24">
        <f t="shared" si="209"/>
        <v>8.4116392279917462E-2</v>
      </c>
      <c r="AD891" s="24">
        <f t="shared" si="210"/>
        <v>0.5</v>
      </c>
    </row>
    <row r="892" spans="1:30" ht="81" outlineLevel="2" x14ac:dyDescent="0.35">
      <c r="A892" s="18">
        <v>558</v>
      </c>
      <c r="B892" s="18" t="s">
        <v>34</v>
      </c>
      <c r="C892" s="18" t="s">
        <v>123</v>
      </c>
      <c r="D892" s="19" t="s">
        <v>127</v>
      </c>
      <c r="E892" s="18" t="s">
        <v>376</v>
      </c>
      <c r="F892" s="18" t="s">
        <v>38</v>
      </c>
      <c r="G892" s="18">
        <v>1310</v>
      </c>
      <c r="H892" s="20">
        <v>709600000</v>
      </c>
      <c r="I892" s="18">
        <v>0</v>
      </c>
      <c r="J892" s="25" t="s">
        <v>377</v>
      </c>
      <c r="K892" s="22">
        <v>87806632</v>
      </c>
      <c r="L892" s="22">
        <v>87806632</v>
      </c>
      <c r="M892" s="22">
        <v>0</v>
      </c>
      <c r="N892" s="22">
        <v>0</v>
      </c>
      <c r="O892" s="22">
        <v>0</v>
      </c>
      <c r="P892" s="22">
        <v>0</v>
      </c>
      <c r="Q892" s="22">
        <f t="shared" si="207"/>
        <v>87806632</v>
      </c>
      <c r="R892" s="27">
        <v>0</v>
      </c>
      <c r="S892" s="22">
        <v>1</v>
      </c>
      <c r="T892" s="29">
        <v>0</v>
      </c>
      <c r="U892" s="22">
        <v>7336477.7800000003</v>
      </c>
      <c r="V892" s="22">
        <v>7336477.7800000003</v>
      </c>
      <c r="W892" s="22">
        <v>0</v>
      </c>
      <c r="X892" s="22">
        <v>80470153.219999999</v>
      </c>
      <c r="Y892" s="22">
        <v>0</v>
      </c>
      <c r="Z892" s="22">
        <f t="shared" si="206"/>
        <v>80470153.219999999</v>
      </c>
      <c r="AA892" s="24">
        <f t="shared" si="205"/>
        <v>8.3552661261395378E-2</v>
      </c>
      <c r="AB892" s="24">
        <f t="shared" si="208"/>
        <v>8.3552661261395378E-2</v>
      </c>
      <c r="AC892" s="24">
        <f t="shared" si="209"/>
        <v>1.1388661394050508E-8</v>
      </c>
      <c r="AD892" s="24">
        <f t="shared" si="210"/>
        <v>8.3552672650056767E-2</v>
      </c>
    </row>
    <row r="893" spans="1:30" ht="67.5" outlineLevel="2" x14ac:dyDescent="0.3">
      <c r="A893" s="18">
        <v>550</v>
      </c>
      <c r="B893" s="18" t="s">
        <v>34</v>
      </c>
      <c r="C893" s="18" t="s">
        <v>123</v>
      </c>
      <c r="D893" s="19" t="s">
        <v>127</v>
      </c>
      <c r="E893" s="18" t="s">
        <v>147</v>
      </c>
      <c r="F893" s="18" t="s">
        <v>38</v>
      </c>
      <c r="G893" s="18">
        <v>1310</v>
      </c>
      <c r="H893" s="20">
        <v>709410000</v>
      </c>
      <c r="I893" s="18">
        <v>0</v>
      </c>
      <c r="J893" s="25" t="s">
        <v>148</v>
      </c>
      <c r="K893" s="22">
        <v>2880435027</v>
      </c>
      <c r="L893" s="22">
        <v>2880435027</v>
      </c>
      <c r="M893" s="22">
        <v>0</v>
      </c>
      <c r="N893" s="22">
        <v>0</v>
      </c>
      <c r="O893" s="22">
        <v>0</v>
      </c>
      <c r="P893" s="22">
        <v>0</v>
      </c>
      <c r="Q893" s="22">
        <f t="shared" si="207"/>
        <v>2880435027</v>
      </c>
      <c r="R893" s="22">
        <v>0</v>
      </c>
      <c r="S893" s="22">
        <v>0</v>
      </c>
      <c r="T893" s="22">
        <v>0</v>
      </c>
      <c r="U893" s="22">
        <v>868398412</v>
      </c>
      <c r="V893" s="22">
        <v>868398412</v>
      </c>
      <c r="W893" s="22">
        <v>0</v>
      </c>
      <c r="X893" s="22">
        <v>2012036615</v>
      </c>
      <c r="Y893" s="22">
        <v>0</v>
      </c>
      <c r="Z893" s="22">
        <f t="shared" si="206"/>
        <v>2012036615</v>
      </c>
      <c r="AA893" s="24">
        <f t="shared" si="205"/>
        <v>0.30148168726598396</v>
      </c>
      <c r="AB893" s="24">
        <f t="shared" si="208"/>
        <v>0.30148168726598396</v>
      </c>
      <c r="AC893" s="24">
        <f t="shared" si="209"/>
        <v>0</v>
      </c>
      <c r="AD893" s="24">
        <f t="shared" si="210"/>
        <v>0.30148168726598396</v>
      </c>
    </row>
    <row r="894" spans="1:30" ht="121.5" outlineLevel="2" x14ac:dyDescent="0.35">
      <c r="A894" s="18">
        <v>558</v>
      </c>
      <c r="B894" s="18" t="s">
        <v>34</v>
      </c>
      <c r="C894" s="18" t="s">
        <v>123</v>
      </c>
      <c r="D894" s="19" t="s">
        <v>127</v>
      </c>
      <c r="E894" s="18" t="s">
        <v>174</v>
      </c>
      <c r="F894" s="18" t="s">
        <v>38</v>
      </c>
      <c r="G894" s="18">
        <v>1310</v>
      </c>
      <c r="H894" s="20">
        <v>709600000</v>
      </c>
      <c r="I894" s="18">
        <v>0</v>
      </c>
      <c r="J894" s="25" t="s">
        <v>378</v>
      </c>
      <c r="K894" s="22">
        <v>1617495395</v>
      </c>
      <c r="L894" s="22">
        <v>1617495395</v>
      </c>
      <c r="M894" s="22">
        <v>0</v>
      </c>
      <c r="N894" s="22">
        <v>0</v>
      </c>
      <c r="O894" s="22">
        <v>0</v>
      </c>
      <c r="P894" s="22">
        <v>0</v>
      </c>
      <c r="Q894" s="22">
        <f t="shared" si="207"/>
        <v>1617495395</v>
      </c>
      <c r="R894" s="27">
        <v>0</v>
      </c>
      <c r="S894" s="22">
        <v>0</v>
      </c>
      <c r="T894" s="29">
        <v>0</v>
      </c>
      <c r="U894" s="22">
        <v>808747680</v>
      </c>
      <c r="V894" s="22">
        <v>808747680</v>
      </c>
      <c r="W894" s="22">
        <v>0</v>
      </c>
      <c r="X894" s="22">
        <v>808747715</v>
      </c>
      <c r="Y894" s="22">
        <v>0</v>
      </c>
      <c r="Z894" s="22">
        <f t="shared" si="206"/>
        <v>808747715</v>
      </c>
      <c r="AA894" s="24">
        <f t="shared" si="205"/>
        <v>0.49999998918080379</v>
      </c>
      <c r="AB894" s="24">
        <f t="shared" si="208"/>
        <v>0.49999998918080379</v>
      </c>
      <c r="AC894" s="24">
        <f t="shared" si="209"/>
        <v>0</v>
      </c>
      <c r="AD894" s="24">
        <f t="shared" si="210"/>
        <v>0.49999998918080379</v>
      </c>
    </row>
    <row r="895" spans="1:30" ht="81" outlineLevel="2" x14ac:dyDescent="0.3">
      <c r="A895" s="18">
        <v>550</v>
      </c>
      <c r="B895" s="18" t="s">
        <v>34</v>
      </c>
      <c r="C895" s="18" t="s">
        <v>123</v>
      </c>
      <c r="D895" s="19" t="s">
        <v>127</v>
      </c>
      <c r="E895" s="18" t="s">
        <v>149</v>
      </c>
      <c r="F895" s="18" t="s">
        <v>38</v>
      </c>
      <c r="G895" s="18">
        <v>1310</v>
      </c>
      <c r="H895" s="20">
        <v>709410000</v>
      </c>
      <c r="I895" s="18">
        <v>0</v>
      </c>
      <c r="J895" s="25" t="s">
        <v>150</v>
      </c>
      <c r="K895" s="22">
        <v>330482748</v>
      </c>
      <c r="L895" s="22">
        <v>330482748</v>
      </c>
      <c r="M895" s="22">
        <v>0</v>
      </c>
      <c r="N895" s="22">
        <v>0</v>
      </c>
      <c r="O895" s="22">
        <v>0</v>
      </c>
      <c r="P895" s="22">
        <v>0</v>
      </c>
      <c r="Q895" s="22">
        <f t="shared" si="207"/>
        <v>330482748</v>
      </c>
      <c r="R895" s="22">
        <v>0</v>
      </c>
      <c r="S895" s="22">
        <v>27799016.32</v>
      </c>
      <c r="T895" s="22">
        <v>0</v>
      </c>
      <c r="U895" s="22">
        <v>137442357.68000001</v>
      </c>
      <c r="V895" s="22">
        <v>137442357.68000001</v>
      </c>
      <c r="W895" s="22">
        <v>0</v>
      </c>
      <c r="X895" s="22">
        <v>165241374</v>
      </c>
      <c r="Y895" s="22">
        <v>0</v>
      </c>
      <c r="Z895" s="22">
        <f t="shared" si="206"/>
        <v>165241374</v>
      </c>
      <c r="AA895" s="24">
        <f t="shared" si="205"/>
        <v>0.41588360818156839</v>
      </c>
      <c r="AB895" s="24">
        <f t="shared" si="208"/>
        <v>0.41588360818156839</v>
      </c>
      <c r="AC895" s="24">
        <f t="shared" si="209"/>
        <v>8.4116391818431627E-2</v>
      </c>
      <c r="AD895" s="24">
        <f t="shared" si="210"/>
        <v>0.5</v>
      </c>
    </row>
    <row r="896" spans="1:30" ht="67.5" outlineLevel="2" x14ac:dyDescent="0.35">
      <c r="A896" s="18">
        <v>558</v>
      </c>
      <c r="B896" s="18" t="s">
        <v>34</v>
      </c>
      <c r="C896" s="18" t="s">
        <v>123</v>
      </c>
      <c r="D896" s="19" t="s">
        <v>127</v>
      </c>
      <c r="E896" s="18" t="s">
        <v>149</v>
      </c>
      <c r="F896" s="18" t="s">
        <v>38</v>
      </c>
      <c r="G896" s="18">
        <v>1310</v>
      </c>
      <c r="H896" s="20">
        <v>709600000</v>
      </c>
      <c r="I896" s="18">
        <v>0</v>
      </c>
      <c r="J896" s="25" t="s">
        <v>379</v>
      </c>
      <c r="K896" s="22">
        <v>65978249</v>
      </c>
      <c r="L896" s="22">
        <v>65978249</v>
      </c>
      <c r="M896" s="22">
        <v>0</v>
      </c>
      <c r="N896" s="22">
        <v>0</v>
      </c>
      <c r="O896" s="22">
        <v>0</v>
      </c>
      <c r="P896" s="22">
        <v>0</v>
      </c>
      <c r="Q896" s="22">
        <f t="shared" si="207"/>
        <v>65978249</v>
      </c>
      <c r="R896" s="27">
        <v>0</v>
      </c>
      <c r="S896" s="22">
        <v>697383.02</v>
      </c>
      <c r="T896" s="29">
        <v>0</v>
      </c>
      <c r="U896" s="22">
        <v>18608640.030000001</v>
      </c>
      <c r="V896" s="22">
        <v>18608640.030000001</v>
      </c>
      <c r="W896" s="22">
        <v>0</v>
      </c>
      <c r="X896" s="22">
        <v>46672225.950000003</v>
      </c>
      <c r="Y896" s="22">
        <v>0</v>
      </c>
      <c r="Z896" s="22">
        <f t="shared" si="206"/>
        <v>46672225.949999996</v>
      </c>
      <c r="AA896" s="24">
        <f t="shared" si="205"/>
        <v>0.282042041309705</v>
      </c>
      <c r="AB896" s="24">
        <f t="shared" si="208"/>
        <v>0.282042041309705</v>
      </c>
      <c r="AC896" s="24">
        <f t="shared" si="209"/>
        <v>1.0569892814221245E-2</v>
      </c>
      <c r="AD896" s="24">
        <f t="shared" si="210"/>
        <v>0.29261193412392628</v>
      </c>
    </row>
    <row r="897" spans="1:30" ht="54" outlineLevel="2" x14ac:dyDescent="0.3">
      <c r="A897" s="18">
        <v>573</v>
      </c>
      <c r="B897" s="18" t="s">
        <v>282</v>
      </c>
      <c r="C897" s="18" t="s">
        <v>123</v>
      </c>
      <c r="D897" s="19" t="s">
        <v>127</v>
      </c>
      <c r="E897" s="18" t="s">
        <v>149</v>
      </c>
      <c r="F897" s="18" t="s">
        <v>38</v>
      </c>
      <c r="G897" s="18">
        <v>1310</v>
      </c>
      <c r="H897" s="20">
        <v>709200000</v>
      </c>
      <c r="I897" s="18">
        <v>0</v>
      </c>
      <c r="J897" s="25" t="s">
        <v>422</v>
      </c>
      <c r="K897" s="22">
        <v>189381856</v>
      </c>
      <c r="L897" s="22">
        <v>189381856</v>
      </c>
      <c r="M897" s="22">
        <v>0</v>
      </c>
      <c r="N897" s="22">
        <v>0</v>
      </c>
      <c r="O897" s="22">
        <v>0</v>
      </c>
      <c r="P897" s="22">
        <v>0</v>
      </c>
      <c r="Q897" s="22">
        <f t="shared" si="207"/>
        <v>189381856</v>
      </c>
      <c r="R897" s="22">
        <v>0</v>
      </c>
      <c r="S897" s="22">
        <v>0</v>
      </c>
      <c r="T897" s="22">
        <v>0</v>
      </c>
      <c r="U897" s="22">
        <v>94690928</v>
      </c>
      <c r="V897" s="22">
        <v>94690928</v>
      </c>
      <c r="W897" s="22">
        <v>0</v>
      </c>
      <c r="X897" s="22">
        <v>94690928</v>
      </c>
      <c r="Y897" s="22">
        <v>0</v>
      </c>
      <c r="Z897" s="22">
        <f t="shared" si="206"/>
        <v>94690928</v>
      </c>
      <c r="AA897" s="24">
        <f t="shared" si="205"/>
        <v>0.5</v>
      </c>
      <c r="AB897" s="24">
        <f t="shared" si="208"/>
        <v>0.5</v>
      </c>
      <c r="AC897" s="24">
        <f t="shared" si="209"/>
        <v>0</v>
      </c>
      <c r="AD897" s="24">
        <f t="shared" si="210"/>
        <v>0.5</v>
      </c>
    </row>
    <row r="898" spans="1:30" ht="66" customHeight="1" outlineLevel="2" x14ac:dyDescent="0.3">
      <c r="A898" s="18">
        <v>550</v>
      </c>
      <c r="B898" s="18" t="s">
        <v>34</v>
      </c>
      <c r="C898" s="18" t="s">
        <v>123</v>
      </c>
      <c r="D898" s="19" t="s">
        <v>127</v>
      </c>
      <c r="E898" s="18" t="s">
        <v>151</v>
      </c>
      <c r="F898" s="18" t="s">
        <v>38</v>
      </c>
      <c r="G898" s="18">
        <v>1310</v>
      </c>
      <c r="H898" s="20">
        <v>709410000</v>
      </c>
      <c r="I898" s="18">
        <v>0</v>
      </c>
      <c r="J898" s="25" t="s">
        <v>152</v>
      </c>
      <c r="K898" s="22">
        <v>50843499</v>
      </c>
      <c r="L898" s="22">
        <v>50843499</v>
      </c>
      <c r="M898" s="22">
        <v>0</v>
      </c>
      <c r="N898" s="22">
        <v>0</v>
      </c>
      <c r="O898" s="22">
        <v>0</v>
      </c>
      <c r="P898" s="22">
        <v>0</v>
      </c>
      <c r="Q898" s="22">
        <f t="shared" si="207"/>
        <v>50843499</v>
      </c>
      <c r="R898" s="22">
        <v>0</v>
      </c>
      <c r="S898" s="22">
        <v>4276770.18</v>
      </c>
      <c r="T898" s="22">
        <v>0</v>
      </c>
      <c r="U898" s="22">
        <v>21144977.82</v>
      </c>
      <c r="V898" s="22">
        <v>21144977.82</v>
      </c>
      <c r="W898" s="22">
        <v>0</v>
      </c>
      <c r="X898" s="22">
        <v>25421751</v>
      </c>
      <c r="Y898" s="22">
        <v>0</v>
      </c>
      <c r="Z898" s="22">
        <f t="shared" si="206"/>
        <v>25421751</v>
      </c>
      <c r="AA898" s="24">
        <f t="shared" si="205"/>
        <v>0.41588360824655285</v>
      </c>
      <c r="AB898" s="24">
        <f t="shared" si="208"/>
        <v>0.41588360824655285</v>
      </c>
      <c r="AC898" s="24">
        <f t="shared" si="209"/>
        <v>8.4116362251150337E-2</v>
      </c>
      <c r="AD898" s="24">
        <f t="shared" si="210"/>
        <v>0.49999997049770317</v>
      </c>
    </row>
    <row r="899" spans="1:30" ht="81" outlineLevel="2" x14ac:dyDescent="0.3">
      <c r="A899" s="18">
        <v>550</v>
      </c>
      <c r="B899" s="18" t="s">
        <v>34</v>
      </c>
      <c r="C899" s="18" t="s">
        <v>123</v>
      </c>
      <c r="D899" s="19" t="s">
        <v>127</v>
      </c>
      <c r="E899" s="18" t="s">
        <v>153</v>
      </c>
      <c r="F899" s="18" t="s">
        <v>38</v>
      </c>
      <c r="G899" s="18">
        <v>1310</v>
      </c>
      <c r="H899" s="20">
        <v>709410000</v>
      </c>
      <c r="I899" s="18">
        <v>0</v>
      </c>
      <c r="J899" s="25" t="s">
        <v>154</v>
      </c>
      <c r="K899" s="22">
        <v>7258377</v>
      </c>
      <c r="L899" s="22">
        <v>7258377</v>
      </c>
      <c r="M899" s="22">
        <v>0</v>
      </c>
      <c r="N899" s="22">
        <v>0</v>
      </c>
      <c r="O899" s="22">
        <v>0</v>
      </c>
      <c r="P899" s="22">
        <v>0</v>
      </c>
      <c r="Q899" s="22">
        <f t="shared" si="207"/>
        <v>7258377</v>
      </c>
      <c r="R899" s="22">
        <v>0</v>
      </c>
      <c r="S899" s="22">
        <v>610549.98</v>
      </c>
      <c r="T899" s="22">
        <v>0</v>
      </c>
      <c r="U899" s="22">
        <v>3018640.02</v>
      </c>
      <c r="V899" s="22">
        <v>3018640.02</v>
      </c>
      <c r="W899" s="22">
        <v>0</v>
      </c>
      <c r="X899" s="22">
        <v>3629187</v>
      </c>
      <c r="Y899" s="22">
        <v>0</v>
      </c>
      <c r="Z899" s="22">
        <f t="shared" si="206"/>
        <v>3629186.9999999995</v>
      </c>
      <c r="AA899" s="24">
        <f t="shared" si="205"/>
        <v>0.4158836086910338</v>
      </c>
      <c r="AB899" s="24">
        <f t="shared" si="208"/>
        <v>0.4158836086910338</v>
      </c>
      <c r="AC899" s="24">
        <f t="shared" si="209"/>
        <v>8.411659796673554E-2</v>
      </c>
      <c r="AD899" s="24">
        <f t="shared" si="210"/>
        <v>0.50000020665776934</v>
      </c>
    </row>
    <row r="900" spans="1:30" ht="54" outlineLevel="2" x14ac:dyDescent="0.3">
      <c r="A900" s="18">
        <v>573</v>
      </c>
      <c r="B900" s="18" t="s">
        <v>282</v>
      </c>
      <c r="C900" s="18" t="s">
        <v>123</v>
      </c>
      <c r="D900" s="19" t="s">
        <v>127</v>
      </c>
      <c r="E900" s="18" t="s">
        <v>153</v>
      </c>
      <c r="F900" s="18" t="s">
        <v>38</v>
      </c>
      <c r="G900" s="18">
        <v>1310</v>
      </c>
      <c r="H900" s="20">
        <v>709200000</v>
      </c>
      <c r="I900" s="18">
        <v>0</v>
      </c>
      <c r="J900" s="25" t="s">
        <v>423</v>
      </c>
      <c r="K900" s="22">
        <v>136615013</v>
      </c>
      <c r="L900" s="22">
        <v>136615013</v>
      </c>
      <c r="M900" s="22">
        <v>0</v>
      </c>
      <c r="N900" s="22">
        <v>0</v>
      </c>
      <c r="O900" s="22">
        <v>0</v>
      </c>
      <c r="P900" s="22">
        <v>0</v>
      </c>
      <c r="Q900" s="22">
        <f t="shared" si="207"/>
        <v>136615013</v>
      </c>
      <c r="R900" s="22">
        <v>0</v>
      </c>
      <c r="S900" s="22">
        <v>0</v>
      </c>
      <c r="T900" s="22">
        <v>0</v>
      </c>
      <c r="U900" s="22">
        <v>68307505</v>
      </c>
      <c r="V900" s="22">
        <v>68307505</v>
      </c>
      <c r="W900" s="22">
        <v>0</v>
      </c>
      <c r="X900" s="22">
        <v>68307508</v>
      </c>
      <c r="Y900" s="22">
        <v>0</v>
      </c>
      <c r="Z900" s="22">
        <f t="shared" si="206"/>
        <v>68307508</v>
      </c>
      <c r="AA900" s="24">
        <f t="shared" si="205"/>
        <v>0.4999999890202404</v>
      </c>
      <c r="AB900" s="24">
        <f t="shared" si="208"/>
        <v>0.4999999890202404</v>
      </c>
      <c r="AC900" s="24">
        <f t="shared" si="209"/>
        <v>0</v>
      </c>
      <c r="AD900" s="24">
        <f t="shared" si="210"/>
        <v>0.4999999890202404</v>
      </c>
    </row>
    <row r="901" spans="1:30" ht="54" outlineLevel="2" x14ac:dyDescent="0.3">
      <c r="A901" s="18">
        <v>550</v>
      </c>
      <c r="B901" s="18" t="s">
        <v>34</v>
      </c>
      <c r="C901" s="18" t="s">
        <v>123</v>
      </c>
      <c r="D901" s="19" t="s">
        <v>127</v>
      </c>
      <c r="E901" s="18" t="s">
        <v>155</v>
      </c>
      <c r="F901" s="18" t="s">
        <v>38</v>
      </c>
      <c r="G901" s="18">
        <v>1310</v>
      </c>
      <c r="H901" s="20">
        <v>709410000</v>
      </c>
      <c r="I901" s="18">
        <v>0</v>
      </c>
      <c r="J901" s="25" t="s">
        <v>156</v>
      </c>
      <c r="K901" s="22">
        <v>1116673</v>
      </c>
      <c r="L901" s="22">
        <v>1116673</v>
      </c>
      <c r="M901" s="22">
        <v>0</v>
      </c>
      <c r="N901" s="22">
        <v>0</v>
      </c>
      <c r="O901" s="22">
        <v>0</v>
      </c>
      <c r="P901" s="22">
        <v>0</v>
      </c>
      <c r="Q901" s="22">
        <f t="shared" si="207"/>
        <v>1116673</v>
      </c>
      <c r="R901" s="22">
        <v>0</v>
      </c>
      <c r="S901" s="22">
        <v>93930</v>
      </c>
      <c r="T901" s="22">
        <v>0</v>
      </c>
      <c r="U901" s="22">
        <v>464406</v>
      </c>
      <c r="V901" s="22">
        <v>464406</v>
      </c>
      <c r="W901" s="22">
        <v>0</v>
      </c>
      <c r="X901" s="22">
        <v>558337</v>
      </c>
      <c r="Y901" s="22">
        <v>0</v>
      </c>
      <c r="Z901" s="22">
        <f t="shared" si="206"/>
        <v>558337</v>
      </c>
      <c r="AA901" s="24">
        <f t="shared" si="205"/>
        <v>0.41588361140638308</v>
      </c>
      <c r="AB901" s="24">
        <f t="shared" si="208"/>
        <v>0.41588361140638308</v>
      </c>
      <c r="AC901" s="24">
        <f t="shared" si="209"/>
        <v>8.4115940834962433E-2</v>
      </c>
      <c r="AD901" s="24">
        <f t="shared" si="210"/>
        <v>0.49999955224134551</v>
      </c>
    </row>
    <row r="902" spans="1:30" ht="63" customHeight="1" outlineLevel="2" x14ac:dyDescent="0.3">
      <c r="A902" s="18">
        <v>550</v>
      </c>
      <c r="B902" s="18" t="s">
        <v>34</v>
      </c>
      <c r="C902" s="18" t="s">
        <v>123</v>
      </c>
      <c r="D902" s="19" t="s">
        <v>127</v>
      </c>
      <c r="E902" s="18" t="s">
        <v>157</v>
      </c>
      <c r="F902" s="18" t="s">
        <v>38</v>
      </c>
      <c r="G902" s="18">
        <v>1310</v>
      </c>
      <c r="H902" s="20">
        <v>709410000</v>
      </c>
      <c r="I902" s="18">
        <v>0</v>
      </c>
      <c r="J902" s="25" t="s">
        <v>158</v>
      </c>
      <c r="K902" s="22">
        <v>101686999</v>
      </c>
      <c r="L902" s="22">
        <v>101686999</v>
      </c>
      <c r="M902" s="22">
        <v>0</v>
      </c>
      <c r="N902" s="22">
        <v>0</v>
      </c>
      <c r="O902" s="22">
        <v>0</v>
      </c>
      <c r="P902" s="22">
        <v>0</v>
      </c>
      <c r="Q902" s="22">
        <f t="shared" si="207"/>
        <v>101686999</v>
      </c>
      <c r="R902" s="22">
        <v>0</v>
      </c>
      <c r="S902" s="22">
        <v>8553545.9499999993</v>
      </c>
      <c r="T902" s="22">
        <v>0</v>
      </c>
      <c r="U902" s="22">
        <v>42289956.049999997</v>
      </c>
      <c r="V902" s="22">
        <v>42289956.049999997</v>
      </c>
      <c r="W902" s="22">
        <v>0</v>
      </c>
      <c r="X902" s="22">
        <v>50843497</v>
      </c>
      <c r="Y902" s="22">
        <v>0</v>
      </c>
      <c r="Z902" s="22">
        <f t="shared" si="206"/>
        <v>50843497</v>
      </c>
      <c r="AA902" s="24">
        <f t="shared" si="205"/>
        <v>0.4158836081886928</v>
      </c>
      <c r="AB902" s="24">
        <f t="shared" si="208"/>
        <v>0.4158836081886928</v>
      </c>
      <c r="AC902" s="24">
        <f t="shared" si="209"/>
        <v>8.4116416396554289E-2</v>
      </c>
      <c r="AD902" s="24">
        <f t="shared" si="210"/>
        <v>0.50000002458524706</v>
      </c>
    </row>
    <row r="903" spans="1:30" ht="54" outlineLevel="2" x14ac:dyDescent="0.3">
      <c r="A903" s="18">
        <v>573</v>
      </c>
      <c r="B903" s="18" t="s">
        <v>282</v>
      </c>
      <c r="C903" s="18" t="s">
        <v>123</v>
      </c>
      <c r="D903" s="19" t="s">
        <v>127</v>
      </c>
      <c r="E903" s="18" t="s">
        <v>157</v>
      </c>
      <c r="F903" s="18" t="s">
        <v>38</v>
      </c>
      <c r="G903" s="18">
        <v>1310</v>
      </c>
      <c r="H903" s="20">
        <v>709200000</v>
      </c>
      <c r="I903" s="18">
        <v>0</v>
      </c>
      <c r="J903" s="25" t="s">
        <v>424</v>
      </c>
      <c r="K903" s="22">
        <v>131761698</v>
      </c>
      <c r="L903" s="22">
        <v>131761698</v>
      </c>
      <c r="M903" s="22">
        <v>0</v>
      </c>
      <c r="N903" s="22">
        <v>0</v>
      </c>
      <c r="O903" s="22">
        <v>0</v>
      </c>
      <c r="P903" s="22">
        <v>0</v>
      </c>
      <c r="Q903" s="22">
        <f t="shared" si="207"/>
        <v>131761698</v>
      </c>
      <c r="R903" s="22">
        <v>0</v>
      </c>
      <c r="S903" s="22">
        <v>0</v>
      </c>
      <c r="T903" s="22">
        <v>0</v>
      </c>
      <c r="U903" s="22">
        <v>65880849</v>
      </c>
      <c r="V903" s="22">
        <v>65880849</v>
      </c>
      <c r="W903" s="22">
        <v>0</v>
      </c>
      <c r="X903" s="22">
        <v>65880849</v>
      </c>
      <c r="Y903" s="22">
        <v>0</v>
      </c>
      <c r="Z903" s="22">
        <f t="shared" ref="Z903:Z907" si="211">+Q903-R903-S903-T903-U903-Y903</f>
        <v>65880849</v>
      </c>
      <c r="AA903" s="24">
        <f t="shared" si="205"/>
        <v>0.5</v>
      </c>
      <c r="AB903" s="24">
        <f t="shared" si="208"/>
        <v>0.5</v>
      </c>
      <c r="AC903" s="24">
        <f t="shared" si="209"/>
        <v>0</v>
      </c>
      <c r="AD903" s="24">
        <f t="shared" si="210"/>
        <v>0.5</v>
      </c>
    </row>
    <row r="904" spans="1:30" ht="57.75" customHeight="1" outlineLevel="2" x14ac:dyDescent="0.3">
      <c r="A904" s="18">
        <v>550</v>
      </c>
      <c r="B904" s="18" t="s">
        <v>34</v>
      </c>
      <c r="C904" s="18" t="s">
        <v>123</v>
      </c>
      <c r="D904" s="19" t="s">
        <v>127</v>
      </c>
      <c r="E904" s="18" t="s">
        <v>159</v>
      </c>
      <c r="F904" s="18" t="s">
        <v>38</v>
      </c>
      <c r="G904" s="18">
        <v>1310</v>
      </c>
      <c r="H904" s="20">
        <v>709410000</v>
      </c>
      <c r="I904" s="18">
        <v>0</v>
      </c>
      <c r="J904" s="25" t="s">
        <v>160</v>
      </c>
      <c r="K904" s="22">
        <v>2233346</v>
      </c>
      <c r="L904" s="22">
        <v>2233346</v>
      </c>
      <c r="M904" s="22">
        <v>0</v>
      </c>
      <c r="N904" s="22">
        <v>0</v>
      </c>
      <c r="O904" s="22">
        <v>0</v>
      </c>
      <c r="P904" s="22">
        <v>0</v>
      </c>
      <c r="Q904" s="22">
        <f t="shared" si="207"/>
        <v>2233346</v>
      </c>
      <c r="R904" s="22">
        <v>0</v>
      </c>
      <c r="S904" s="22">
        <v>187860.01</v>
      </c>
      <c r="T904" s="22">
        <v>0</v>
      </c>
      <c r="U904" s="22">
        <v>928811.99</v>
      </c>
      <c r="V904" s="22">
        <v>928811.99</v>
      </c>
      <c r="W904" s="22">
        <v>0</v>
      </c>
      <c r="X904" s="22">
        <v>1116674</v>
      </c>
      <c r="Y904" s="22">
        <v>0</v>
      </c>
      <c r="Z904" s="22">
        <f t="shared" si="211"/>
        <v>1116674</v>
      </c>
      <c r="AA904" s="24">
        <f t="shared" si="205"/>
        <v>0.4158836069287965</v>
      </c>
      <c r="AB904" s="24">
        <f t="shared" si="208"/>
        <v>0.4158836069287965</v>
      </c>
      <c r="AC904" s="24">
        <f t="shared" si="209"/>
        <v>8.4115945312548984E-2</v>
      </c>
      <c r="AD904" s="24">
        <f t="shared" si="210"/>
        <v>0.49999955224134551</v>
      </c>
    </row>
    <row r="905" spans="1:30" ht="54" outlineLevel="2" x14ac:dyDescent="0.3">
      <c r="A905" s="18">
        <v>573</v>
      </c>
      <c r="B905" s="18" t="s">
        <v>282</v>
      </c>
      <c r="C905" s="18" t="s">
        <v>123</v>
      </c>
      <c r="D905" s="19" t="s">
        <v>127</v>
      </c>
      <c r="E905" s="18" t="s">
        <v>425</v>
      </c>
      <c r="F905" s="18" t="s">
        <v>38</v>
      </c>
      <c r="G905" s="18">
        <v>1310</v>
      </c>
      <c r="H905" s="20">
        <v>709200000</v>
      </c>
      <c r="I905" s="18">
        <v>0</v>
      </c>
      <c r="J905" s="25" t="s">
        <v>426</v>
      </c>
      <c r="K905" s="22">
        <v>128602737</v>
      </c>
      <c r="L905" s="22">
        <v>128602737</v>
      </c>
      <c r="M905" s="22">
        <v>0</v>
      </c>
      <c r="N905" s="22">
        <v>0</v>
      </c>
      <c r="O905" s="22">
        <v>0</v>
      </c>
      <c r="P905" s="22">
        <v>0</v>
      </c>
      <c r="Q905" s="22">
        <f t="shared" si="207"/>
        <v>128602737</v>
      </c>
      <c r="R905" s="22">
        <v>0</v>
      </c>
      <c r="S905" s="22">
        <v>0</v>
      </c>
      <c r="T905" s="22">
        <v>0</v>
      </c>
      <c r="U905" s="22">
        <v>64301368</v>
      </c>
      <c r="V905" s="22">
        <v>64301368</v>
      </c>
      <c r="W905" s="22">
        <v>0</v>
      </c>
      <c r="X905" s="22">
        <v>64301369</v>
      </c>
      <c r="Y905" s="22">
        <v>0</v>
      </c>
      <c r="Z905" s="22">
        <f t="shared" si="211"/>
        <v>64301369</v>
      </c>
      <c r="AA905" s="24">
        <f t="shared" si="205"/>
        <v>0.49999999611205787</v>
      </c>
      <c r="AB905" s="24">
        <f t="shared" si="208"/>
        <v>0.49999999611205787</v>
      </c>
      <c r="AC905" s="24">
        <f t="shared" si="209"/>
        <v>0</v>
      </c>
      <c r="AD905" s="24">
        <f t="shared" si="210"/>
        <v>0.49999999611205787</v>
      </c>
    </row>
    <row r="906" spans="1:30" ht="67.5" outlineLevel="2" x14ac:dyDescent="0.3">
      <c r="A906" s="18">
        <v>550</v>
      </c>
      <c r="B906" s="18" t="s">
        <v>34</v>
      </c>
      <c r="C906" s="18" t="s">
        <v>123</v>
      </c>
      <c r="D906" s="19" t="s">
        <v>127</v>
      </c>
      <c r="E906" s="18" t="s">
        <v>161</v>
      </c>
      <c r="F906" s="18" t="s">
        <v>38</v>
      </c>
      <c r="G906" s="18">
        <v>1310</v>
      </c>
      <c r="H906" s="20">
        <v>709410000</v>
      </c>
      <c r="I906" s="18">
        <v>0</v>
      </c>
      <c r="J906" s="25" t="s">
        <v>162</v>
      </c>
      <c r="K906" s="22">
        <v>119080000</v>
      </c>
      <c r="L906" s="22">
        <v>119080000</v>
      </c>
      <c r="M906" s="22">
        <v>0</v>
      </c>
      <c r="N906" s="22">
        <v>0</v>
      </c>
      <c r="O906" s="22">
        <v>0</v>
      </c>
      <c r="P906" s="22">
        <v>0</v>
      </c>
      <c r="Q906" s="22">
        <f t="shared" ref="Q906:Q907" si="212">+L906+P906</f>
        <v>119080000</v>
      </c>
      <c r="R906" s="22">
        <v>0</v>
      </c>
      <c r="S906" s="22">
        <v>0</v>
      </c>
      <c r="T906" s="22">
        <v>0</v>
      </c>
      <c r="U906" s="22">
        <v>0</v>
      </c>
      <c r="V906" s="22">
        <v>0</v>
      </c>
      <c r="W906" s="22">
        <v>119080000</v>
      </c>
      <c r="X906" s="22">
        <v>119080000</v>
      </c>
      <c r="Y906" s="22">
        <v>119080000</v>
      </c>
      <c r="Z906" s="22">
        <f t="shared" si="211"/>
        <v>0</v>
      </c>
      <c r="AA906" s="24">
        <f t="shared" si="205"/>
        <v>0</v>
      </c>
      <c r="AB906" s="24">
        <f t="shared" si="208"/>
        <v>0</v>
      </c>
      <c r="AC906" s="24">
        <f t="shared" si="209"/>
        <v>0</v>
      </c>
      <c r="AD906" s="24">
        <f t="shared" si="210"/>
        <v>0</v>
      </c>
    </row>
    <row r="907" spans="1:30" ht="108" outlineLevel="2" x14ac:dyDescent="0.3">
      <c r="A907" s="18">
        <v>553</v>
      </c>
      <c r="B907" s="18" t="s">
        <v>282</v>
      </c>
      <c r="C907" s="18">
        <v>6</v>
      </c>
      <c r="D907" s="19">
        <v>60103</v>
      </c>
      <c r="E907" s="18"/>
      <c r="F907" s="18" t="s">
        <v>38</v>
      </c>
      <c r="G907" s="18">
        <v>1310</v>
      </c>
      <c r="H907" s="20">
        <v>709800000</v>
      </c>
      <c r="I907" s="18">
        <v>0</v>
      </c>
      <c r="J907" s="25" t="s">
        <v>303</v>
      </c>
      <c r="K907" s="22">
        <v>0</v>
      </c>
      <c r="L907" s="22">
        <v>0</v>
      </c>
      <c r="M907" s="22">
        <v>262414854</v>
      </c>
      <c r="N907" s="22">
        <v>0</v>
      </c>
      <c r="O907" s="22">
        <v>0</v>
      </c>
      <c r="P907" s="22">
        <v>0</v>
      </c>
      <c r="Q907" s="22">
        <f t="shared" si="212"/>
        <v>0</v>
      </c>
      <c r="R907" s="22">
        <v>0</v>
      </c>
      <c r="S907" s="22">
        <v>0</v>
      </c>
      <c r="T907" s="22">
        <v>0</v>
      </c>
      <c r="U907" s="22">
        <v>0</v>
      </c>
      <c r="V907" s="22">
        <v>0</v>
      </c>
      <c r="W907" s="22">
        <v>0</v>
      </c>
      <c r="X907" s="22">
        <v>0</v>
      </c>
      <c r="Y907" s="22">
        <v>0</v>
      </c>
      <c r="Z907" s="22">
        <f t="shared" si="211"/>
        <v>0</v>
      </c>
      <c r="AA907" s="24">
        <f t="shared" si="205"/>
        <v>0</v>
      </c>
      <c r="AB907" s="24">
        <f t="shared" si="208"/>
        <v>0</v>
      </c>
      <c r="AC907" s="24">
        <f t="shared" si="209"/>
        <v>0</v>
      </c>
      <c r="AD907" s="24">
        <f t="shared" si="210"/>
        <v>0</v>
      </c>
    </row>
    <row r="908" spans="1:30" ht="15" customHeight="1" outlineLevel="1" x14ac:dyDescent="0.3">
      <c r="A908" s="40"/>
      <c r="B908" s="40"/>
      <c r="C908" s="40"/>
      <c r="D908" s="40" t="s">
        <v>561</v>
      </c>
      <c r="E908" s="40"/>
      <c r="F908" s="41"/>
      <c r="G908" s="41"/>
      <c r="H908" s="42"/>
      <c r="I908" s="41"/>
      <c r="J908" s="43"/>
      <c r="K908" s="44">
        <f t="shared" ref="K908:Z908" si="213">SUBTOTAL(9,K746:K907)</f>
        <v>925451237078</v>
      </c>
      <c r="L908" s="44">
        <f t="shared" si="213"/>
        <v>925422887078</v>
      </c>
      <c r="M908" s="44">
        <f t="shared" si="213"/>
        <v>-352955000</v>
      </c>
      <c r="N908" s="44">
        <f t="shared" si="213"/>
        <v>500000000</v>
      </c>
      <c r="O908" s="44">
        <f t="shared" si="213"/>
        <v>4032311401.7999997</v>
      </c>
      <c r="P908" s="44">
        <f t="shared" si="213"/>
        <v>-5500000</v>
      </c>
      <c r="Q908" s="44">
        <f t="shared" si="213"/>
        <v>925417387078</v>
      </c>
      <c r="R908" s="44">
        <f t="shared" si="213"/>
        <v>0</v>
      </c>
      <c r="S908" s="44">
        <f t="shared" si="213"/>
        <v>9513370054.6799946</v>
      </c>
      <c r="T908" s="44">
        <f t="shared" si="213"/>
        <v>0</v>
      </c>
      <c r="U908" s="44">
        <f t="shared" si="213"/>
        <v>470213634500.44</v>
      </c>
      <c r="V908" s="44">
        <f t="shared" si="213"/>
        <v>468345083447.71002</v>
      </c>
      <c r="W908" s="44">
        <f t="shared" si="213"/>
        <v>38068184662.550003</v>
      </c>
      <c r="X908" s="44">
        <f t="shared" si="213"/>
        <v>445695882522.88</v>
      </c>
      <c r="Y908" s="44">
        <f t="shared" si="213"/>
        <v>37871704758</v>
      </c>
      <c r="Z908" s="44">
        <f t="shared" si="213"/>
        <v>407818677764.88</v>
      </c>
      <c r="AA908" s="45">
        <f t="shared" si="205"/>
        <v>0.50810677050048758</v>
      </c>
      <c r="AB908" s="45">
        <f t="shared" si="208"/>
        <v>0.50810979031325187</v>
      </c>
      <c r="AC908" s="45">
        <f t="shared" si="209"/>
        <v>1.028008570783223E-2</v>
      </c>
      <c r="AD908" s="45">
        <f t="shared" si="210"/>
        <v>0.51838987602108411</v>
      </c>
    </row>
    <row r="909" spans="1:30" ht="12.75" customHeight="1" outlineLevel="2" x14ac:dyDescent="0.35">
      <c r="A909" s="18">
        <v>558</v>
      </c>
      <c r="B909" s="18" t="s">
        <v>34</v>
      </c>
      <c r="C909" s="18" t="s">
        <v>123</v>
      </c>
      <c r="D909" s="19" t="s">
        <v>380</v>
      </c>
      <c r="E909" s="18" t="s">
        <v>37</v>
      </c>
      <c r="F909" s="18" t="s">
        <v>38</v>
      </c>
      <c r="G909" s="18">
        <v>1320</v>
      </c>
      <c r="H909" s="20">
        <v>709600000</v>
      </c>
      <c r="I909" s="18">
        <v>0</v>
      </c>
      <c r="J909" s="25" t="s">
        <v>381</v>
      </c>
      <c r="K909" s="22">
        <v>5103470151</v>
      </c>
      <c r="L909" s="22">
        <v>5103470151</v>
      </c>
      <c r="M909" s="22">
        <v>0</v>
      </c>
      <c r="N909" s="22">
        <v>0</v>
      </c>
      <c r="O909" s="22">
        <v>0</v>
      </c>
      <c r="P909" s="22">
        <v>0</v>
      </c>
      <c r="Q909" s="22">
        <f>+L909+P909</f>
        <v>5103470151</v>
      </c>
      <c r="R909" s="27">
        <v>0</v>
      </c>
      <c r="S909" s="22">
        <v>178670134</v>
      </c>
      <c r="T909" s="29">
        <v>0</v>
      </c>
      <c r="U909" s="22">
        <v>2373064940</v>
      </c>
      <c r="V909" s="22">
        <v>2371175300</v>
      </c>
      <c r="W909" s="22">
        <v>0</v>
      </c>
      <c r="X909" s="22">
        <v>2551735077</v>
      </c>
      <c r="Y909" s="22">
        <v>0</v>
      </c>
      <c r="Z909" s="22">
        <f>+Q909-R909-S909-T909-U909-Y909</f>
        <v>2551735077</v>
      </c>
      <c r="AA909" s="24">
        <f t="shared" si="205"/>
        <v>0.46499046135010891</v>
      </c>
      <c r="AB909" s="24">
        <f t="shared" si="208"/>
        <v>0.46499046135010891</v>
      </c>
      <c r="AC909" s="24">
        <f t="shared" si="209"/>
        <v>3.5009538355973424E-2</v>
      </c>
      <c r="AD909" s="24">
        <f t="shared" si="210"/>
        <v>0.49999999970608233</v>
      </c>
    </row>
    <row r="910" spans="1:30" ht="12.75" customHeight="1" outlineLevel="1" x14ac:dyDescent="0.3">
      <c r="A910" s="40"/>
      <c r="B910" s="40"/>
      <c r="C910" s="40"/>
      <c r="D910" s="40" t="s">
        <v>562</v>
      </c>
      <c r="E910" s="40"/>
      <c r="F910" s="41"/>
      <c r="G910" s="41"/>
      <c r="H910" s="42"/>
      <c r="I910" s="41"/>
      <c r="J910" s="43"/>
      <c r="K910" s="44">
        <f t="shared" ref="K910:Z910" si="214">SUBTOTAL(9,K909:K909)</f>
        <v>5103470151</v>
      </c>
      <c r="L910" s="44">
        <f t="shared" si="214"/>
        <v>5103470151</v>
      </c>
      <c r="M910" s="44">
        <f t="shared" si="214"/>
        <v>0</v>
      </c>
      <c r="N910" s="44">
        <f t="shared" si="214"/>
        <v>0</v>
      </c>
      <c r="O910" s="44">
        <f t="shared" si="214"/>
        <v>0</v>
      </c>
      <c r="P910" s="44">
        <f t="shared" si="214"/>
        <v>0</v>
      </c>
      <c r="Q910" s="44">
        <f t="shared" si="214"/>
        <v>5103470151</v>
      </c>
      <c r="R910" s="44">
        <f t="shared" si="214"/>
        <v>0</v>
      </c>
      <c r="S910" s="44">
        <f t="shared" si="214"/>
        <v>178670134</v>
      </c>
      <c r="T910" s="44">
        <f t="shared" si="214"/>
        <v>0</v>
      </c>
      <c r="U910" s="44">
        <f t="shared" si="214"/>
        <v>2373064940</v>
      </c>
      <c r="V910" s="44">
        <f t="shared" si="214"/>
        <v>2371175300</v>
      </c>
      <c r="W910" s="44">
        <f t="shared" si="214"/>
        <v>0</v>
      </c>
      <c r="X910" s="44">
        <f t="shared" si="214"/>
        <v>2551735077</v>
      </c>
      <c r="Y910" s="44">
        <f t="shared" si="214"/>
        <v>0</v>
      </c>
      <c r="Z910" s="44">
        <f t="shared" si="214"/>
        <v>2551735077</v>
      </c>
      <c r="AA910" s="45">
        <f t="shared" si="205"/>
        <v>0.46499046135010891</v>
      </c>
      <c r="AB910" s="45">
        <f t="shared" si="208"/>
        <v>0.46499046135010891</v>
      </c>
      <c r="AC910" s="45">
        <f t="shared" si="209"/>
        <v>3.5009538355973424E-2</v>
      </c>
      <c r="AD910" s="45">
        <f t="shared" si="210"/>
        <v>0.49999999970608233</v>
      </c>
    </row>
    <row r="911" spans="1:30" ht="12.75" customHeight="1" outlineLevel="2" x14ac:dyDescent="0.35">
      <c r="A911" s="18">
        <v>553</v>
      </c>
      <c r="B911" s="18" t="s">
        <v>282</v>
      </c>
      <c r="C911" s="18" t="s">
        <v>123</v>
      </c>
      <c r="D911" s="19" t="s">
        <v>304</v>
      </c>
      <c r="E911" s="18" t="s">
        <v>37</v>
      </c>
      <c r="F911" s="18" t="s">
        <v>38</v>
      </c>
      <c r="G911" s="18">
        <v>1320</v>
      </c>
      <c r="H911" s="20">
        <v>709800000</v>
      </c>
      <c r="I911" s="18">
        <v>0</v>
      </c>
      <c r="J911" s="25" t="s">
        <v>305</v>
      </c>
      <c r="K911" s="22">
        <v>1400000</v>
      </c>
      <c r="L911" s="22">
        <v>1400000</v>
      </c>
      <c r="M911" s="22">
        <v>0</v>
      </c>
      <c r="N911" s="22">
        <v>0</v>
      </c>
      <c r="O911" s="22">
        <v>0</v>
      </c>
      <c r="P911" s="22">
        <v>0</v>
      </c>
      <c r="Q911" s="22">
        <f>+L911+P911</f>
        <v>1400000</v>
      </c>
      <c r="R911" s="27">
        <v>0</v>
      </c>
      <c r="S911" s="22">
        <v>0</v>
      </c>
      <c r="T911" s="29">
        <v>0</v>
      </c>
      <c r="U911" s="22">
        <v>0</v>
      </c>
      <c r="V911" s="22">
        <v>0</v>
      </c>
      <c r="W911" s="22">
        <v>0</v>
      </c>
      <c r="X911" s="22">
        <v>1400000</v>
      </c>
      <c r="Y911" s="22">
        <v>0</v>
      </c>
      <c r="Z911" s="22">
        <f>+Q911-R911-S911-T911-U911-Y911</f>
        <v>1400000</v>
      </c>
      <c r="AA911" s="24">
        <f t="shared" si="205"/>
        <v>0</v>
      </c>
      <c r="AB911" s="24">
        <f t="shared" si="208"/>
        <v>0</v>
      </c>
      <c r="AC911" s="24">
        <f t="shared" si="209"/>
        <v>0</v>
      </c>
      <c r="AD911" s="24">
        <f t="shared" si="210"/>
        <v>0</v>
      </c>
    </row>
    <row r="912" spans="1:30" ht="12.75" customHeight="1" outlineLevel="1" x14ac:dyDescent="0.3">
      <c r="A912" s="40"/>
      <c r="B912" s="40"/>
      <c r="C912" s="40"/>
      <c r="D912" s="40" t="s">
        <v>563</v>
      </c>
      <c r="E912" s="40"/>
      <c r="F912" s="41"/>
      <c r="G912" s="41"/>
      <c r="H912" s="42"/>
      <c r="I912" s="41"/>
      <c r="J912" s="43"/>
      <c r="K912" s="44">
        <f t="shared" ref="K912:Z912" si="215">SUBTOTAL(9,K911:K911)</f>
        <v>1400000</v>
      </c>
      <c r="L912" s="44">
        <f t="shared" si="215"/>
        <v>1400000</v>
      </c>
      <c r="M912" s="44">
        <f t="shared" si="215"/>
        <v>0</v>
      </c>
      <c r="N912" s="44">
        <f t="shared" si="215"/>
        <v>0</v>
      </c>
      <c r="O912" s="44">
        <f t="shared" si="215"/>
        <v>0</v>
      </c>
      <c r="P912" s="44">
        <f t="shared" si="215"/>
        <v>0</v>
      </c>
      <c r="Q912" s="44">
        <f t="shared" si="215"/>
        <v>1400000</v>
      </c>
      <c r="R912" s="44">
        <f t="shared" si="215"/>
        <v>0</v>
      </c>
      <c r="S912" s="44">
        <f t="shared" si="215"/>
        <v>0</v>
      </c>
      <c r="T912" s="44">
        <f t="shared" si="215"/>
        <v>0</v>
      </c>
      <c r="U912" s="44">
        <f t="shared" si="215"/>
        <v>0</v>
      </c>
      <c r="V912" s="44">
        <f t="shared" si="215"/>
        <v>0</v>
      </c>
      <c r="W912" s="44">
        <f t="shared" si="215"/>
        <v>0</v>
      </c>
      <c r="X912" s="44">
        <f t="shared" si="215"/>
        <v>1400000</v>
      </c>
      <c r="Y912" s="44">
        <f t="shared" si="215"/>
        <v>0</v>
      </c>
      <c r="Z912" s="44">
        <f t="shared" si="215"/>
        <v>1400000</v>
      </c>
      <c r="AA912" s="45">
        <f t="shared" si="205"/>
        <v>0</v>
      </c>
      <c r="AB912" s="45">
        <f t="shared" si="208"/>
        <v>0</v>
      </c>
      <c r="AC912" s="45">
        <f t="shared" si="209"/>
        <v>0</v>
      </c>
      <c r="AD912" s="45">
        <f t="shared" si="210"/>
        <v>0</v>
      </c>
    </row>
    <row r="913" spans="1:30" ht="15" customHeight="1" outlineLevel="2" x14ac:dyDescent="0.35">
      <c r="A913" s="18">
        <v>551</v>
      </c>
      <c r="B913" s="18" t="s">
        <v>34</v>
      </c>
      <c r="C913" s="18" t="s">
        <v>123</v>
      </c>
      <c r="D913" s="19" t="s">
        <v>273</v>
      </c>
      <c r="E913" s="18" t="s">
        <v>37</v>
      </c>
      <c r="F913" s="18" t="s">
        <v>38</v>
      </c>
      <c r="G913" s="18">
        <v>1320</v>
      </c>
      <c r="H913" s="20">
        <v>709800000</v>
      </c>
      <c r="I913" s="18">
        <v>0</v>
      </c>
      <c r="J913" s="25" t="s">
        <v>274</v>
      </c>
      <c r="K913" s="22">
        <v>15000000001</v>
      </c>
      <c r="L913" s="22">
        <v>15000000001</v>
      </c>
      <c r="M913" s="22">
        <v>0</v>
      </c>
      <c r="N913" s="22">
        <v>0</v>
      </c>
      <c r="O913" s="22">
        <v>0</v>
      </c>
      <c r="P913" s="22">
        <v>0</v>
      </c>
      <c r="Q913" s="22">
        <f>+L913+P913</f>
        <v>15000000001</v>
      </c>
      <c r="R913" s="27">
        <v>0</v>
      </c>
      <c r="S913" s="22">
        <v>1981342791.51</v>
      </c>
      <c r="T913" s="27">
        <v>0</v>
      </c>
      <c r="U913" s="22">
        <v>13018657209.49</v>
      </c>
      <c r="V913" s="22">
        <v>12891103978.809999</v>
      </c>
      <c r="W913" s="27">
        <v>0</v>
      </c>
      <c r="X913" s="22">
        <v>0</v>
      </c>
      <c r="Y913" s="22">
        <v>0</v>
      </c>
      <c r="Z913" s="22">
        <f>+Q913-R913-S913-T913-U913-Y913</f>
        <v>0</v>
      </c>
      <c r="AA913" s="24">
        <f t="shared" si="205"/>
        <v>0.86791048057480591</v>
      </c>
      <c r="AB913" s="24">
        <f t="shared" si="208"/>
        <v>0.86791048057480591</v>
      </c>
      <c r="AC913" s="24">
        <f t="shared" si="209"/>
        <v>0.13208951942519404</v>
      </c>
      <c r="AD913" s="24">
        <f t="shared" si="210"/>
        <v>1</v>
      </c>
    </row>
    <row r="914" spans="1:30" ht="12.75" customHeight="1" outlineLevel="2" x14ac:dyDescent="0.3">
      <c r="A914" s="18">
        <v>551</v>
      </c>
      <c r="B914" s="18" t="s">
        <v>34</v>
      </c>
      <c r="C914" s="18" t="s">
        <v>123</v>
      </c>
      <c r="D914" s="19" t="s">
        <v>273</v>
      </c>
      <c r="E914" s="18"/>
      <c r="F914" s="19"/>
      <c r="G914" s="19">
        <v>1320</v>
      </c>
      <c r="H914" s="20">
        <v>709800000</v>
      </c>
      <c r="I914" s="19">
        <v>0</v>
      </c>
      <c r="J914" s="25" t="s">
        <v>274</v>
      </c>
      <c r="K914" s="22">
        <v>0</v>
      </c>
      <c r="L914" s="22">
        <v>0</v>
      </c>
      <c r="M914" s="22">
        <v>0</v>
      </c>
      <c r="N914" s="22">
        <v>0</v>
      </c>
      <c r="O914" s="22">
        <v>7000000000</v>
      </c>
      <c r="P914" s="22">
        <v>0</v>
      </c>
      <c r="Q914" s="22">
        <f>+L914+P914</f>
        <v>0</v>
      </c>
      <c r="R914" s="22">
        <v>0</v>
      </c>
      <c r="S914" s="22">
        <v>0</v>
      </c>
      <c r="T914" s="22">
        <v>0</v>
      </c>
      <c r="U914" s="22">
        <v>0</v>
      </c>
      <c r="V914" s="22">
        <v>0</v>
      </c>
      <c r="W914" s="22">
        <v>0</v>
      </c>
      <c r="X914" s="22">
        <v>0</v>
      </c>
      <c r="Y914" s="22">
        <v>0</v>
      </c>
      <c r="Z914" s="22">
        <f>+Q914-R914-S914-T914-U914-Y914</f>
        <v>0</v>
      </c>
      <c r="AA914" s="24">
        <f t="shared" si="205"/>
        <v>0</v>
      </c>
      <c r="AB914" s="24">
        <f t="shared" si="208"/>
        <v>0</v>
      </c>
      <c r="AC914" s="24">
        <f t="shared" si="209"/>
        <v>0</v>
      </c>
      <c r="AD914" s="24">
        <f t="shared" si="210"/>
        <v>0</v>
      </c>
    </row>
    <row r="915" spans="1:30" ht="12.75" customHeight="1" outlineLevel="1" x14ac:dyDescent="0.3">
      <c r="A915" s="40"/>
      <c r="B915" s="40"/>
      <c r="C915" s="40"/>
      <c r="D915" s="40" t="s">
        <v>564</v>
      </c>
      <c r="E915" s="40"/>
      <c r="F915" s="41"/>
      <c r="G915" s="41"/>
      <c r="H915" s="42"/>
      <c r="I915" s="41"/>
      <c r="J915" s="43"/>
      <c r="K915" s="44">
        <f t="shared" ref="K915:Z915" si="216">SUBTOTAL(9,K913:K914)</f>
        <v>15000000001</v>
      </c>
      <c r="L915" s="44">
        <f t="shared" si="216"/>
        <v>15000000001</v>
      </c>
      <c r="M915" s="44">
        <f t="shared" si="216"/>
        <v>0</v>
      </c>
      <c r="N915" s="44">
        <f t="shared" si="216"/>
        <v>0</v>
      </c>
      <c r="O915" s="44">
        <f t="shared" si="216"/>
        <v>7000000000</v>
      </c>
      <c r="P915" s="44">
        <f t="shared" si="216"/>
        <v>0</v>
      </c>
      <c r="Q915" s="44">
        <f t="shared" si="216"/>
        <v>15000000001</v>
      </c>
      <c r="R915" s="44">
        <f t="shared" si="216"/>
        <v>0</v>
      </c>
      <c r="S915" s="44">
        <f t="shared" si="216"/>
        <v>1981342791.51</v>
      </c>
      <c r="T915" s="44">
        <f t="shared" si="216"/>
        <v>0</v>
      </c>
      <c r="U915" s="44">
        <f t="shared" si="216"/>
        <v>13018657209.49</v>
      </c>
      <c r="V915" s="44">
        <f t="shared" si="216"/>
        <v>12891103978.809999</v>
      </c>
      <c r="W915" s="44">
        <f t="shared" si="216"/>
        <v>0</v>
      </c>
      <c r="X915" s="44">
        <f t="shared" si="216"/>
        <v>0</v>
      </c>
      <c r="Y915" s="44">
        <f t="shared" si="216"/>
        <v>0</v>
      </c>
      <c r="Z915" s="44">
        <f t="shared" si="216"/>
        <v>0</v>
      </c>
      <c r="AA915" s="45">
        <f t="shared" si="205"/>
        <v>0.86791048057480591</v>
      </c>
      <c r="AB915" s="45">
        <f t="shared" si="208"/>
        <v>0.86791048057480591</v>
      </c>
      <c r="AC915" s="45">
        <f t="shared" si="209"/>
        <v>0.13208951942519404</v>
      </c>
      <c r="AD915" s="45">
        <f t="shared" si="210"/>
        <v>1</v>
      </c>
    </row>
    <row r="916" spans="1:30" ht="27" outlineLevel="2" x14ac:dyDescent="0.3">
      <c r="A916" s="18">
        <v>550</v>
      </c>
      <c r="B916" s="18" t="s">
        <v>34</v>
      </c>
      <c r="C916" s="18" t="s">
        <v>123</v>
      </c>
      <c r="D916" s="19" t="s">
        <v>163</v>
      </c>
      <c r="E916" s="18" t="s">
        <v>37</v>
      </c>
      <c r="F916" s="18" t="s">
        <v>38</v>
      </c>
      <c r="G916" s="18">
        <v>1320</v>
      </c>
      <c r="H916" s="20">
        <v>709800000</v>
      </c>
      <c r="I916" s="18">
        <v>0</v>
      </c>
      <c r="J916" s="25" t="s">
        <v>164</v>
      </c>
      <c r="K916" s="22">
        <v>36698589</v>
      </c>
      <c r="L916" s="22">
        <v>36698589</v>
      </c>
      <c r="M916" s="22">
        <v>0</v>
      </c>
      <c r="N916" s="22">
        <v>0</v>
      </c>
      <c r="O916" s="22">
        <v>0</v>
      </c>
      <c r="P916" s="22">
        <v>-1497190</v>
      </c>
      <c r="Q916" s="22">
        <f t="shared" ref="Q916:Q945" si="217">+L916+P916</f>
        <v>35201399</v>
      </c>
      <c r="R916" s="22">
        <v>0</v>
      </c>
      <c r="S916" s="22">
        <v>0</v>
      </c>
      <c r="T916" s="22">
        <v>0</v>
      </c>
      <c r="U916" s="22">
        <v>12193348.300000001</v>
      </c>
      <c r="V916" s="22">
        <v>12193348.300000001</v>
      </c>
      <c r="W916" s="22">
        <v>23008050.699999999</v>
      </c>
      <c r="X916" s="22">
        <v>24505240.699999999</v>
      </c>
      <c r="Y916" s="22">
        <v>0</v>
      </c>
      <c r="Z916" s="22">
        <f t="shared" ref="Z916:Z945" si="218">+Q916-R916-S916-T916-U916-Y916</f>
        <v>23008050.699999999</v>
      </c>
      <c r="AA916" s="24">
        <f t="shared" si="205"/>
        <v>0.3322565971133114</v>
      </c>
      <c r="AB916" s="24">
        <f t="shared" si="208"/>
        <v>0.34638817337913191</v>
      </c>
      <c r="AC916" s="24">
        <f t="shared" si="209"/>
        <v>0</v>
      </c>
      <c r="AD916" s="24">
        <f t="shared" si="210"/>
        <v>0.34638817337913191</v>
      </c>
    </row>
    <row r="917" spans="1:30" ht="27" outlineLevel="2" x14ac:dyDescent="0.3">
      <c r="A917" s="18">
        <v>550</v>
      </c>
      <c r="B917" s="18" t="s">
        <v>34</v>
      </c>
      <c r="C917" s="18" t="s">
        <v>123</v>
      </c>
      <c r="D917" s="19">
        <v>60399</v>
      </c>
      <c r="E917" s="18" t="s">
        <v>37</v>
      </c>
      <c r="F917" s="19"/>
      <c r="G917" s="19">
        <v>1111</v>
      </c>
      <c r="H917" s="20">
        <v>709800000</v>
      </c>
      <c r="I917" s="19">
        <v>0</v>
      </c>
      <c r="J917" s="25" t="s">
        <v>165</v>
      </c>
      <c r="K917" s="22">
        <v>0</v>
      </c>
      <c r="L917" s="22">
        <v>0</v>
      </c>
      <c r="M917" s="22">
        <v>0</v>
      </c>
      <c r="N917" s="22">
        <v>0</v>
      </c>
      <c r="O917" s="22">
        <v>547172</v>
      </c>
      <c r="P917" s="22">
        <v>0</v>
      </c>
      <c r="Q917" s="22">
        <f t="shared" si="217"/>
        <v>0</v>
      </c>
      <c r="R917" s="22">
        <v>0</v>
      </c>
      <c r="S917" s="22">
        <v>0</v>
      </c>
      <c r="T917" s="22">
        <v>0</v>
      </c>
      <c r="U917" s="22">
        <v>0</v>
      </c>
      <c r="V917" s="22">
        <v>0</v>
      </c>
      <c r="W917" s="22">
        <v>0</v>
      </c>
      <c r="X917" s="22">
        <v>0</v>
      </c>
      <c r="Y917" s="22">
        <v>0</v>
      </c>
      <c r="Z917" s="22">
        <f t="shared" si="218"/>
        <v>0</v>
      </c>
      <c r="AA917" s="24">
        <f t="shared" si="205"/>
        <v>0</v>
      </c>
      <c r="AB917" s="24">
        <f t="shared" si="208"/>
        <v>0</v>
      </c>
      <c r="AC917" s="24">
        <f t="shared" si="209"/>
        <v>0</v>
      </c>
      <c r="AD917" s="24">
        <f t="shared" si="210"/>
        <v>0</v>
      </c>
    </row>
    <row r="918" spans="1:30" ht="27" outlineLevel="2" x14ac:dyDescent="0.35">
      <c r="A918" s="18">
        <v>551</v>
      </c>
      <c r="B918" s="18" t="s">
        <v>34</v>
      </c>
      <c r="C918" s="18" t="s">
        <v>123</v>
      </c>
      <c r="D918" s="19" t="s">
        <v>163</v>
      </c>
      <c r="E918" s="18" t="s">
        <v>37</v>
      </c>
      <c r="F918" s="18" t="s">
        <v>38</v>
      </c>
      <c r="G918" s="18">
        <v>1320</v>
      </c>
      <c r="H918" s="20">
        <v>709800000</v>
      </c>
      <c r="I918" s="18">
        <v>0</v>
      </c>
      <c r="J918" s="25" t="s">
        <v>164</v>
      </c>
      <c r="K918" s="22">
        <v>41987796</v>
      </c>
      <c r="L918" s="22">
        <v>41987796</v>
      </c>
      <c r="M918" s="22">
        <v>0</v>
      </c>
      <c r="N918" s="22">
        <v>0</v>
      </c>
      <c r="O918" s="22">
        <v>0</v>
      </c>
      <c r="P918" s="22">
        <v>7500000</v>
      </c>
      <c r="Q918" s="22">
        <f t="shared" si="217"/>
        <v>49487796</v>
      </c>
      <c r="R918" s="27">
        <v>0</v>
      </c>
      <c r="S918" s="22">
        <v>0</v>
      </c>
      <c r="T918" s="27">
        <v>0</v>
      </c>
      <c r="U918" s="22">
        <v>26749804.219999999</v>
      </c>
      <c r="V918" s="22">
        <v>26749804.219999999</v>
      </c>
      <c r="W918" s="22">
        <v>15237991.779999999</v>
      </c>
      <c r="X918" s="22">
        <v>15237991.779999999</v>
      </c>
      <c r="Y918" s="22">
        <v>0</v>
      </c>
      <c r="Z918" s="22">
        <f t="shared" si="218"/>
        <v>22737991.780000001</v>
      </c>
      <c r="AA918" s="24">
        <f t="shared" si="205"/>
        <v>0.63708521923846628</v>
      </c>
      <c r="AB918" s="24">
        <f t="shared" si="208"/>
        <v>0.54053335129331681</v>
      </c>
      <c r="AC918" s="24">
        <f t="shared" si="209"/>
        <v>0</v>
      </c>
      <c r="AD918" s="24">
        <f t="shared" si="210"/>
        <v>0.54053335129331681</v>
      </c>
    </row>
    <row r="919" spans="1:30" ht="27" outlineLevel="2" x14ac:dyDescent="0.3">
      <c r="A919" s="18">
        <v>551</v>
      </c>
      <c r="B919" s="18" t="s">
        <v>34</v>
      </c>
      <c r="C919" s="18" t="s">
        <v>123</v>
      </c>
      <c r="D919" s="19">
        <v>60399</v>
      </c>
      <c r="E919" s="18" t="s">
        <v>37</v>
      </c>
      <c r="F919" s="19"/>
      <c r="G919" s="19">
        <v>1320</v>
      </c>
      <c r="H919" s="20">
        <v>709800000</v>
      </c>
      <c r="I919" s="19">
        <v>0</v>
      </c>
      <c r="J919" s="25" t="s">
        <v>165</v>
      </c>
      <c r="K919" s="22">
        <v>0</v>
      </c>
      <c r="L919" s="22">
        <v>0</v>
      </c>
      <c r="M919" s="22">
        <v>0</v>
      </c>
      <c r="N919" s="22">
        <v>0</v>
      </c>
      <c r="O919" s="22">
        <v>577317</v>
      </c>
      <c r="P919" s="22">
        <v>0</v>
      </c>
      <c r="Q919" s="22">
        <f t="shared" si="217"/>
        <v>0</v>
      </c>
      <c r="R919" s="22">
        <v>0</v>
      </c>
      <c r="S919" s="22">
        <v>0</v>
      </c>
      <c r="T919" s="22">
        <v>0</v>
      </c>
      <c r="U919" s="22">
        <v>0</v>
      </c>
      <c r="V919" s="22">
        <v>0</v>
      </c>
      <c r="W919" s="22">
        <v>0</v>
      </c>
      <c r="X919" s="22">
        <v>0</v>
      </c>
      <c r="Y919" s="22">
        <v>0</v>
      </c>
      <c r="Z919" s="22">
        <f t="shared" si="218"/>
        <v>0</v>
      </c>
      <c r="AA919" s="24">
        <f t="shared" si="205"/>
        <v>0</v>
      </c>
      <c r="AB919" s="24">
        <f t="shared" si="208"/>
        <v>0</v>
      </c>
      <c r="AC919" s="24">
        <f t="shared" si="209"/>
        <v>0</v>
      </c>
      <c r="AD919" s="24">
        <f t="shared" si="210"/>
        <v>0</v>
      </c>
    </row>
    <row r="920" spans="1:30" ht="27" outlineLevel="2" x14ac:dyDescent="0.35">
      <c r="A920" s="18">
        <v>553</v>
      </c>
      <c r="B920" s="18" t="s">
        <v>280</v>
      </c>
      <c r="C920" s="18" t="s">
        <v>123</v>
      </c>
      <c r="D920" s="19" t="s">
        <v>163</v>
      </c>
      <c r="E920" s="18" t="s">
        <v>37</v>
      </c>
      <c r="F920" s="18" t="s">
        <v>38</v>
      </c>
      <c r="G920" s="18">
        <v>1320</v>
      </c>
      <c r="H920" s="20">
        <v>709800000</v>
      </c>
      <c r="I920" s="18">
        <v>0</v>
      </c>
      <c r="J920" s="25" t="s">
        <v>164</v>
      </c>
      <c r="K920" s="22">
        <v>991400</v>
      </c>
      <c r="L920" s="22">
        <v>3991400</v>
      </c>
      <c r="M920" s="22">
        <v>0</v>
      </c>
      <c r="N920" s="22">
        <v>0</v>
      </c>
      <c r="O920" s="22">
        <v>0</v>
      </c>
      <c r="P920" s="22">
        <v>5202904</v>
      </c>
      <c r="Q920" s="22">
        <f t="shared" si="217"/>
        <v>9194304</v>
      </c>
      <c r="R920" s="27">
        <v>0</v>
      </c>
      <c r="S920" s="22">
        <v>0</v>
      </c>
      <c r="T920" s="27">
        <v>0</v>
      </c>
      <c r="U920" s="22">
        <v>1359683.64</v>
      </c>
      <c r="V920" s="22">
        <v>1359683.64</v>
      </c>
      <c r="W920" s="22">
        <v>2631716.36</v>
      </c>
      <c r="X920" s="22">
        <v>2631716.36</v>
      </c>
      <c r="Y920" s="22">
        <v>0</v>
      </c>
      <c r="Z920" s="22">
        <f t="shared" si="218"/>
        <v>7834620.3600000003</v>
      </c>
      <c r="AA920" s="24">
        <f t="shared" si="205"/>
        <v>0.34065331462644682</v>
      </c>
      <c r="AB920" s="24">
        <f t="shared" si="208"/>
        <v>0.1478832590264581</v>
      </c>
      <c r="AC920" s="24">
        <f t="shared" si="209"/>
        <v>0</v>
      </c>
      <c r="AD920" s="24">
        <f t="shared" si="210"/>
        <v>0.1478832590264581</v>
      </c>
    </row>
    <row r="921" spans="1:30" ht="27" outlineLevel="2" x14ac:dyDescent="0.3">
      <c r="A921" s="18">
        <v>553</v>
      </c>
      <c r="B921" s="18" t="s">
        <v>280</v>
      </c>
      <c r="C921" s="18" t="s">
        <v>123</v>
      </c>
      <c r="D921" s="19">
        <v>60399</v>
      </c>
      <c r="E921" s="18" t="s">
        <v>37</v>
      </c>
      <c r="F921" s="19"/>
      <c r="G921" s="19">
        <v>1320</v>
      </c>
      <c r="H921" s="20">
        <v>709800000</v>
      </c>
      <c r="I921" s="19">
        <v>0</v>
      </c>
      <c r="J921" s="25" t="s">
        <v>165</v>
      </c>
      <c r="K921" s="22">
        <v>0</v>
      </c>
      <c r="L921" s="22">
        <v>0</v>
      </c>
      <c r="M921" s="22">
        <v>0</v>
      </c>
      <c r="N921" s="22">
        <v>0</v>
      </c>
      <c r="O921" s="22">
        <v>1134</v>
      </c>
      <c r="P921" s="22">
        <v>0</v>
      </c>
      <c r="Q921" s="22">
        <f t="shared" si="217"/>
        <v>0</v>
      </c>
      <c r="R921" s="22">
        <v>0</v>
      </c>
      <c r="S921" s="22">
        <v>0</v>
      </c>
      <c r="T921" s="22">
        <v>0</v>
      </c>
      <c r="U921" s="22">
        <v>0</v>
      </c>
      <c r="V921" s="22">
        <v>0</v>
      </c>
      <c r="W921" s="22">
        <v>0</v>
      </c>
      <c r="X921" s="22">
        <v>0</v>
      </c>
      <c r="Y921" s="22">
        <v>0</v>
      </c>
      <c r="Z921" s="22">
        <f t="shared" si="218"/>
        <v>0</v>
      </c>
      <c r="AA921" s="24">
        <f t="shared" si="205"/>
        <v>0</v>
      </c>
      <c r="AB921" s="24">
        <f t="shared" si="208"/>
        <v>0</v>
      </c>
      <c r="AC921" s="24">
        <f t="shared" si="209"/>
        <v>0</v>
      </c>
      <c r="AD921" s="24">
        <f t="shared" si="210"/>
        <v>0</v>
      </c>
    </row>
    <row r="922" spans="1:30" ht="27" outlineLevel="2" x14ac:dyDescent="0.35">
      <c r="A922" s="18">
        <v>553</v>
      </c>
      <c r="B922" s="18" t="s">
        <v>282</v>
      </c>
      <c r="C922" s="18" t="s">
        <v>123</v>
      </c>
      <c r="D922" s="19" t="s">
        <v>163</v>
      </c>
      <c r="E922" s="18" t="s">
        <v>37</v>
      </c>
      <c r="F922" s="18" t="s">
        <v>38</v>
      </c>
      <c r="G922" s="18">
        <v>1320</v>
      </c>
      <c r="H922" s="20">
        <v>709800000</v>
      </c>
      <c r="I922" s="18">
        <v>0</v>
      </c>
      <c r="J922" s="25" t="s">
        <v>164</v>
      </c>
      <c r="K922" s="22">
        <v>28562665</v>
      </c>
      <c r="L922" s="22">
        <v>28562665</v>
      </c>
      <c r="M922" s="22">
        <v>0</v>
      </c>
      <c r="N922" s="22">
        <v>0</v>
      </c>
      <c r="O922" s="22">
        <v>0</v>
      </c>
      <c r="P922" s="22">
        <v>-3500000</v>
      </c>
      <c r="Q922" s="22">
        <f t="shared" si="217"/>
        <v>25062665</v>
      </c>
      <c r="R922" s="27">
        <v>0</v>
      </c>
      <c r="S922" s="22">
        <v>0</v>
      </c>
      <c r="T922" s="29">
        <v>0</v>
      </c>
      <c r="U922" s="22">
        <v>5083541.12</v>
      </c>
      <c r="V922" s="22">
        <v>5083541.12</v>
      </c>
      <c r="W922" s="22">
        <v>19979123.879999999</v>
      </c>
      <c r="X922" s="22">
        <v>23479123.879999999</v>
      </c>
      <c r="Y922" s="22">
        <v>0</v>
      </c>
      <c r="Z922" s="22">
        <f t="shared" si="218"/>
        <v>19979123.879999999</v>
      </c>
      <c r="AA922" s="24">
        <f t="shared" si="205"/>
        <v>0.17797852966451136</v>
      </c>
      <c r="AB922" s="24">
        <f t="shared" si="208"/>
        <v>0.20283322304312013</v>
      </c>
      <c r="AC922" s="24">
        <f t="shared" si="209"/>
        <v>0</v>
      </c>
      <c r="AD922" s="24">
        <f t="shared" si="210"/>
        <v>0.20283322304312013</v>
      </c>
    </row>
    <row r="923" spans="1:30" ht="27" outlineLevel="2" x14ac:dyDescent="0.35">
      <c r="A923" s="18">
        <v>553</v>
      </c>
      <c r="B923" s="18" t="s">
        <v>315</v>
      </c>
      <c r="C923" s="18" t="s">
        <v>123</v>
      </c>
      <c r="D923" s="19" t="s">
        <v>163</v>
      </c>
      <c r="E923" s="18" t="s">
        <v>37</v>
      </c>
      <c r="F923" s="18" t="s">
        <v>38</v>
      </c>
      <c r="G923" s="18">
        <v>1320</v>
      </c>
      <c r="H923" s="20">
        <v>709800000</v>
      </c>
      <c r="I923" s="18">
        <v>0</v>
      </c>
      <c r="J923" s="25" t="s">
        <v>164</v>
      </c>
      <c r="K923" s="22">
        <v>15027110</v>
      </c>
      <c r="L923" s="22">
        <v>15027110</v>
      </c>
      <c r="M923" s="22">
        <v>0</v>
      </c>
      <c r="N923" s="22">
        <v>0</v>
      </c>
      <c r="O923" s="22">
        <v>0</v>
      </c>
      <c r="P923" s="22">
        <v>0</v>
      </c>
      <c r="Q923" s="22">
        <f t="shared" si="217"/>
        <v>15027110</v>
      </c>
      <c r="R923" s="27">
        <v>0</v>
      </c>
      <c r="S923" s="27">
        <v>0</v>
      </c>
      <c r="T923" s="27">
        <v>0</v>
      </c>
      <c r="U923" s="22">
        <v>201148.51</v>
      </c>
      <c r="V923" s="22">
        <v>201148.51</v>
      </c>
      <c r="W923" s="22">
        <v>14825961.49</v>
      </c>
      <c r="X923" s="22">
        <v>14825961.49</v>
      </c>
      <c r="Y923" s="22">
        <v>0</v>
      </c>
      <c r="Z923" s="22">
        <f t="shared" si="218"/>
        <v>14825961.49</v>
      </c>
      <c r="AA923" s="24">
        <f t="shared" si="205"/>
        <v>1.3385708229992329E-2</v>
      </c>
      <c r="AB923" s="24">
        <f t="shared" si="208"/>
        <v>1.3385708229992329E-2</v>
      </c>
      <c r="AC923" s="24">
        <f t="shared" si="209"/>
        <v>0</v>
      </c>
      <c r="AD923" s="24">
        <f t="shared" si="210"/>
        <v>1.3385708229992329E-2</v>
      </c>
    </row>
    <row r="924" spans="1:30" ht="27" outlineLevel="2" x14ac:dyDescent="0.35">
      <c r="A924" s="18">
        <v>554</v>
      </c>
      <c r="B924" s="18" t="s">
        <v>34</v>
      </c>
      <c r="C924" s="18" t="s">
        <v>123</v>
      </c>
      <c r="D924" s="19" t="s">
        <v>163</v>
      </c>
      <c r="E924" s="18" t="s">
        <v>37</v>
      </c>
      <c r="F924" s="18" t="s">
        <v>38</v>
      </c>
      <c r="G924" s="18">
        <v>1320</v>
      </c>
      <c r="H924" s="20">
        <v>709800000</v>
      </c>
      <c r="I924" s="18">
        <v>0</v>
      </c>
      <c r="J924" s="25" t="s">
        <v>164</v>
      </c>
      <c r="K924" s="22">
        <v>10798377</v>
      </c>
      <c r="L924" s="22">
        <v>10798377</v>
      </c>
      <c r="M924" s="22">
        <v>4000000</v>
      </c>
      <c r="N924" s="22">
        <v>0</v>
      </c>
      <c r="O924" s="22">
        <v>0</v>
      </c>
      <c r="P924" s="22">
        <v>2000000</v>
      </c>
      <c r="Q924" s="22">
        <f t="shared" si="217"/>
        <v>12798377</v>
      </c>
      <c r="R924" s="27">
        <v>0</v>
      </c>
      <c r="S924" s="22">
        <v>0</v>
      </c>
      <c r="T924" s="27">
        <v>0</v>
      </c>
      <c r="U924" s="22">
        <v>6792452.21</v>
      </c>
      <c r="V924" s="22">
        <v>6792452.21</v>
      </c>
      <c r="W924" s="22">
        <v>4005924.79</v>
      </c>
      <c r="X924" s="22">
        <v>4005924.79</v>
      </c>
      <c r="Y924" s="22">
        <v>0</v>
      </c>
      <c r="Z924" s="22">
        <f t="shared" si="218"/>
        <v>6005924.79</v>
      </c>
      <c r="AA924" s="24">
        <f t="shared" ref="AA924:AA987" si="219">+IFERROR(U924/L924,0)</f>
        <v>0.62902528870773822</v>
      </c>
      <c r="AB924" s="24">
        <f t="shared" si="208"/>
        <v>0.53072762351038727</v>
      </c>
      <c r="AC924" s="24">
        <f t="shared" si="209"/>
        <v>0</v>
      </c>
      <c r="AD924" s="24">
        <f t="shared" si="210"/>
        <v>0.53072762351038727</v>
      </c>
    </row>
    <row r="925" spans="1:30" ht="27" outlineLevel="2" x14ac:dyDescent="0.35">
      <c r="A925" s="18">
        <v>555</v>
      </c>
      <c r="B925" s="18" t="s">
        <v>34</v>
      </c>
      <c r="C925" s="18" t="s">
        <v>123</v>
      </c>
      <c r="D925" s="19" t="s">
        <v>163</v>
      </c>
      <c r="E925" s="18" t="s">
        <v>37</v>
      </c>
      <c r="F925" s="18" t="s">
        <v>38</v>
      </c>
      <c r="G925" s="18">
        <v>1320</v>
      </c>
      <c r="H925" s="20">
        <v>709800000</v>
      </c>
      <c r="I925" s="18">
        <v>0</v>
      </c>
      <c r="J925" s="25" t="s">
        <v>164</v>
      </c>
      <c r="K925" s="22">
        <v>31684318</v>
      </c>
      <c r="L925" s="22">
        <v>31684318</v>
      </c>
      <c r="M925" s="22">
        <v>0</v>
      </c>
      <c r="N925" s="22">
        <v>0</v>
      </c>
      <c r="O925" s="22">
        <v>0</v>
      </c>
      <c r="P925" s="22">
        <v>0</v>
      </c>
      <c r="Q925" s="22">
        <f t="shared" si="217"/>
        <v>31684318</v>
      </c>
      <c r="R925" s="27">
        <v>0</v>
      </c>
      <c r="S925" s="22">
        <v>0</v>
      </c>
      <c r="T925" s="27">
        <v>0</v>
      </c>
      <c r="U925" s="22">
        <v>5160204.1399999997</v>
      </c>
      <c r="V925" s="22">
        <v>5160204.1399999997</v>
      </c>
      <c r="W925" s="22">
        <v>26524113.859999999</v>
      </c>
      <c r="X925" s="22">
        <v>26524113.859999999</v>
      </c>
      <c r="Y925" s="22">
        <v>0</v>
      </c>
      <c r="Z925" s="22">
        <f t="shared" si="218"/>
        <v>26524113.859999999</v>
      </c>
      <c r="AA925" s="24">
        <f t="shared" si="219"/>
        <v>0.16286303337821567</v>
      </c>
      <c r="AB925" s="24">
        <f t="shared" si="208"/>
        <v>0.16286303337821567</v>
      </c>
      <c r="AC925" s="24">
        <f t="shared" si="209"/>
        <v>0</v>
      </c>
      <c r="AD925" s="24">
        <f t="shared" si="210"/>
        <v>0.16286303337821567</v>
      </c>
    </row>
    <row r="926" spans="1:30" ht="27" outlineLevel="2" x14ac:dyDescent="0.35">
      <c r="A926" s="18">
        <v>556</v>
      </c>
      <c r="B926" s="18" t="s">
        <v>34</v>
      </c>
      <c r="C926" s="18" t="s">
        <v>123</v>
      </c>
      <c r="D926" s="19" t="s">
        <v>163</v>
      </c>
      <c r="E926" s="18" t="s">
        <v>37</v>
      </c>
      <c r="F926" s="18" t="s">
        <v>38</v>
      </c>
      <c r="G926" s="18">
        <v>1320</v>
      </c>
      <c r="H926" s="20">
        <v>709800000</v>
      </c>
      <c r="I926" s="18">
        <v>0</v>
      </c>
      <c r="J926" s="25" t="s">
        <v>164</v>
      </c>
      <c r="K926" s="22">
        <v>7191349</v>
      </c>
      <c r="L926" s="22">
        <v>7191349</v>
      </c>
      <c r="M926" s="22">
        <v>0</v>
      </c>
      <c r="N926" s="22">
        <v>0</v>
      </c>
      <c r="O926" s="22">
        <v>0</v>
      </c>
      <c r="P926" s="22">
        <v>0</v>
      </c>
      <c r="Q926" s="22">
        <f t="shared" si="217"/>
        <v>7191349</v>
      </c>
      <c r="R926" s="22">
        <v>0</v>
      </c>
      <c r="S926" s="22">
        <v>0</v>
      </c>
      <c r="T926" s="27">
        <v>0</v>
      </c>
      <c r="U926" s="22">
        <v>11660.76</v>
      </c>
      <c r="V926" s="22">
        <v>11660.76</v>
      </c>
      <c r="W926" s="22">
        <v>7179688.2400000002</v>
      </c>
      <c r="X926" s="22">
        <v>7179688.2400000002</v>
      </c>
      <c r="Y926" s="22">
        <v>0</v>
      </c>
      <c r="Z926" s="22">
        <f t="shared" si="218"/>
        <v>7179688.2400000002</v>
      </c>
      <c r="AA926" s="24">
        <f t="shared" si="219"/>
        <v>1.6214982752192947E-3</v>
      </c>
      <c r="AB926" s="24">
        <f t="shared" si="208"/>
        <v>1.6214982752192947E-3</v>
      </c>
      <c r="AC926" s="24">
        <f t="shared" si="209"/>
        <v>0</v>
      </c>
      <c r="AD926" s="24">
        <f t="shared" si="210"/>
        <v>1.6214982752192947E-3</v>
      </c>
    </row>
    <row r="927" spans="1:30" ht="27" outlineLevel="2" x14ac:dyDescent="0.35">
      <c r="A927" s="18">
        <v>557</v>
      </c>
      <c r="B927" s="18" t="s">
        <v>34</v>
      </c>
      <c r="C927" s="18" t="s">
        <v>123</v>
      </c>
      <c r="D927" s="19" t="s">
        <v>163</v>
      </c>
      <c r="E927" s="18" t="s">
        <v>37</v>
      </c>
      <c r="F927" s="18" t="s">
        <v>38</v>
      </c>
      <c r="G927" s="18">
        <v>1320</v>
      </c>
      <c r="H927" s="20">
        <v>709800000</v>
      </c>
      <c r="I927" s="18">
        <v>0</v>
      </c>
      <c r="J927" s="25" t="s">
        <v>164</v>
      </c>
      <c r="K927" s="22">
        <v>298477245</v>
      </c>
      <c r="L927" s="22">
        <v>298477245</v>
      </c>
      <c r="M927" s="22">
        <v>0</v>
      </c>
      <c r="N927" s="22">
        <v>0</v>
      </c>
      <c r="O927" s="22">
        <v>0</v>
      </c>
      <c r="P927" s="22">
        <v>-18421538</v>
      </c>
      <c r="Q927" s="22">
        <f t="shared" si="217"/>
        <v>280055707</v>
      </c>
      <c r="R927" s="27">
        <v>0</v>
      </c>
      <c r="S927" s="22">
        <v>0</v>
      </c>
      <c r="T927" s="27">
        <v>0</v>
      </c>
      <c r="U927" s="22">
        <v>30111723.210000001</v>
      </c>
      <c r="V927" s="22">
        <v>30111723.210000001</v>
      </c>
      <c r="W927" s="22">
        <v>249943983.78999999</v>
      </c>
      <c r="X927" s="22">
        <v>268365521.78999999</v>
      </c>
      <c r="Y927" s="22">
        <v>0</v>
      </c>
      <c r="Z927" s="22">
        <f t="shared" si="218"/>
        <v>249943983.78999999</v>
      </c>
      <c r="AA927" s="24">
        <f t="shared" si="219"/>
        <v>0.10088448521427489</v>
      </c>
      <c r="AB927" s="24">
        <f t="shared" si="208"/>
        <v>0.10752047702423718</v>
      </c>
      <c r="AC927" s="24">
        <f t="shared" si="209"/>
        <v>0</v>
      </c>
      <c r="AD927" s="24">
        <f t="shared" si="210"/>
        <v>0.10752047702423718</v>
      </c>
    </row>
    <row r="928" spans="1:30" ht="27" outlineLevel="2" x14ac:dyDescent="0.35">
      <c r="A928" s="18">
        <v>558</v>
      </c>
      <c r="B928" s="18" t="s">
        <v>34</v>
      </c>
      <c r="C928" s="18" t="s">
        <v>123</v>
      </c>
      <c r="D928" s="19" t="s">
        <v>163</v>
      </c>
      <c r="E928" s="18" t="s">
        <v>37</v>
      </c>
      <c r="F928" s="18" t="s">
        <v>38</v>
      </c>
      <c r="G928" s="18">
        <v>1320</v>
      </c>
      <c r="H928" s="20">
        <v>709600000</v>
      </c>
      <c r="I928" s="18">
        <v>0</v>
      </c>
      <c r="J928" s="25" t="s">
        <v>164</v>
      </c>
      <c r="K928" s="22">
        <v>4015962</v>
      </c>
      <c r="L928" s="22">
        <v>5215962</v>
      </c>
      <c r="M928" s="22">
        <v>0</v>
      </c>
      <c r="N928" s="22">
        <v>0</v>
      </c>
      <c r="O928" s="22">
        <v>0</v>
      </c>
      <c r="P928" s="22">
        <v>2000000</v>
      </c>
      <c r="Q928" s="22">
        <f t="shared" si="217"/>
        <v>7215962</v>
      </c>
      <c r="R928" s="27">
        <v>0</v>
      </c>
      <c r="S928" s="22">
        <v>0</v>
      </c>
      <c r="T928" s="29">
        <v>0</v>
      </c>
      <c r="U928" s="22">
        <v>1087812.3400000001</v>
      </c>
      <c r="V928" s="22">
        <v>1087812.3400000001</v>
      </c>
      <c r="W928" s="22">
        <v>4128149.66</v>
      </c>
      <c r="X928" s="22">
        <v>4128149.66</v>
      </c>
      <c r="Y928" s="22">
        <v>0</v>
      </c>
      <c r="Z928" s="22">
        <f t="shared" si="218"/>
        <v>6128149.6600000001</v>
      </c>
      <c r="AA928" s="24">
        <f t="shared" si="219"/>
        <v>0.20855449867157777</v>
      </c>
      <c r="AB928" s="24">
        <f t="shared" si="208"/>
        <v>0.15075084098281005</v>
      </c>
      <c r="AC928" s="24">
        <f t="shared" si="209"/>
        <v>0</v>
      </c>
      <c r="AD928" s="24">
        <f t="shared" si="210"/>
        <v>0.15075084098281005</v>
      </c>
    </row>
    <row r="929" spans="1:30" ht="27" outlineLevel="2" x14ac:dyDescent="0.35">
      <c r="A929" s="18">
        <v>573</v>
      </c>
      <c r="B929" s="18" t="s">
        <v>280</v>
      </c>
      <c r="C929" s="18" t="s">
        <v>123</v>
      </c>
      <c r="D929" s="19" t="s">
        <v>163</v>
      </c>
      <c r="E929" s="18" t="s">
        <v>37</v>
      </c>
      <c r="F929" s="18" t="s">
        <v>38</v>
      </c>
      <c r="G929" s="18">
        <v>1320</v>
      </c>
      <c r="H929" s="20">
        <v>709100000</v>
      </c>
      <c r="I929" s="18">
        <v>0</v>
      </c>
      <c r="J929" s="25" t="s">
        <v>164</v>
      </c>
      <c r="K929" s="22">
        <v>8864149984</v>
      </c>
      <c r="L929" s="22">
        <v>8864149984</v>
      </c>
      <c r="M929" s="22">
        <v>-6069579312</v>
      </c>
      <c r="N929" s="22">
        <v>0</v>
      </c>
      <c r="O929" s="22">
        <v>0</v>
      </c>
      <c r="P929" s="22">
        <v>0</v>
      </c>
      <c r="Q929" s="22">
        <f t="shared" si="217"/>
        <v>8864149984</v>
      </c>
      <c r="R929" s="27">
        <v>0</v>
      </c>
      <c r="S929" s="22">
        <v>0</v>
      </c>
      <c r="T929" s="27">
        <v>0</v>
      </c>
      <c r="U929" s="22">
        <v>551760613.23000002</v>
      </c>
      <c r="V929" s="22">
        <v>551760613.23000002</v>
      </c>
      <c r="W929" s="22">
        <v>2242810058.77</v>
      </c>
      <c r="X929" s="22">
        <v>8312389370.7700005</v>
      </c>
      <c r="Y929" s="22">
        <v>0</v>
      </c>
      <c r="Z929" s="22">
        <f t="shared" si="218"/>
        <v>8312389370.7700005</v>
      </c>
      <c r="AA929" s="24">
        <f t="shared" si="219"/>
        <v>6.224630835736545E-2</v>
      </c>
      <c r="AB929" s="24">
        <f t="shared" si="208"/>
        <v>6.224630835736545E-2</v>
      </c>
      <c r="AC929" s="24">
        <f t="shared" si="209"/>
        <v>0</v>
      </c>
      <c r="AD929" s="24">
        <f t="shared" si="210"/>
        <v>6.224630835736545E-2</v>
      </c>
    </row>
    <row r="930" spans="1:30" ht="27" outlineLevel="2" x14ac:dyDescent="0.3">
      <c r="A930" s="18">
        <v>573</v>
      </c>
      <c r="B930" s="18" t="s">
        <v>282</v>
      </c>
      <c r="C930" s="18" t="s">
        <v>123</v>
      </c>
      <c r="D930" s="19" t="s">
        <v>163</v>
      </c>
      <c r="E930" s="18" t="s">
        <v>37</v>
      </c>
      <c r="F930" s="18" t="s">
        <v>38</v>
      </c>
      <c r="G930" s="18">
        <v>1320</v>
      </c>
      <c r="H930" s="20">
        <v>709200000</v>
      </c>
      <c r="I930" s="18">
        <v>0</v>
      </c>
      <c r="J930" s="25" t="s">
        <v>164</v>
      </c>
      <c r="K930" s="22">
        <v>4592367537</v>
      </c>
      <c r="L930" s="22">
        <v>4592367537</v>
      </c>
      <c r="M930" s="22">
        <v>-3250000000</v>
      </c>
      <c r="N930" s="22">
        <v>0</v>
      </c>
      <c r="O930" s="22">
        <v>0</v>
      </c>
      <c r="P930" s="22">
        <v>0</v>
      </c>
      <c r="Q930" s="22">
        <f t="shared" si="217"/>
        <v>4592367537</v>
      </c>
      <c r="R930" s="22">
        <v>0</v>
      </c>
      <c r="S930" s="22">
        <v>0</v>
      </c>
      <c r="T930" s="22">
        <v>0</v>
      </c>
      <c r="U930" s="22">
        <v>153172964.28999999</v>
      </c>
      <c r="V930" s="22">
        <v>153172964.28999999</v>
      </c>
      <c r="W930" s="22">
        <v>1189194572.71</v>
      </c>
      <c r="X930" s="22">
        <v>4439194572.71</v>
      </c>
      <c r="Y930" s="22">
        <v>0</v>
      </c>
      <c r="Z930" s="22">
        <f t="shared" si="218"/>
        <v>4439194572.71</v>
      </c>
      <c r="AA930" s="24">
        <f t="shared" si="219"/>
        <v>3.3353812179863426E-2</v>
      </c>
      <c r="AB930" s="24">
        <f t="shared" si="208"/>
        <v>3.3353812179863426E-2</v>
      </c>
      <c r="AC930" s="24">
        <f t="shared" si="209"/>
        <v>0</v>
      </c>
      <c r="AD930" s="24">
        <f t="shared" si="210"/>
        <v>3.3353812179863426E-2</v>
      </c>
    </row>
    <row r="931" spans="1:30" ht="27" outlineLevel="2" x14ac:dyDescent="0.35">
      <c r="A931" s="18">
        <v>573</v>
      </c>
      <c r="B931" s="18" t="s">
        <v>315</v>
      </c>
      <c r="C931" s="18" t="s">
        <v>123</v>
      </c>
      <c r="D931" s="19" t="s">
        <v>163</v>
      </c>
      <c r="E931" s="18" t="s">
        <v>37</v>
      </c>
      <c r="F931" s="18" t="s">
        <v>38</v>
      </c>
      <c r="G931" s="18">
        <v>1320</v>
      </c>
      <c r="H931" s="20">
        <v>709300000</v>
      </c>
      <c r="I931" s="18">
        <v>0</v>
      </c>
      <c r="J931" s="25" t="s">
        <v>164</v>
      </c>
      <c r="K931" s="22">
        <v>2641400607</v>
      </c>
      <c r="L931" s="22">
        <v>2641400607</v>
      </c>
      <c r="M931" s="22">
        <v>-1782579312</v>
      </c>
      <c r="N931" s="22">
        <v>0</v>
      </c>
      <c r="O931" s="22">
        <v>0</v>
      </c>
      <c r="P931" s="22">
        <v>0</v>
      </c>
      <c r="Q931" s="22">
        <f t="shared" si="217"/>
        <v>2641400607</v>
      </c>
      <c r="R931" s="27">
        <v>0</v>
      </c>
      <c r="S931" s="22">
        <v>0</v>
      </c>
      <c r="T931" s="27">
        <v>0</v>
      </c>
      <c r="U931" s="22">
        <v>71720366.819999993</v>
      </c>
      <c r="V931" s="22">
        <v>71720366.819999993</v>
      </c>
      <c r="W931" s="22">
        <v>787100928.17999995</v>
      </c>
      <c r="X931" s="22">
        <v>2569680240.1799998</v>
      </c>
      <c r="Y931" s="22">
        <v>0</v>
      </c>
      <c r="Z931" s="22">
        <f t="shared" si="218"/>
        <v>2569680240.1799998</v>
      </c>
      <c r="AA931" s="24">
        <f t="shared" si="219"/>
        <v>2.7152400370444828E-2</v>
      </c>
      <c r="AB931" s="24">
        <f t="shared" si="208"/>
        <v>2.7152400370444828E-2</v>
      </c>
      <c r="AC931" s="24">
        <f t="shared" si="209"/>
        <v>0</v>
      </c>
      <c r="AD931" s="24">
        <f t="shared" si="210"/>
        <v>2.7152400370444828E-2</v>
      </c>
    </row>
    <row r="932" spans="1:30" ht="27" outlineLevel="2" x14ac:dyDescent="0.35">
      <c r="A932" s="18">
        <v>573</v>
      </c>
      <c r="B932" s="18" t="s">
        <v>451</v>
      </c>
      <c r="C932" s="18" t="s">
        <v>123</v>
      </c>
      <c r="D932" s="19" t="s">
        <v>163</v>
      </c>
      <c r="E932" s="18" t="s">
        <v>37</v>
      </c>
      <c r="F932" s="18" t="s">
        <v>38</v>
      </c>
      <c r="G932" s="18">
        <v>1320</v>
      </c>
      <c r="H932" s="20">
        <v>709500000</v>
      </c>
      <c r="I932" s="18">
        <v>0</v>
      </c>
      <c r="J932" s="25" t="s">
        <v>164</v>
      </c>
      <c r="K932" s="22">
        <v>1941967678</v>
      </c>
      <c r="L932" s="22">
        <v>1941967678</v>
      </c>
      <c r="M932" s="22">
        <v>-1250000000</v>
      </c>
      <c r="N932" s="22">
        <v>0</v>
      </c>
      <c r="O932" s="22">
        <v>0</v>
      </c>
      <c r="P932" s="22">
        <v>0</v>
      </c>
      <c r="Q932" s="22">
        <f t="shared" si="217"/>
        <v>1941967678</v>
      </c>
      <c r="R932" s="22">
        <v>0</v>
      </c>
      <c r="S932" s="22">
        <v>0</v>
      </c>
      <c r="T932" s="27">
        <v>0</v>
      </c>
      <c r="U932" s="22">
        <v>56911930.640000001</v>
      </c>
      <c r="V932" s="22">
        <v>56911930.640000001</v>
      </c>
      <c r="W932" s="22">
        <v>635055747.36000001</v>
      </c>
      <c r="X932" s="22">
        <v>1885055747.3599999</v>
      </c>
      <c r="Y932" s="22">
        <v>0</v>
      </c>
      <c r="Z932" s="22">
        <f t="shared" si="218"/>
        <v>1885055747.3599999</v>
      </c>
      <c r="AA932" s="24">
        <f t="shared" si="219"/>
        <v>2.9306322285761546E-2</v>
      </c>
      <c r="AB932" s="24">
        <f t="shared" si="208"/>
        <v>2.9306322285761546E-2</v>
      </c>
      <c r="AC932" s="24">
        <f t="shared" si="209"/>
        <v>0</v>
      </c>
      <c r="AD932" s="24">
        <f t="shared" si="210"/>
        <v>2.9306322285761546E-2</v>
      </c>
    </row>
    <row r="933" spans="1:30" ht="27" outlineLevel="2" x14ac:dyDescent="0.35">
      <c r="A933" s="18">
        <v>573</v>
      </c>
      <c r="B933" s="18" t="s">
        <v>466</v>
      </c>
      <c r="C933" s="18" t="s">
        <v>123</v>
      </c>
      <c r="D933" s="19" t="s">
        <v>163</v>
      </c>
      <c r="E933" s="18" t="s">
        <v>37</v>
      </c>
      <c r="F933" s="18" t="s">
        <v>38</v>
      </c>
      <c r="G933" s="18">
        <v>1320</v>
      </c>
      <c r="H933" s="20">
        <v>709500000</v>
      </c>
      <c r="I933" s="18">
        <v>0</v>
      </c>
      <c r="J933" s="25" t="s">
        <v>164</v>
      </c>
      <c r="K933" s="22">
        <v>1141887093</v>
      </c>
      <c r="L933" s="22">
        <v>1141887093</v>
      </c>
      <c r="M933" s="22">
        <v>-720000000</v>
      </c>
      <c r="N933" s="22">
        <v>0</v>
      </c>
      <c r="O933" s="22">
        <v>0</v>
      </c>
      <c r="P933" s="22">
        <v>0</v>
      </c>
      <c r="Q933" s="22">
        <f t="shared" si="217"/>
        <v>1141887093</v>
      </c>
      <c r="R933" s="27">
        <v>0</v>
      </c>
      <c r="S933" s="22">
        <v>0</v>
      </c>
      <c r="T933" s="22">
        <v>0</v>
      </c>
      <c r="U933" s="22">
        <v>39202352.969999999</v>
      </c>
      <c r="V933" s="22">
        <v>39202352.969999999</v>
      </c>
      <c r="W933" s="22">
        <v>382684740.02999997</v>
      </c>
      <c r="X933" s="22">
        <v>1102684740.03</v>
      </c>
      <c r="Y933" s="22">
        <v>0</v>
      </c>
      <c r="Z933" s="22">
        <f t="shared" si="218"/>
        <v>1102684740.03</v>
      </c>
      <c r="AA933" s="24">
        <f t="shared" si="219"/>
        <v>3.4331198951558686E-2</v>
      </c>
      <c r="AB933" s="24">
        <f t="shared" si="208"/>
        <v>3.4331198951558686E-2</v>
      </c>
      <c r="AC933" s="24">
        <f t="shared" si="209"/>
        <v>0</v>
      </c>
      <c r="AD933" s="24">
        <f t="shared" si="210"/>
        <v>3.4331198951558686E-2</v>
      </c>
    </row>
    <row r="934" spans="1:30" ht="27" outlineLevel="2" x14ac:dyDescent="0.3">
      <c r="A934" s="18">
        <v>553</v>
      </c>
      <c r="B934" s="18" t="s">
        <v>282</v>
      </c>
      <c r="C934" s="18" t="s">
        <v>123</v>
      </c>
      <c r="D934" s="19">
        <v>60399</v>
      </c>
      <c r="E934" s="18"/>
      <c r="F934" s="19"/>
      <c r="G934" s="19">
        <v>1320</v>
      </c>
      <c r="H934" s="20">
        <v>709800000</v>
      </c>
      <c r="I934" s="19">
        <v>0</v>
      </c>
      <c r="J934" s="25" t="s">
        <v>165</v>
      </c>
      <c r="K934" s="22">
        <v>0</v>
      </c>
      <c r="L934" s="22">
        <v>0</v>
      </c>
      <c r="M934" s="22">
        <v>0</v>
      </c>
      <c r="N934" s="22">
        <v>0</v>
      </c>
      <c r="O934" s="22">
        <v>160370</v>
      </c>
      <c r="P934" s="22">
        <v>0</v>
      </c>
      <c r="Q934" s="22">
        <f t="shared" si="217"/>
        <v>0</v>
      </c>
      <c r="R934" s="22">
        <v>0</v>
      </c>
      <c r="S934" s="22">
        <v>0</v>
      </c>
      <c r="T934" s="22">
        <v>0</v>
      </c>
      <c r="U934" s="22">
        <v>0</v>
      </c>
      <c r="V934" s="22">
        <v>0</v>
      </c>
      <c r="W934" s="22">
        <v>0</v>
      </c>
      <c r="X934" s="22">
        <v>0</v>
      </c>
      <c r="Y934" s="22">
        <v>0</v>
      </c>
      <c r="Z934" s="22">
        <f t="shared" si="218"/>
        <v>0</v>
      </c>
      <c r="AA934" s="24">
        <f t="shared" si="219"/>
        <v>0</v>
      </c>
      <c r="AB934" s="24">
        <f t="shared" si="208"/>
        <v>0</v>
      </c>
      <c r="AC934" s="24">
        <f t="shared" si="209"/>
        <v>0</v>
      </c>
      <c r="AD934" s="24">
        <f t="shared" si="210"/>
        <v>0</v>
      </c>
    </row>
    <row r="935" spans="1:30" ht="27" outlineLevel="2" x14ac:dyDescent="0.3">
      <c r="A935" s="18">
        <v>553</v>
      </c>
      <c r="B935" s="18" t="s">
        <v>315</v>
      </c>
      <c r="C935" s="18" t="s">
        <v>123</v>
      </c>
      <c r="D935" s="19">
        <v>60399</v>
      </c>
      <c r="E935" s="18"/>
      <c r="F935" s="19"/>
      <c r="G935" s="19">
        <v>1320</v>
      </c>
      <c r="H935" s="20">
        <v>709800000</v>
      </c>
      <c r="I935" s="19">
        <v>0</v>
      </c>
      <c r="J935" s="25" t="s">
        <v>165</v>
      </c>
      <c r="K935" s="22">
        <v>0</v>
      </c>
      <c r="L935" s="22">
        <v>0</v>
      </c>
      <c r="M935" s="22">
        <v>0</v>
      </c>
      <c r="N935" s="22">
        <v>0</v>
      </c>
      <c r="O935" s="22">
        <v>118197</v>
      </c>
      <c r="P935" s="22">
        <v>0</v>
      </c>
      <c r="Q935" s="22">
        <f t="shared" si="217"/>
        <v>0</v>
      </c>
      <c r="R935" s="22">
        <v>0</v>
      </c>
      <c r="S935" s="22">
        <v>0</v>
      </c>
      <c r="T935" s="22">
        <v>0</v>
      </c>
      <c r="U935" s="22">
        <v>0</v>
      </c>
      <c r="V935" s="22">
        <v>0</v>
      </c>
      <c r="W935" s="22">
        <v>0</v>
      </c>
      <c r="X935" s="22">
        <v>0</v>
      </c>
      <c r="Y935" s="22">
        <v>0</v>
      </c>
      <c r="Z935" s="22">
        <f t="shared" si="218"/>
        <v>0</v>
      </c>
      <c r="AA935" s="24">
        <f t="shared" si="219"/>
        <v>0</v>
      </c>
      <c r="AB935" s="24">
        <f t="shared" si="208"/>
        <v>0</v>
      </c>
      <c r="AC935" s="24">
        <f t="shared" si="209"/>
        <v>0</v>
      </c>
      <c r="AD935" s="24">
        <f t="shared" si="210"/>
        <v>0</v>
      </c>
    </row>
    <row r="936" spans="1:30" ht="27" outlineLevel="2" x14ac:dyDescent="0.3">
      <c r="A936" s="18">
        <v>554</v>
      </c>
      <c r="B936" s="18" t="s">
        <v>34</v>
      </c>
      <c r="C936" s="18" t="s">
        <v>123</v>
      </c>
      <c r="D936" s="19">
        <v>60399</v>
      </c>
      <c r="E936" s="18"/>
      <c r="F936" s="19"/>
      <c r="G936" s="19">
        <v>1320</v>
      </c>
      <c r="H936" s="20">
        <v>709800000</v>
      </c>
      <c r="I936" s="19">
        <v>0</v>
      </c>
      <c r="J936" s="25" t="s">
        <v>165</v>
      </c>
      <c r="K936" s="22">
        <v>0</v>
      </c>
      <c r="L936" s="22">
        <v>0</v>
      </c>
      <c r="M936" s="22">
        <v>0</v>
      </c>
      <c r="N936" s="22">
        <v>0</v>
      </c>
      <c r="O936" s="22">
        <v>87241</v>
      </c>
      <c r="P936" s="22">
        <v>0</v>
      </c>
      <c r="Q936" s="22">
        <f t="shared" si="217"/>
        <v>0</v>
      </c>
      <c r="R936" s="22">
        <v>0</v>
      </c>
      <c r="S936" s="22">
        <v>0</v>
      </c>
      <c r="T936" s="22">
        <v>0</v>
      </c>
      <c r="U936" s="22">
        <v>0</v>
      </c>
      <c r="V936" s="22">
        <v>0</v>
      </c>
      <c r="W936" s="22">
        <v>0</v>
      </c>
      <c r="X936" s="22">
        <v>0</v>
      </c>
      <c r="Y936" s="22">
        <v>0</v>
      </c>
      <c r="Z936" s="22">
        <f t="shared" si="218"/>
        <v>0</v>
      </c>
      <c r="AA936" s="24">
        <f t="shared" si="219"/>
        <v>0</v>
      </c>
      <c r="AB936" s="24">
        <f t="shared" si="208"/>
        <v>0</v>
      </c>
      <c r="AC936" s="24">
        <f t="shared" si="209"/>
        <v>0</v>
      </c>
      <c r="AD936" s="24">
        <f t="shared" si="210"/>
        <v>0</v>
      </c>
    </row>
    <row r="937" spans="1:30" ht="27" outlineLevel="2" x14ac:dyDescent="0.3">
      <c r="A937" s="18">
        <v>555</v>
      </c>
      <c r="B937" s="18" t="s">
        <v>34</v>
      </c>
      <c r="C937" s="18" t="s">
        <v>123</v>
      </c>
      <c r="D937" s="19">
        <v>60399</v>
      </c>
      <c r="E937" s="18"/>
      <c r="F937" s="19"/>
      <c r="G937" s="19">
        <v>1320</v>
      </c>
      <c r="H937" s="20">
        <v>709800000</v>
      </c>
      <c r="I937" s="19">
        <v>0</v>
      </c>
      <c r="J937" s="25" t="s">
        <v>165</v>
      </c>
      <c r="K937" s="22">
        <v>0</v>
      </c>
      <c r="L937" s="22">
        <v>0</v>
      </c>
      <c r="M937" s="22">
        <v>0</v>
      </c>
      <c r="N937" s="22">
        <v>0</v>
      </c>
      <c r="O937" s="22">
        <v>192076</v>
      </c>
      <c r="P937" s="22">
        <v>0</v>
      </c>
      <c r="Q937" s="22">
        <f t="shared" si="217"/>
        <v>0</v>
      </c>
      <c r="R937" s="22">
        <v>0</v>
      </c>
      <c r="S937" s="22">
        <v>0</v>
      </c>
      <c r="T937" s="22">
        <v>0</v>
      </c>
      <c r="U937" s="22">
        <v>0</v>
      </c>
      <c r="V937" s="22">
        <v>0</v>
      </c>
      <c r="W937" s="22">
        <v>0</v>
      </c>
      <c r="X937" s="22">
        <v>0</v>
      </c>
      <c r="Y937" s="22">
        <v>0</v>
      </c>
      <c r="Z937" s="22">
        <f t="shared" si="218"/>
        <v>0</v>
      </c>
      <c r="AA937" s="24">
        <f t="shared" si="219"/>
        <v>0</v>
      </c>
      <c r="AB937" s="24">
        <f t="shared" si="208"/>
        <v>0</v>
      </c>
      <c r="AC937" s="24">
        <f t="shared" si="209"/>
        <v>0</v>
      </c>
      <c r="AD937" s="24">
        <f t="shared" si="210"/>
        <v>0</v>
      </c>
    </row>
    <row r="938" spans="1:30" ht="27" outlineLevel="2" x14ac:dyDescent="0.3">
      <c r="A938" s="18">
        <v>556</v>
      </c>
      <c r="B938" s="18" t="s">
        <v>34</v>
      </c>
      <c r="C938" s="18" t="s">
        <v>123</v>
      </c>
      <c r="D938" s="19">
        <v>60399</v>
      </c>
      <c r="E938" s="18"/>
      <c r="F938" s="19"/>
      <c r="G938" s="19">
        <v>1320</v>
      </c>
      <c r="H938" s="20">
        <v>709800000</v>
      </c>
      <c r="I938" s="19">
        <v>0</v>
      </c>
      <c r="J938" s="25" t="s">
        <v>165</v>
      </c>
      <c r="K938" s="22">
        <v>0</v>
      </c>
      <c r="L938" s="22">
        <v>0</v>
      </c>
      <c r="M938" s="22">
        <v>0</v>
      </c>
      <c r="N938" s="22">
        <v>0</v>
      </c>
      <c r="O938" s="22">
        <v>12906</v>
      </c>
      <c r="P938" s="22">
        <v>0</v>
      </c>
      <c r="Q938" s="22">
        <f t="shared" si="217"/>
        <v>0</v>
      </c>
      <c r="R938" s="22">
        <v>0</v>
      </c>
      <c r="S938" s="22">
        <v>0</v>
      </c>
      <c r="T938" s="22">
        <v>0</v>
      </c>
      <c r="U938" s="22">
        <v>0</v>
      </c>
      <c r="V938" s="22">
        <v>0</v>
      </c>
      <c r="W938" s="22">
        <v>0</v>
      </c>
      <c r="X938" s="22">
        <v>0</v>
      </c>
      <c r="Y938" s="22">
        <v>0</v>
      </c>
      <c r="Z938" s="22">
        <f t="shared" si="218"/>
        <v>0</v>
      </c>
      <c r="AA938" s="24">
        <f t="shared" si="219"/>
        <v>0</v>
      </c>
      <c r="AB938" s="24">
        <f t="shared" si="208"/>
        <v>0</v>
      </c>
      <c r="AC938" s="24">
        <f t="shared" si="209"/>
        <v>0</v>
      </c>
      <c r="AD938" s="24">
        <f t="shared" si="210"/>
        <v>0</v>
      </c>
    </row>
    <row r="939" spans="1:30" ht="27" outlineLevel="2" x14ac:dyDescent="0.3">
      <c r="A939" s="18">
        <v>557</v>
      </c>
      <c r="B939" s="18" t="s">
        <v>34</v>
      </c>
      <c r="C939" s="18" t="s">
        <v>123</v>
      </c>
      <c r="D939" s="19">
        <v>60399</v>
      </c>
      <c r="E939" s="18"/>
      <c r="F939" s="19"/>
      <c r="G939" s="19">
        <v>1320</v>
      </c>
      <c r="H939" s="20">
        <v>709800000</v>
      </c>
      <c r="I939" s="19">
        <v>0</v>
      </c>
      <c r="J939" s="25" t="s">
        <v>165</v>
      </c>
      <c r="K939" s="22">
        <v>0</v>
      </c>
      <c r="L939" s="22">
        <v>0</v>
      </c>
      <c r="M939" s="22">
        <v>0</v>
      </c>
      <c r="N939" s="22">
        <v>0</v>
      </c>
      <c r="O939" s="22">
        <v>1273467</v>
      </c>
      <c r="P939" s="22">
        <v>0</v>
      </c>
      <c r="Q939" s="22">
        <f t="shared" si="217"/>
        <v>0</v>
      </c>
      <c r="R939" s="22">
        <v>0</v>
      </c>
      <c r="S939" s="22">
        <v>0</v>
      </c>
      <c r="T939" s="22">
        <v>0</v>
      </c>
      <c r="U939" s="22">
        <v>0</v>
      </c>
      <c r="V939" s="22">
        <v>0</v>
      </c>
      <c r="W939" s="22">
        <v>0</v>
      </c>
      <c r="X939" s="22">
        <v>0</v>
      </c>
      <c r="Y939" s="22">
        <v>0</v>
      </c>
      <c r="Z939" s="22">
        <f t="shared" si="218"/>
        <v>0</v>
      </c>
      <c r="AA939" s="24">
        <f t="shared" si="219"/>
        <v>0</v>
      </c>
      <c r="AB939" s="24">
        <f t="shared" si="208"/>
        <v>0</v>
      </c>
      <c r="AC939" s="24">
        <f t="shared" si="209"/>
        <v>0</v>
      </c>
      <c r="AD939" s="24">
        <f t="shared" si="210"/>
        <v>0</v>
      </c>
    </row>
    <row r="940" spans="1:30" ht="27" outlineLevel="2" x14ac:dyDescent="0.3">
      <c r="A940" s="18">
        <v>558</v>
      </c>
      <c r="B940" s="18" t="s">
        <v>34</v>
      </c>
      <c r="C940" s="18" t="s">
        <v>123</v>
      </c>
      <c r="D940" s="19">
        <v>60399</v>
      </c>
      <c r="E940" s="18"/>
      <c r="F940" s="19"/>
      <c r="G940" s="19">
        <v>1320</v>
      </c>
      <c r="H940" s="20">
        <v>709600000</v>
      </c>
      <c r="I940" s="19">
        <v>0</v>
      </c>
      <c r="J940" s="25" t="s">
        <v>165</v>
      </c>
      <c r="K940" s="22">
        <v>0</v>
      </c>
      <c r="L940" s="22">
        <v>0</v>
      </c>
      <c r="M940" s="22">
        <v>0</v>
      </c>
      <c r="N940" s="22">
        <v>0</v>
      </c>
      <c r="O940" s="22">
        <v>4698</v>
      </c>
      <c r="P940" s="22">
        <v>0</v>
      </c>
      <c r="Q940" s="22">
        <f t="shared" si="217"/>
        <v>0</v>
      </c>
      <c r="R940" s="22">
        <v>0</v>
      </c>
      <c r="S940" s="22">
        <v>0</v>
      </c>
      <c r="T940" s="22">
        <v>0</v>
      </c>
      <c r="U940" s="22">
        <v>0</v>
      </c>
      <c r="V940" s="22">
        <v>0</v>
      </c>
      <c r="W940" s="22">
        <v>0</v>
      </c>
      <c r="X940" s="22">
        <v>0</v>
      </c>
      <c r="Y940" s="22">
        <v>0</v>
      </c>
      <c r="Z940" s="22">
        <f t="shared" si="218"/>
        <v>0</v>
      </c>
      <c r="AA940" s="24">
        <f t="shared" si="219"/>
        <v>0</v>
      </c>
      <c r="AB940" s="24">
        <f t="shared" si="208"/>
        <v>0</v>
      </c>
      <c r="AC940" s="24">
        <f t="shared" si="209"/>
        <v>0</v>
      </c>
      <c r="AD940" s="24">
        <f t="shared" si="210"/>
        <v>0</v>
      </c>
    </row>
    <row r="941" spans="1:30" ht="27" outlineLevel="2" x14ac:dyDescent="0.3">
      <c r="A941" s="18">
        <v>573</v>
      </c>
      <c r="B941" s="18" t="s">
        <v>280</v>
      </c>
      <c r="C941" s="18" t="s">
        <v>123</v>
      </c>
      <c r="D941" s="19">
        <v>60399</v>
      </c>
      <c r="E941" s="18"/>
      <c r="F941" s="19"/>
      <c r="G941" s="19">
        <v>1320</v>
      </c>
      <c r="H941" s="20">
        <v>709100000</v>
      </c>
      <c r="I941" s="19">
        <v>0</v>
      </c>
      <c r="J941" s="25" t="s">
        <v>165</v>
      </c>
      <c r="K941" s="22">
        <v>0</v>
      </c>
      <c r="L941" s="22">
        <v>0</v>
      </c>
      <c r="M941" s="22">
        <v>0</v>
      </c>
      <c r="N941" s="22">
        <v>0</v>
      </c>
      <c r="O941" s="22">
        <v>44402474</v>
      </c>
      <c r="P941" s="22">
        <v>0</v>
      </c>
      <c r="Q941" s="22">
        <f t="shared" si="217"/>
        <v>0</v>
      </c>
      <c r="R941" s="22">
        <v>0</v>
      </c>
      <c r="S941" s="22">
        <v>0</v>
      </c>
      <c r="T941" s="22">
        <v>0</v>
      </c>
      <c r="U941" s="22">
        <v>0</v>
      </c>
      <c r="V941" s="22">
        <v>0</v>
      </c>
      <c r="W941" s="22">
        <v>0</v>
      </c>
      <c r="X941" s="22">
        <v>0</v>
      </c>
      <c r="Y941" s="22">
        <v>0</v>
      </c>
      <c r="Z941" s="22">
        <f t="shared" si="218"/>
        <v>0</v>
      </c>
      <c r="AA941" s="24">
        <f t="shared" si="219"/>
        <v>0</v>
      </c>
      <c r="AB941" s="24">
        <f t="shared" si="208"/>
        <v>0</v>
      </c>
      <c r="AC941" s="24">
        <f t="shared" si="209"/>
        <v>0</v>
      </c>
      <c r="AD941" s="24">
        <f t="shared" si="210"/>
        <v>0</v>
      </c>
    </row>
    <row r="942" spans="1:30" ht="27" outlineLevel="2" x14ac:dyDescent="0.3">
      <c r="A942" s="18">
        <v>573</v>
      </c>
      <c r="B942" s="18" t="s">
        <v>282</v>
      </c>
      <c r="C942" s="18" t="s">
        <v>123</v>
      </c>
      <c r="D942" s="19">
        <v>60399</v>
      </c>
      <c r="E942" s="18"/>
      <c r="F942" s="19"/>
      <c r="G942" s="19">
        <v>1320</v>
      </c>
      <c r="H942" s="20">
        <v>709200000</v>
      </c>
      <c r="I942" s="19">
        <v>0</v>
      </c>
      <c r="J942" s="25" t="s">
        <v>165</v>
      </c>
      <c r="K942" s="22">
        <v>0</v>
      </c>
      <c r="L942" s="22">
        <v>0</v>
      </c>
      <c r="M942" s="22">
        <v>0</v>
      </c>
      <c r="N942" s="22">
        <v>0</v>
      </c>
      <c r="O942" s="22">
        <v>21885480</v>
      </c>
      <c r="P942" s="22">
        <v>0</v>
      </c>
      <c r="Q942" s="22">
        <f t="shared" si="217"/>
        <v>0</v>
      </c>
      <c r="R942" s="22">
        <v>0</v>
      </c>
      <c r="S942" s="22">
        <v>0</v>
      </c>
      <c r="T942" s="22">
        <v>0</v>
      </c>
      <c r="U942" s="22">
        <v>0</v>
      </c>
      <c r="V942" s="22">
        <v>0</v>
      </c>
      <c r="W942" s="22">
        <v>0</v>
      </c>
      <c r="X942" s="22">
        <v>0</v>
      </c>
      <c r="Y942" s="22">
        <v>0</v>
      </c>
      <c r="Z942" s="22">
        <f t="shared" si="218"/>
        <v>0</v>
      </c>
      <c r="AA942" s="24">
        <f t="shared" si="219"/>
        <v>0</v>
      </c>
      <c r="AB942" s="24">
        <f t="shared" si="208"/>
        <v>0</v>
      </c>
      <c r="AC942" s="24">
        <f t="shared" si="209"/>
        <v>0</v>
      </c>
      <c r="AD942" s="24">
        <f t="shared" si="210"/>
        <v>0</v>
      </c>
    </row>
    <row r="943" spans="1:30" ht="27" outlineLevel="2" x14ac:dyDescent="0.35">
      <c r="A943" s="18">
        <v>573</v>
      </c>
      <c r="B943" s="18" t="s">
        <v>315</v>
      </c>
      <c r="C943" s="18" t="s">
        <v>123</v>
      </c>
      <c r="D943" s="19">
        <v>60399</v>
      </c>
      <c r="E943" s="18"/>
      <c r="F943" s="19"/>
      <c r="G943" s="19">
        <v>1320</v>
      </c>
      <c r="H943" s="20">
        <v>709300000</v>
      </c>
      <c r="I943" s="19">
        <v>0</v>
      </c>
      <c r="J943" s="25" t="s">
        <v>165</v>
      </c>
      <c r="K943" s="22">
        <v>0</v>
      </c>
      <c r="L943" s="22">
        <v>0</v>
      </c>
      <c r="M943" s="22">
        <v>0</v>
      </c>
      <c r="N943" s="22">
        <v>0</v>
      </c>
      <c r="O943" s="22">
        <v>13408577</v>
      </c>
      <c r="P943" s="22">
        <v>0</v>
      </c>
      <c r="Q943" s="22">
        <f t="shared" si="217"/>
        <v>0</v>
      </c>
      <c r="R943" s="27">
        <v>0</v>
      </c>
      <c r="S943" s="22">
        <v>0</v>
      </c>
      <c r="T943" s="27">
        <v>0</v>
      </c>
      <c r="U943" s="22">
        <v>0</v>
      </c>
      <c r="V943" s="22">
        <v>0</v>
      </c>
      <c r="W943" s="22">
        <v>0</v>
      </c>
      <c r="X943" s="22">
        <v>0</v>
      </c>
      <c r="Y943" s="22">
        <v>0</v>
      </c>
      <c r="Z943" s="22">
        <f t="shared" si="218"/>
        <v>0</v>
      </c>
      <c r="AA943" s="24">
        <f t="shared" si="219"/>
        <v>0</v>
      </c>
      <c r="AB943" s="24">
        <f t="shared" si="208"/>
        <v>0</v>
      </c>
      <c r="AC943" s="24">
        <f t="shared" si="209"/>
        <v>0</v>
      </c>
      <c r="AD943" s="24">
        <f t="shared" si="210"/>
        <v>0</v>
      </c>
    </row>
    <row r="944" spans="1:30" ht="27" outlineLevel="2" x14ac:dyDescent="0.35">
      <c r="A944" s="18">
        <v>573</v>
      </c>
      <c r="B944" s="18" t="s">
        <v>451</v>
      </c>
      <c r="C944" s="18" t="s">
        <v>123</v>
      </c>
      <c r="D944" s="19">
        <v>60399</v>
      </c>
      <c r="E944" s="18"/>
      <c r="F944" s="19"/>
      <c r="G944" s="19">
        <v>1320</v>
      </c>
      <c r="H944" s="20">
        <v>709500000</v>
      </c>
      <c r="I944" s="19">
        <v>0</v>
      </c>
      <c r="J944" s="25" t="s">
        <v>165</v>
      </c>
      <c r="K944" s="22">
        <v>0</v>
      </c>
      <c r="L944" s="22">
        <v>0</v>
      </c>
      <c r="M944" s="22">
        <v>0</v>
      </c>
      <c r="N944" s="22">
        <v>0</v>
      </c>
      <c r="O944" s="22">
        <v>7609186</v>
      </c>
      <c r="P944" s="22">
        <v>0</v>
      </c>
      <c r="Q944" s="22">
        <f t="shared" si="217"/>
        <v>0</v>
      </c>
      <c r="R944" s="22">
        <v>0</v>
      </c>
      <c r="S944" s="22">
        <v>0</v>
      </c>
      <c r="T944" s="27">
        <v>0</v>
      </c>
      <c r="U944" s="22">
        <v>0</v>
      </c>
      <c r="V944" s="22">
        <v>0</v>
      </c>
      <c r="W944" s="22">
        <v>0</v>
      </c>
      <c r="X944" s="22">
        <v>0</v>
      </c>
      <c r="Y944" s="22">
        <v>0</v>
      </c>
      <c r="Z944" s="22">
        <f t="shared" si="218"/>
        <v>0</v>
      </c>
      <c r="AA944" s="24">
        <f t="shared" si="219"/>
        <v>0</v>
      </c>
      <c r="AB944" s="24">
        <f t="shared" ref="AB944:AB1007" si="220">+IFERROR(U944/Q944,0)</f>
        <v>0</v>
      </c>
      <c r="AC944" s="24">
        <f t="shared" ref="AC944:AC1007" si="221">+IFERROR((R944+S944+T944)/Q944,0)</f>
        <v>0</v>
      </c>
      <c r="AD944" s="24">
        <f t="shared" ref="AD944:AD1007" si="222">+AB944+AC944</f>
        <v>0</v>
      </c>
    </row>
    <row r="945" spans="1:30" ht="34.5" customHeight="1" outlineLevel="2" x14ac:dyDescent="0.3">
      <c r="A945" s="18">
        <v>573</v>
      </c>
      <c r="B945" s="18" t="s">
        <v>466</v>
      </c>
      <c r="C945" s="18" t="s">
        <v>123</v>
      </c>
      <c r="D945" s="19">
        <v>60399</v>
      </c>
      <c r="E945" s="18"/>
      <c r="F945" s="19"/>
      <c r="G945" s="19">
        <v>1320</v>
      </c>
      <c r="H945" s="20">
        <v>709500000</v>
      </c>
      <c r="I945" s="19">
        <v>0</v>
      </c>
      <c r="J945" s="25" t="s">
        <v>165</v>
      </c>
      <c r="K945" s="22">
        <v>0</v>
      </c>
      <c r="L945" s="22">
        <v>0</v>
      </c>
      <c r="M945" s="22">
        <v>0</v>
      </c>
      <c r="N945" s="22">
        <v>0</v>
      </c>
      <c r="O945" s="22">
        <v>5026995</v>
      </c>
      <c r="P945" s="22">
        <v>0</v>
      </c>
      <c r="Q945" s="22">
        <f t="shared" si="217"/>
        <v>0</v>
      </c>
      <c r="R945" s="22">
        <v>0</v>
      </c>
      <c r="S945" s="22">
        <v>0</v>
      </c>
      <c r="T945" s="22">
        <v>0</v>
      </c>
      <c r="U945" s="22">
        <v>0</v>
      </c>
      <c r="V945" s="22">
        <v>0</v>
      </c>
      <c r="W945" s="22">
        <v>0</v>
      </c>
      <c r="X945" s="22">
        <v>0</v>
      </c>
      <c r="Y945" s="22">
        <v>0</v>
      </c>
      <c r="Z945" s="22">
        <f t="shared" si="218"/>
        <v>0</v>
      </c>
      <c r="AA945" s="24">
        <f t="shared" si="219"/>
        <v>0</v>
      </c>
      <c r="AB945" s="24">
        <f t="shared" si="220"/>
        <v>0</v>
      </c>
      <c r="AC945" s="24">
        <f t="shared" si="221"/>
        <v>0</v>
      </c>
      <c r="AD945" s="24">
        <f t="shared" si="222"/>
        <v>0</v>
      </c>
    </row>
    <row r="946" spans="1:30" outlineLevel="1" x14ac:dyDescent="0.3">
      <c r="A946" s="40"/>
      <c r="B946" s="40"/>
      <c r="C946" s="40"/>
      <c r="D946" s="40" t="s">
        <v>565</v>
      </c>
      <c r="E946" s="40"/>
      <c r="F946" s="41"/>
      <c r="G946" s="41"/>
      <c r="H946" s="42"/>
      <c r="I946" s="41"/>
      <c r="J946" s="43"/>
      <c r="K946" s="44">
        <f t="shared" ref="K946:Z946" si="223">SUBTOTAL(9,K916:K945)</f>
        <v>19657207710</v>
      </c>
      <c r="L946" s="44">
        <f t="shared" si="223"/>
        <v>19661407710</v>
      </c>
      <c r="M946" s="44">
        <f t="shared" si="223"/>
        <v>-13068158624</v>
      </c>
      <c r="N946" s="44">
        <f t="shared" si="223"/>
        <v>0</v>
      </c>
      <c r="O946" s="44">
        <f t="shared" si="223"/>
        <v>95307290</v>
      </c>
      <c r="P946" s="44">
        <f t="shared" si="223"/>
        <v>-6715824</v>
      </c>
      <c r="Q946" s="44">
        <f t="shared" si="223"/>
        <v>19654691886</v>
      </c>
      <c r="R946" s="44">
        <f t="shared" si="223"/>
        <v>0</v>
      </c>
      <c r="S946" s="44">
        <f t="shared" si="223"/>
        <v>0</v>
      </c>
      <c r="T946" s="44">
        <f t="shared" si="223"/>
        <v>0</v>
      </c>
      <c r="U946" s="44">
        <f t="shared" si="223"/>
        <v>961519606.39999998</v>
      </c>
      <c r="V946" s="44">
        <f t="shared" si="223"/>
        <v>961519606.39999998</v>
      </c>
      <c r="W946" s="44">
        <f t="shared" si="223"/>
        <v>5604310751.5999994</v>
      </c>
      <c r="X946" s="44">
        <f t="shared" si="223"/>
        <v>18699888103.599998</v>
      </c>
      <c r="Y946" s="44">
        <f t="shared" si="223"/>
        <v>0</v>
      </c>
      <c r="Z946" s="44">
        <f t="shared" si="223"/>
        <v>18693172279.599998</v>
      </c>
      <c r="AA946" s="45">
        <f t="shared" si="219"/>
        <v>4.8903904571947862E-2</v>
      </c>
      <c r="AB946" s="45">
        <f t="shared" si="220"/>
        <v>4.892061457777868E-2</v>
      </c>
      <c r="AC946" s="45">
        <f t="shared" si="221"/>
        <v>0</v>
      </c>
      <c r="AD946" s="45">
        <f t="shared" si="222"/>
        <v>4.892061457777868E-2</v>
      </c>
    </row>
    <row r="947" spans="1:30" s="28" customFormat="1" ht="148.5" outlineLevel="2" x14ac:dyDescent="0.35">
      <c r="A947" s="18">
        <v>553</v>
      </c>
      <c r="B947" s="18" t="s">
        <v>282</v>
      </c>
      <c r="C947" s="18" t="s">
        <v>123</v>
      </c>
      <c r="D947" s="19" t="s">
        <v>306</v>
      </c>
      <c r="E947" s="18" t="s">
        <v>58</v>
      </c>
      <c r="F947" s="18" t="s">
        <v>38</v>
      </c>
      <c r="G947" s="18">
        <v>1320</v>
      </c>
      <c r="H947" s="20">
        <v>701110000</v>
      </c>
      <c r="I947" s="18">
        <v>0</v>
      </c>
      <c r="J947" s="25" t="s">
        <v>307</v>
      </c>
      <c r="K947" s="22">
        <v>0</v>
      </c>
      <c r="L947" s="22">
        <v>28350000</v>
      </c>
      <c r="M947" s="22">
        <v>0</v>
      </c>
      <c r="N947" s="22">
        <v>0</v>
      </c>
      <c r="O947" s="22">
        <v>0</v>
      </c>
      <c r="P947" s="22">
        <v>0</v>
      </c>
      <c r="Q947" s="22">
        <f>+L947+P947</f>
        <v>28350000</v>
      </c>
      <c r="R947" s="27">
        <v>0</v>
      </c>
      <c r="S947" s="22">
        <v>0</v>
      </c>
      <c r="T947" s="29">
        <v>0</v>
      </c>
      <c r="U947" s="22">
        <v>28350000</v>
      </c>
      <c r="V947" s="22">
        <v>28350000</v>
      </c>
      <c r="W947" s="22">
        <v>0</v>
      </c>
      <c r="X947" s="22">
        <v>0</v>
      </c>
      <c r="Y947" s="22">
        <v>0</v>
      </c>
      <c r="Z947" s="22">
        <f>+Q947-R947-S947-T947-U947-Y947</f>
        <v>0</v>
      </c>
      <c r="AA947" s="24">
        <f t="shared" si="219"/>
        <v>1</v>
      </c>
      <c r="AB947" s="24">
        <f t="shared" si="220"/>
        <v>1</v>
      </c>
      <c r="AC947" s="24">
        <f t="shared" si="221"/>
        <v>0</v>
      </c>
      <c r="AD947" s="24">
        <f t="shared" si="222"/>
        <v>1</v>
      </c>
    </row>
    <row r="948" spans="1:30" ht="93" customHeight="1" outlineLevel="2" x14ac:dyDescent="0.35">
      <c r="A948" s="18">
        <v>573</v>
      </c>
      <c r="B948" s="18" t="s">
        <v>451</v>
      </c>
      <c r="C948" s="18" t="s">
        <v>123</v>
      </c>
      <c r="D948" s="19" t="s">
        <v>306</v>
      </c>
      <c r="E948" s="18" t="s">
        <v>129</v>
      </c>
      <c r="F948" s="18" t="s">
        <v>38</v>
      </c>
      <c r="G948" s="18">
        <v>1320</v>
      </c>
      <c r="H948" s="20">
        <v>709500000</v>
      </c>
      <c r="I948" s="18">
        <v>0</v>
      </c>
      <c r="J948" s="25" t="s">
        <v>461</v>
      </c>
      <c r="K948" s="22">
        <v>173000000</v>
      </c>
      <c r="L948" s="22">
        <v>173000000</v>
      </c>
      <c r="M948" s="22">
        <v>0</v>
      </c>
      <c r="N948" s="22">
        <v>0</v>
      </c>
      <c r="O948" s="22">
        <v>0</v>
      </c>
      <c r="P948" s="22">
        <v>0</v>
      </c>
      <c r="Q948" s="22">
        <f>+L948+P948</f>
        <v>173000000</v>
      </c>
      <c r="R948" s="22">
        <v>0</v>
      </c>
      <c r="S948" s="22">
        <v>11159042.09</v>
      </c>
      <c r="T948" s="27">
        <v>0</v>
      </c>
      <c r="U948" s="22">
        <v>75340959.909999996</v>
      </c>
      <c r="V948" s="22">
        <v>75340959.909999996</v>
      </c>
      <c r="W948" s="22">
        <v>0</v>
      </c>
      <c r="X948" s="22">
        <v>86499998</v>
      </c>
      <c r="Y948" s="22">
        <v>0</v>
      </c>
      <c r="Z948" s="22">
        <f>+Q948-R948-S948-T948-U948-Y948</f>
        <v>86499998</v>
      </c>
      <c r="AA948" s="24">
        <f t="shared" si="219"/>
        <v>0.43549687809248555</v>
      </c>
      <c r="AB948" s="24">
        <f t="shared" si="220"/>
        <v>0.43549687809248555</v>
      </c>
      <c r="AC948" s="24">
        <f t="shared" si="221"/>
        <v>6.4503133468208088E-2</v>
      </c>
      <c r="AD948" s="24">
        <f t="shared" si="222"/>
        <v>0.50000001156069362</v>
      </c>
    </row>
    <row r="949" spans="1:30" ht="66.75" customHeight="1" outlineLevel="2" x14ac:dyDescent="0.35">
      <c r="A949" s="18">
        <v>573</v>
      </c>
      <c r="B949" s="18" t="s">
        <v>315</v>
      </c>
      <c r="C949" s="18" t="s">
        <v>123</v>
      </c>
      <c r="D949" s="19" t="s">
        <v>306</v>
      </c>
      <c r="E949" s="18" t="s">
        <v>131</v>
      </c>
      <c r="F949" s="18" t="s">
        <v>38</v>
      </c>
      <c r="G949" s="18">
        <v>1320</v>
      </c>
      <c r="H949" s="20">
        <v>709300000</v>
      </c>
      <c r="I949" s="18">
        <v>0</v>
      </c>
      <c r="J949" s="25" t="s">
        <v>434</v>
      </c>
      <c r="K949" s="22">
        <v>6720620</v>
      </c>
      <c r="L949" s="22">
        <v>6720620</v>
      </c>
      <c r="M949" s="22">
        <v>0</v>
      </c>
      <c r="N949" s="22">
        <v>0</v>
      </c>
      <c r="O949" s="22">
        <v>0</v>
      </c>
      <c r="P949" s="22">
        <v>0</v>
      </c>
      <c r="Q949" s="22">
        <f>+L949+P949</f>
        <v>6720620</v>
      </c>
      <c r="R949" s="27">
        <v>0</v>
      </c>
      <c r="S949" s="22">
        <v>0</v>
      </c>
      <c r="T949" s="27">
        <v>0</v>
      </c>
      <c r="U949" s="22">
        <v>3360312</v>
      </c>
      <c r="V949" s="22">
        <v>3360312</v>
      </c>
      <c r="W949" s="22">
        <v>0</v>
      </c>
      <c r="X949" s="22">
        <v>3360308</v>
      </c>
      <c r="Y949" s="22">
        <v>0</v>
      </c>
      <c r="Z949" s="22">
        <f>+Q949-R949-S949-T949-U949-Y949</f>
        <v>3360308</v>
      </c>
      <c r="AA949" s="24">
        <f t="shared" si="219"/>
        <v>0.50000029759159126</v>
      </c>
      <c r="AB949" s="24">
        <f t="shared" si="220"/>
        <v>0.50000029759159126</v>
      </c>
      <c r="AC949" s="24">
        <f t="shared" si="221"/>
        <v>0</v>
      </c>
      <c r="AD949" s="24">
        <f t="shared" si="222"/>
        <v>0.50000029759159126</v>
      </c>
    </row>
    <row r="950" spans="1:30" outlineLevel="1" x14ac:dyDescent="0.3">
      <c r="A950" s="40"/>
      <c r="B950" s="40"/>
      <c r="C950" s="40"/>
      <c r="D950" s="40" t="s">
        <v>566</v>
      </c>
      <c r="E950" s="40"/>
      <c r="F950" s="41"/>
      <c r="G950" s="41"/>
      <c r="H950" s="42"/>
      <c r="I950" s="41"/>
      <c r="J950" s="43"/>
      <c r="K950" s="44">
        <f t="shared" ref="K950:Z950" si="224">SUBTOTAL(9,K947:K949)</f>
        <v>179720620</v>
      </c>
      <c r="L950" s="44">
        <f t="shared" si="224"/>
        <v>208070620</v>
      </c>
      <c r="M950" s="44">
        <f t="shared" si="224"/>
        <v>0</v>
      </c>
      <c r="N950" s="44">
        <f t="shared" si="224"/>
        <v>0</v>
      </c>
      <c r="O950" s="44">
        <f t="shared" si="224"/>
        <v>0</v>
      </c>
      <c r="P950" s="44">
        <f t="shared" si="224"/>
        <v>0</v>
      </c>
      <c r="Q950" s="44">
        <f t="shared" si="224"/>
        <v>208070620</v>
      </c>
      <c r="R950" s="44">
        <f t="shared" si="224"/>
        <v>0</v>
      </c>
      <c r="S950" s="44">
        <f t="shared" si="224"/>
        <v>11159042.09</v>
      </c>
      <c r="T950" s="44">
        <f t="shared" si="224"/>
        <v>0</v>
      </c>
      <c r="U950" s="44">
        <f t="shared" si="224"/>
        <v>107051271.91</v>
      </c>
      <c r="V950" s="44">
        <f t="shared" si="224"/>
        <v>107051271.91</v>
      </c>
      <c r="W950" s="44">
        <f t="shared" si="224"/>
        <v>0</v>
      </c>
      <c r="X950" s="44">
        <f t="shared" si="224"/>
        <v>89860306</v>
      </c>
      <c r="Y950" s="44">
        <f t="shared" si="224"/>
        <v>0</v>
      </c>
      <c r="Z950" s="44">
        <f t="shared" si="224"/>
        <v>89860306</v>
      </c>
      <c r="AA950" s="45">
        <f t="shared" si="219"/>
        <v>0.5144948955792028</v>
      </c>
      <c r="AB950" s="45">
        <f t="shared" si="220"/>
        <v>0.5144948955792028</v>
      </c>
      <c r="AC950" s="45">
        <f t="shared" si="221"/>
        <v>5.3631032050560523E-2</v>
      </c>
      <c r="AD950" s="45">
        <f t="shared" si="222"/>
        <v>0.56812592762976333</v>
      </c>
    </row>
    <row r="951" spans="1:30" ht="48.75" customHeight="1" outlineLevel="2" x14ac:dyDescent="0.35">
      <c r="A951" s="18">
        <v>573</v>
      </c>
      <c r="B951" s="18" t="s">
        <v>315</v>
      </c>
      <c r="C951" s="18" t="s">
        <v>123</v>
      </c>
      <c r="D951" s="19" t="s">
        <v>308</v>
      </c>
      <c r="E951" s="18" t="s">
        <v>58</v>
      </c>
      <c r="F951" s="18" t="s">
        <v>38</v>
      </c>
      <c r="G951" s="18">
        <v>1320</v>
      </c>
      <c r="H951" s="20">
        <v>709300000</v>
      </c>
      <c r="I951" s="18">
        <v>0</v>
      </c>
      <c r="J951" s="25" t="s">
        <v>435</v>
      </c>
      <c r="K951" s="22">
        <v>19116155</v>
      </c>
      <c r="L951" s="22">
        <v>19116155</v>
      </c>
      <c r="M951" s="22">
        <v>0</v>
      </c>
      <c r="N951" s="22">
        <v>0</v>
      </c>
      <c r="O951" s="22">
        <v>0</v>
      </c>
      <c r="P951" s="22">
        <v>0</v>
      </c>
      <c r="Q951" s="22">
        <f t="shared" ref="Q951:Q958" si="225">+L951+P951</f>
        <v>19116155</v>
      </c>
      <c r="R951" s="27">
        <v>0</v>
      </c>
      <c r="S951" s="22">
        <v>0</v>
      </c>
      <c r="T951" s="27">
        <v>0</v>
      </c>
      <c r="U951" s="22">
        <v>9558078</v>
      </c>
      <c r="V951" s="22">
        <v>9558078</v>
      </c>
      <c r="W951" s="22">
        <v>0</v>
      </c>
      <c r="X951" s="22">
        <v>9558077</v>
      </c>
      <c r="Y951" s="22">
        <v>0</v>
      </c>
      <c r="Z951" s="22">
        <f t="shared" ref="Z951:Z958" si="226">+Q951-R951-S951-T951-U951-Y951</f>
        <v>9558077</v>
      </c>
      <c r="AA951" s="24">
        <f t="shared" si="219"/>
        <v>0.50000002615588757</v>
      </c>
      <c r="AB951" s="24">
        <f t="shared" si="220"/>
        <v>0.50000002615588757</v>
      </c>
      <c r="AC951" s="24">
        <f t="shared" si="221"/>
        <v>0</v>
      </c>
      <c r="AD951" s="24">
        <f t="shared" si="222"/>
        <v>0.50000002615588757</v>
      </c>
    </row>
    <row r="952" spans="1:30" ht="121.5" outlineLevel="2" x14ac:dyDescent="0.35">
      <c r="A952" s="18">
        <v>573</v>
      </c>
      <c r="B952" s="18" t="s">
        <v>466</v>
      </c>
      <c r="C952" s="18" t="s">
        <v>123</v>
      </c>
      <c r="D952" s="19" t="s">
        <v>308</v>
      </c>
      <c r="E952" s="18" t="s">
        <v>58</v>
      </c>
      <c r="F952" s="18" t="s">
        <v>38</v>
      </c>
      <c r="G952" s="18">
        <v>1320</v>
      </c>
      <c r="H952" s="20">
        <v>709500000</v>
      </c>
      <c r="I952" s="18">
        <v>0</v>
      </c>
      <c r="J952" s="25" t="s">
        <v>469</v>
      </c>
      <c r="K952" s="22">
        <v>14486025</v>
      </c>
      <c r="L952" s="22">
        <v>14486025</v>
      </c>
      <c r="M952" s="22">
        <v>0</v>
      </c>
      <c r="N952" s="22">
        <v>0</v>
      </c>
      <c r="O952" s="22">
        <v>0</v>
      </c>
      <c r="P952" s="22">
        <v>0</v>
      </c>
      <c r="Q952" s="22">
        <f t="shared" si="225"/>
        <v>14486025</v>
      </c>
      <c r="R952" s="27">
        <v>0</v>
      </c>
      <c r="S952" s="22">
        <v>0</v>
      </c>
      <c r="T952" s="22">
        <v>0</v>
      </c>
      <c r="U952" s="22">
        <v>7243014</v>
      </c>
      <c r="V952" s="22">
        <v>7243014</v>
      </c>
      <c r="W952" s="22">
        <v>0</v>
      </c>
      <c r="X952" s="22">
        <v>7243011</v>
      </c>
      <c r="Y952" s="22">
        <v>0</v>
      </c>
      <c r="Z952" s="22">
        <f t="shared" si="226"/>
        <v>7243011</v>
      </c>
      <c r="AA952" s="24">
        <f t="shared" si="219"/>
        <v>0.50000010354807478</v>
      </c>
      <c r="AB952" s="24">
        <f t="shared" si="220"/>
        <v>0.50000010354807478</v>
      </c>
      <c r="AC952" s="24">
        <f t="shared" si="221"/>
        <v>0</v>
      </c>
      <c r="AD952" s="24">
        <f t="shared" si="222"/>
        <v>0.50000010354807478</v>
      </c>
    </row>
    <row r="953" spans="1:30" ht="54" outlineLevel="2" x14ac:dyDescent="0.35">
      <c r="A953" s="18">
        <v>573</v>
      </c>
      <c r="B953" s="18" t="s">
        <v>315</v>
      </c>
      <c r="C953" s="18" t="s">
        <v>123</v>
      </c>
      <c r="D953" s="19" t="s">
        <v>308</v>
      </c>
      <c r="E953" s="18" t="s">
        <v>129</v>
      </c>
      <c r="F953" s="18" t="s">
        <v>38</v>
      </c>
      <c r="G953" s="18">
        <v>1320</v>
      </c>
      <c r="H953" s="20">
        <v>709300000</v>
      </c>
      <c r="I953" s="18">
        <v>0</v>
      </c>
      <c r="J953" s="25" t="s">
        <v>436</v>
      </c>
      <c r="K953" s="22">
        <v>89509206</v>
      </c>
      <c r="L953" s="22">
        <v>89509206</v>
      </c>
      <c r="M953" s="22">
        <v>0</v>
      </c>
      <c r="N953" s="22">
        <v>0</v>
      </c>
      <c r="O953" s="22">
        <v>0</v>
      </c>
      <c r="P953" s="22">
        <v>0</v>
      </c>
      <c r="Q953" s="22">
        <f t="shared" si="225"/>
        <v>89509206</v>
      </c>
      <c r="R953" s="27">
        <v>0</v>
      </c>
      <c r="S953" s="22">
        <v>0</v>
      </c>
      <c r="T953" s="27">
        <v>0</v>
      </c>
      <c r="U953" s="22">
        <v>44754605</v>
      </c>
      <c r="V953" s="22">
        <v>44754605</v>
      </c>
      <c r="W953" s="22">
        <v>0</v>
      </c>
      <c r="X953" s="22">
        <v>44754601</v>
      </c>
      <c r="Y953" s="22">
        <v>0</v>
      </c>
      <c r="Z953" s="22">
        <f t="shared" si="226"/>
        <v>44754601</v>
      </c>
      <c r="AA953" s="24">
        <f t="shared" si="219"/>
        <v>0.50000002234407037</v>
      </c>
      <c r="AB953" s="24">
        <f t="shared" si="220"/>
        <v>0.50000002234407037</v>
      </c>
      <c r="AC953" s="24">
        <f t="shared" si="221"/>
        <v>0</v>
      </c>
      <c r="AD953" s="24">
        <f t="shared" si="222"/>
        <v>0.50000002234407037</v>
      </c>
    </row>
    <row r="954" spans="1:30" ht="81" outlineLevel="2" x14ac:dyDescent="0.35">
      <c r="A954" s="18">
        <v>553</v>
      </c>
      <c r="B954" s="18" t="s">
        <v>282</v>
      </c>
      <c r="C954" s="18" t="s">
        <v>123</v>
      </c>
      <c r="D954" s="19" t="s">
        <v>308</v>
      </c>
      <c r="E954" s="18" t="s">
        <v>131</v>
      </c>
      <c r="F954" s="18" t="s">
        <v>38</v>
      </c>
      <c r="G954" s="18">
        <v>1320</v>
      </c>
      <c r="H954" s="20">
        <v>709800000</v>
      </c>
      <c r="I954" s="18">
        <v>0</v>
      </c>
      <c r="J954" s="25" t="s">
        <v>309</v>
      </c>
      <c r="K954" s="22">
        <v>100000000</v>
      </c>
      <c r="L954" s="22">
        <v>100000000</v>
      </c>
      <c r="M954" s="22">
        <v>0</v>
      </c>
      <c r="N954" s="22">
        <v>0</v>
      </c>
      <c r="O954" s="22">
        <v>0</v>
      </c>
      <c r="P954" s="22">
        <v>0</v>
      </c>
      <c r="Q954" s="22">
        <f t="shared" si="225"/>
        <v>100000000</v>
      </c>
      <c r="R954" s="27">
        <v>0</v>
      </c>
      <c r="S954" s="22">
        <v>0</v>
      </c>
      <c r="T954" s="29">
        <v>0</v>
      </c>
      <c r="U954" s="22">
        <v>50000000</v>
      </c>
      <c r="V954" s="22">
        <v>50000000</v>
      </c>
      <c r="W954" s="22">
        <v>0</v>
      </c>
      <c r="X954" s="22">
        <v>50000000</v>
      </c>
      <c r="Y954" s="22">
        <v>0</v>
      </c>
      <c r="Z954" s="22">
        <f t="shared" si="226"/>
        <v>50000000</v>
      </c>
      <c r="AA954" s="24">
        <f t="shared" si="219"/>
        <v>0.5</v>
      </c>
      <c r="AB954" s="24">
        <f t="shared" si="220"/>
        <v>0.5</v>
      </c>
      <c r="AC954" s="24">
        <f t="shared" si="221"/>
        <v>0</v>
      </c>
      <c r="AD954" s="24">
        <f t="shared" si="222"/>
        <v>0.5</v>
      </c>
    </row>
    <row r="955" spans="1:30" ht="121.5" outlineLevel="2" x14ac:dyDescent="0.3">
      <c r="A955" s="18">
        <v>573</v>
      </c>
      <c r="B955" s="18" t="s">
        <v>282</v>
      </c>
      <c r="C955" s="18" t="s">
        <v>123</v>
      </c>
      <c r="D955" s="19" t="s">
        <v>308</v>
      </c>
      <c r="E955" s="18" t="s">
        <v>330</v>
      </c>
      <c r="F955" s="18" t="s">
        <v>38</v>
      </c>
      <c r="G955" s="18">
        <v>1320</v>
      </c>
      <c r="H955" s="20">
        <v>709200000</v>
      </c>
      <c r="I955" s="18">
        <v>0</v>
      </c>
      <c r="J955" s="25" t="s">
        <v>427</v>
      </c>
      <c r="K955" s="22">
        <v>19400316</v>
      </c>
      <c r="L955" s="22">
        <v>19400316</v>
      </c>
      <c r="M955" s="22">
        <v>0</v>
      </c>
      <c r="N955" s="22">
        <v>0</v>
      </c>
      <c r="O955" s="22">
        <v>0</v>
      </c>
      <c r="P955" s="22">
        <v>0</v>
      </c>
      <c r="Q955" s="22">
        <f t="shared" si="225"/>
        <v>19400316</v>
      </c>
      <c r="R955" s="22">
        <v>0</v>
      </c>
      <c r="S955" s="22">
        <v>0</v>
      </c>
      <c r="T955" s="22">
        <v>0</v>
      </c>
      <c r="U955" s="22">
        <v>9700158</v>
      </c>
      <c r="V955" s="22">
        <v>9700158</v>
      </c>
      <c r="W955" s="22">
        <v>0</v>
      </c>
      <c r="X955" s="22">
        <v>9700158</v>
      </c>
      <c r="Y955" s="22">
        <v>0</v>
      </c>
      <c r="Z955" s="22">
        <f t="shared" si="226"/>
        <v>9700158</v>
      </c>
      <c r="AA955" s="24">
        <f t="shared" si="219"/>
        <v>0.5</v>
      </c>
      <c r="AB955" s="24">
        <f t="shared" si="220"/>
        <v>0.5</v>
      </c>
      <c r="AC955" s="24">
        <f t="shared" si="221"/>
        <v>0</v>
      </c>
      <c r="AD955" s="24">
        <f t="shared" si="222"/>
        <v>0.5</v>
      </c>
    </row>
    <row r="956" spans="1:30" ht="54" outlineLevel="2" x14ac:dyDescent="0.3">
      <c r="A956" s="18">
        <v>573</v>
      </c>
      <c r="B956" s="18" t="s">
        <v>282</v>
      </c>
      <c r="C956" s="18" t="s">
        <v>123</v>
      </c>
      <c r="D956" s="19" t="s">
        <v>308</v>
      </c>
      <c r="E956" s="18" t="s">
        <v>428</v>
      </c>
      <c r="F956" s="18" t="s">
        <v>38</v>
      </c>
      <c r="G956" s="18">
        <v>1320</v>
      </c>
      <c r="H956" s="20">
        <v>709200000</v>
      </c>
      <c r="I956" s="18">
        <v>0</v>
      </c>
      <c r="J956" s="25" t="s">
        <v>429</v>
      </c>
      <c r="K956" s="22">
        <v>76265249</v>
      </c>
      <c r="L956" s="22">
        <v>76265249</v>
      </c>
      <c r="M956" s="22">
        <v>0</v>
      </c>
      <c r="N956" s="22">
        <v>0</v>
      </c>
      <c r="O956" s="22">
        <v>0</v>
      </c>
      <c r="P956" s="22">
        <v>0</v>
      </c>
      <c r="Q956" s="22">
        <f t="shared" si="225"/>
        <v>76265249</v>
      </c>
      <c r="R956" s="22">
        <v>0</v>
      </c>
      <c r="S956" s="22">
        <v>6415155.0700000003</v>
      </c>
      <c r="T956" s="22">
        <v>0</v>
      </c>
      <c r="U956" s="22">
        <v>31717466.93</v>
      </c>
      <c r="V956" s="22">
        <v>31717466.93</v>
      </c>
      <c r="W956" s="22">
        <v>0</v>
      </c>
      <c r="X956" s="22">
        <v>38132627</v>
      </c>
      <c r="Y956" s="22">
        <v>0</v>
      </c>
      <c r="Z956" s="22">
        <f t="shared" si="226"/>
        <v>38132627.000000007</v>
      </c>
      <c r="AA956" s="24">
        <f t="shared" si="219"/>
        <v>0.41588360814241881</v>
      </c>
      <c r="AB956" s="24">
        <f t="shared" si="220"/>
        <v>0.41588360814241881</v>
      </c>
      <c r="AC956" s="24">
        <f t="shared" si="221"/>
        <v>8.4116359077251554E-2</v>
      </c>
      <c r="AD956" s="24">
        <f t="shared" si="222"/>
        <v>0.49999996721967038</v>
      </c>
    </row>
    <row r="957" spans="1:30" ht="54" outlineLevel="2" x14ac:dyDescent="0.3">
      <c r="A957" s="18">
        <v>573</v>
      </c>
      <c r="B957" s="18" t="s">
        <v>282</v>
      </c>
      <c r="C957" s="18" t="s">
        <v>123</v>
      </c>
      <c r="D957" s="19" t="s">
        <v>308</v>
      </c>
      <c r="E957" s="18" t="s">
        <v>294</v>
      </c>
      <c r="F957" s="18" t="s">
        <v>38</v>
      </c>
      <c r="G957" s="18">
        <v>1320</v>
      </c>
      <c r="H957" s="20">
        <v>709200000</v>
      </c>
      <c r="I957" s="18">
        <v>0</v>
      </c>
      <c r="J957" s="25" t="s">
        <v>430</v>
      </c>
      <c r="K957" s="22">
        <v>1675010</v>
      </c>
      <c r="L957" s="22">
        <v>1675010</v>
      </c>
      <c r="M957" s="22">
        <v>0</v>
      </c>
      <c r="N957" s="22">
        <v>0</v>
      </c>
      <c r="O957" s="22">
        <v>0</v>
      </c>
      <c r="P957" s="22">
        <v>0</v>
      </c>
      <c r="Q957" s="22">
        <f t="shared" si="225"/>
        <v>1675010</v>
      </c>
      <c r="R957" s="22">
        <v>0</v>
      </c>
      <c r="S957" s="22">
        <v>140894.79999999999</v>
      </c>
      <c r="T957" s="22">
        <v>0</v>
      </c>
      <c r="U957" s="22">
        <v>696609.2</v>
      </c>
      <c r="V957" s="22">
        <v>696609.2</v>
      </c>
      <c r="W957" s="22">
        <v>0</v>
      </c>
      <c r="X957" s="22">
        <v>837506</v>
      </c>
      <c r="Y957" s="22">
        <v>0</v>
      </c>
      <c r="Z957" s="22">
        <f t="shared" si="226"/>
        <v>837506</v>
      </c>
      <c r="AA957" s="24">
        <f t="shared" si="219"/>
        <v>0.41588360666503482</v>
      </c>
      <c r="AB957" s="24">
        <f t="shared" si="220"/>
        <v>0.41588360666503482</v>
      </c>
      <c r="AC957" s="24">
        <f t="shared" si="221"/>
        <v>8.4115796323604025E-2</v>
      </c>
      <c r="AD957" s="24">
        <f t="shared" si="222"/>
        <v>0.49999940298863887</v>
      </c>
    </row>
    <row r="958" spans="1:30" ht="162" outlineLevel="2" x14ac:dyDescent="0.35">
      <c r="A958" s="18">
        <v>553</v>
      </c>
      <c r="B958" s="18" t="s">
        <v>282</v>
      </c>
      <c r="C958" s="18" t="s">
        <v>123</v>
      </c>
      <c r="D958" s="19" t="s">
        <v>308</v>
      </c>
      <c r="E958" s="18" t="s">
        <v>310</v>
      </c>
      <c r="F958" s="18" t="s">
        <v>38</v>
      </c>
      <c r="G958" s="18">
        <v>1320</v>
      </c>
      <c r="H958" s="20">
        <v>709800000</v>
      </c>
      <c r="I958" s="18">
        <v>0</v>
      </c>
      <c r="J958" s="25" t="s">
        <v>311</v>
      </c>
      <c r="K958" s="22">
        <v>176500000</v>
      </c>
      <c r="L958" s="22">
        <v>176500000</v>
      </c>
      <c r="M958" s="22">
        <v>0</v>
      </c>
      <c r="N958" s="22">
        <v>0</v>
      </c>
      <c r="O958" s="22">
        <v>0</v>
      </c>
      <c r="P958" s="22">
        <v>0</v>
      </c>
      <c r="Q958" s="22">
        <f t="shared" si="225"/>
        <v>176500000</v>
      </c>
      <c r="R958" s="27">
        <v>0</v>
      </c>
      <c r="S958" s="22">
        <v>0</v>
      </c>
      <c r="T958" s="29">
        <v>0</v>
      </c>
      <c r="U958" s="22">
        <v>24186760</v>
      </c>
      <c r="V958" s="22">
        <v>24186760</v>
      </c>
      <c r="W958" s="22">
        <v>100000000</v>
      </c>
      <c r="X958" s="22">
        <v>152313240</v>
      </c>
      <c r="Y958" s="22">
        <v>100000000</v>
      </c>
      <c r="Z958" s="22">
        <f t="shared" si="226"/>
        <v>52313240</v>
      </c>
      <c r="AA958" s="24">
        <f t="shared" si="219"/>
        <v>0.13703546742209632</v>
      </c>
      <c r="AB958" s="24">
        <f t="shared" si="220"/>
        <v>0.13703546742209632</v>
      </c>
      <c r="AC958" s="24">
        <f t="shared" si="221"/>
        <v>0</v>
      </c>
      <c r="AD958" s="24">
        <f t="shared" si="222"/>
        <v>0.13703546742209632</v>
      </c>
    </row>
    <row r="959" spans="1:30" ht="12.75" customHeight="1" outlineLevel="1" x14ac:dyDescent="0.3">
      <c r="A959" s="40"/>
      <c r="B959" s="40"/>
      <c r="C959" s="40"/>
      <c r="D959" s="40" t="s">
        <v>567</v>
      </c>
      <c r="E959" s="40"/>
      <c r="F959" s="41"/>
      <c r="G959" s="41"/>
      <c r="H959" s="42"/>
      <c r="I959" s="41"/>
      <c r="J959" s="43"/>
      <c r="K959" s="44">
        <f t="shared" ref="K959:Z959" si="227">SUBTOTAL(9,K951:K958)</f>
        <v>496951961</v>
      </c>
      <c r="L959" s="44">
        <f t="shared" si="227"/>
        <v>496951961</v>
      </c>
      <c r="M959" s="44">
        <f t="shared" si="227"/>
        <v>0</v>
      </c>
      <c r="N959" s="44">
        <f t="shared" si="227"/>
        <v>0</v>
      </c>
      <c r="O959" s="44">
        <f t="shared" si="227"/>
        <v>0</v>
      </c>
      <c r="P959" s="44">
        <f t="shared" si="227"/>
        <v>0</v>
      </c>
      <c r="Q959" s="44">
        <f t="shared" si="227"/>
        <v>496951961</v>
      </c>
      <c r="R959" s="44">
        <f t="shared" si="227"/>
        <v>0</v>
      </c>
      <c r="S959" s="44">
        <f t="shared" si="227"/>
        <v>6556049.8700000001</v>
      </c>
      <c r="T959" s="44">
        <f t="shared" si="227"/>
        <v>0</v>
      </c>
      <c r="U959" s="44">
        <f t="shared" si="227"/>
        <v>177856691.13</v>
      </c>
      <c r="V959" s="44">
        <f t="shared" si="227"/>
        <v>177856691.13</v>
      </c>
      <c r="W959" s="44">
        <f t="shared" si="227"/>
        <v>100000000</v>
      </c>
      <c r="X959" s="44">
        <f t="shared" si="227"/>
        <v>312539220</v>
      </c>
      <c r="Y959" s="44">
        <f t="shared" si="227"/>
        <v>100000000</v>
      </c>
      <c r="Z959" s="44">
        <f t="shared" si="227"/>
        <v>212539220</v>
      </c>
      <c r="AA959" s="45">
        <f t="shared" si="219"/>
        <v>0.35789513894281622</v>
      </c>
      <c r="AB959" s="45">
        <f t="shared" si="220"/>
        <v>0.35789513894281622</v>
      </c>
      <c r="AC959" s="45">
        <f t="shared" si="221"/>
        <v>1.3192522385478625E-2</v>
      </c>
      <c r="AD959" s="45">
        <f t="shared" si="222"/>
        <v>0.37108766132829485</v>
      </c>
    </row>
    <row r="960" spans="1:30" ht="270" outlineLevel="2" x14ac:dyDescent="0.35">
      <c r="A960" s="18">
        <v>573</v>
      </c>
      <c r="B960" s="18" t="s">
        <v>280</v>
      </c>
      <c r="C960" s="18" t="s">
        <v>123</v>
      </c>
      <c r="D960" s="19" t="s">
        <v>166</v>
      </c>
      <c r="E960" s="18" t="s">
        <v>58</v>
      </c>
      <c r="F960" s="18" t="s">
        <v>38</v>
      </c>
      <c r="G960" s="18">
        <v>1320</v>
      </c>
      <c r="H960" s="20">
        <v>709100000</v>
      </c>
      <c r="I960" s="18">
        <v>0</v>
      </c>
      <c r="J960" s="25" t="s">
        <v>391</v>
      </c>
      <c r="K960" s="22">
        <v>202281955</v>
      </c>
      <c r="L960" s="22">
        <v>202281955</v>
      </c>
      <c r="M960" s="22">
        <v>0</v>
      </c>
      <c r="N960" s="22">
        <v>0</v>
      </c>
      <c r="O960" s="22">
        <v>0</v>
      </c>
      <c r="P960" s="22">
        <v>0</v>
      </c>
      <c r="Q960" s="22">
        <f t="shared" ref="Q960:Q968" si="228">+L960+P960</f>
        <v>202281955</v>
      </c>
      <c r="R960" s="27">
        <v>0</v>
      </c>
      <c r="S960" s="22">
        <v>0</v>
      </c>
      <c r="T960" s="27">
        <v>0</v>
      </c>
      <c r="U960" s="22">
        <v>94216051</v>
      </c>
      <c r="V960" s="22">
        <v>94216051</v>
      </c>
      <c r="W960" s="22">
        <v>0</v>
      </c>
      <c r="X960" s="22">
        <v>108065904</v>
      </c>
      <c r="Y960" s="22">
        <v>0</v>
      </c>
      <c r="Z960" s="22">
        <f t="shared" ref="Z960:Z968" si="229">+Q960-R960-S960-T960-U960-Y960</f>
        <v>108065904</v>
      </c>
      <c r="AA960" s="24">
        <f t="shared" si="219"/>
        <v>0.46576597007874476</v>
      </c>
      <c r="AB960" s="24">
        <f t="shared" si="220"/>
        <v>0.46576597007874476</v>
      </c>
      <c r="AC960" s="24">
        <f t="shared" si="221"/>
        <v>0</v>
      </c>
      <c r="AD960" s="24">
        <f t="shared" si="222"/>
        <v>0.46576597007874476</v>
      </c>
    </row>
    <row r="961" spans="1:30" ht="283.5" outlineLevel="2" x14ac:dyDescent="0.3">
      <c r="A961" s="18">
        <v>573</v>
      </c>
      <c r="B961" s="18" t="s">
        <v>282</v>
      </c>
      <c r="C961" s="18" t="s">
        <v>123</v>
      </c>
      <c r="D961" s="19" t="s">
        <v>166</v>
      </c>
      <c r="E961" s="18" t="s">
        <v>58</v>
      </c>
      <c r="F961" s="18" t="s">
        <v>38</v>
      </c>
      <c r="G961" s="18">
        <v>1320</v>
      </c>
      <c r="H961" s="20">
        <v>709200000</v>
      </c>
      <c r="I961" s="18">
        <v>0</v>
      </c>
      <c r="J961" s="25" t="s">
        <v>431</v>
      </c>
      <c r="K961" s="22">
        <v>283912812</v>
      </c>
      <c r="L961" s="22">
        <v>283912812</v>
      </c>
      <c r="M961" s="22">
        <v>0</v>
      </c>
      <c r="N961" s="22">
        <v>0</v>
      </c>
      <c r="O961" s="22">
        <v>0</v>
      </c>
      <c r="P961" s="22">
        <v>0</v>
      </c>
      <c r="Q961" s="22">
        <f t="shared" si="228"/>
        <v>283912812</v>
      </c>
      <c r="R961" s="22">
        <v>0</v>
      </c>
      <c r="S961" s="22">
        <v>0</v>
      </c>
      <c r="T961" s="22">
        <v>0</v>
      </c>
      <c r="U961" s="22">
        <v>132087986.34</v>
      </c>
      <c r="V961" s="22">
        <v>132087986.34</v>
      </c>
      <c r="W961" s="22">
        <v>0</v>
      </c>
      <c r="X961" s="22">
        <v>151824825.66</v>
      </c>
      <c r="Y961" s="22">
        <v>0</v>
      </c>
      <c r="Z961" s="22">
        <f t="shared" si="229"/>
        <v>151824825.66</v>
      </c>
      <c r="AA961" s="24">
        <f t="shared" si="219"/>
        <v>0.4652413725520777</v>
      </c>
      <c r="AB961" s="24">
        <f t="shared" si="220"/>
        <v>0.4652413725520777</v>
      </c>
      <c r="AC961" s="24">
        <f t="shared" si="221"/>
        <v>0</v>
      </c>
      <c r="AD961" s="24">
        <f t="shared" si="222"/>
        <v>0.4652413725520777</v>
      </c>
    </row>
    <row r="962" spans="1:30" ht="54" outlineLevel="2" x14ac:dyDescent="0.35">
      <c r="A962" s="18">
        <v>573</v>
      </c>
      <c r="B962" s="18" t="s">
        <v>315</v>
      </c>
      <c r="C962" s="18" t="s">
        <v>123</v>
      </c>
      <c r="D962" s="19" t="s">
        <v>166</v>
      </c>
      <c r="E962" s="18" t="s">
        <v>58</v>
      </c>
      <c r="F962" s="18" t="s">
        <v>38</v>
      </c>
      <c r="G962" s="18">
        <v>1320</v>
      </c>
      <c r="H962" s="20">
        <v>709300000</v>
      </c>
      <c r="I962" s="18">
        <v>0</v>
      </c>
      <c r="J962" s="25" t="s">
        <v>437</v>
      </c>
      <c r="K962" s="22">
        <v>777726077</v>
      </c>
      <c r="L962" s="22">
        <v>777726077</v>
      </c>
      <c r="M962" s="22">
        <v>0</v>
      </c>
      <c r="N962" s="22">
        <v>0</v>
      </c>
      <c r="O962" s="22">
        <v>0</v>
      </c>
      <c r="P962" s="22">
        <v>0</v>
      </c>
      <c r="Q962" s="22">
        <f t="shared" si="228"/>
        <v>777726077</v>
      </c>
      <c r="R962" s="27">
        <v>0</v>
      </c>
      <c r="S962" s="22">
        <v>0</v>
      </c>
      <c r="T962" s="27">
        <v>0</v>
      </c>
      <c r="U962" s="22">
        <v>358950498</v>
      </c>
      <c r="V962" s="22">
        <v>358950498</v>
      </c>
      <c r="W962" s="22">
        <v>0</v>
      </c>
      <c r="X962" s="22">
        <v>418775579</v>
      </c>
      <c r="Y962" s="22">
        <v>0</v>
      </c>
      <c r="Z962" s="22">
        <f t="shared" si="229"/>
        <v>418775579</v>
      </c>
      <c r="AA962" s="24">
        <f t="shared" si="219"/>
        <v>0.46153846272535359</v>
      </c>
      <c r="AB962" s="24">
        <f t="shared" si="220"/>
        <v>0.46153846272535359</v>
      </c>
      <c r="AC962" s="24">
        <f t="shared" si="221"/>
        <v>0</v>
      </c>
      <c r="AD962" s="24">
        <f t="shared" si="222"/>
        <v>0.46153846272535359</v>
      </c>
    </row>
    <row r="963" spans="1:30" ht="40.5" outlineLevel="2" x14ac:dyDescent="0.3">
      <c r="A963" s="18">
        <v>550</v>
      </c>
      <c r="B963" s="18" t="s">
        <v>34</v>
      </c>
      <c r="C963" s="18" t="s">
        <v>123</v>
      </c>
      <c r="D963" s="19" t="s">
        <v>166</v>
      </c>
      <c r="E963" s="18" t="s">
        <v>129</v>
      </c>
      <c r="F963" s="18" t="s">
        <v>38</v>
      </c>
      <c r="G963" s="18">
        <v>1320</v>
      </c>
      <c r="H963" s="20">
        <v>709800000</v>
      </c>
      <c r="I963" s="18">
        <v>0</v>
      </c>
      <c r="J963" s="25" t="s">
        <v>167</v>
      </c>
      <c r="K963" s="22">
        <v>153029554</v>
      </c>
      <c r="L963" s="22">
        <v>153029554</v>
      </c>
      <c r="M963" s="22">
        <v>0</v>
      </c>
      <c r="N963" s="22">
        <v>0</v>
      </c>
      <c r="O963" s="22">
        <v>0</v>
      </c>
      <c r="P963" s="22">
        <v>0</v>
      </c>
      <c r="Q963" s="22">
        <f t="shared" si="228"/>
        <v>153029554</v>
      </c>
      <c r="R963" s="22">
        <v>0</v>
      </c>
      <c r="S963" s="22">
        <v>0</v>
      </c>
      <c r="T963" s="22">
        <v>0</v>
      </c>
      <c r="U963" s="22">
        <v>76514778</v>
      </c>
      <c r="V963" s="22">
        <v>76514778</v>
      </c>
      <c r="W963" s="22">
        <v>0</v>
      </c>
      <c r="X963" s="22">
        <v>76514776</v>
      </c>
      <c r="Y963" s="22">
        <v>0</v>
      </c>
      <c r="Z963" s="22">
        <f t="shared" si="229"/>
        <v>76514776</v>
      </c>
      <c r="AA963" s="24">
        <f t="shared" si="219"/>
        <v>0.50000000653468546</v>
      </c>
      <c r="AB963" s="24">
        <f t="shared" si="220"/>
        <v>0.50000000653468546</v>
      </c>
      <c r="AC963" s="24">
        <f t="shared" si="221"/>
        <v>0</v>
      </c>
      <c r="AD963" s="24">
        <f t="shared" si="222"/>
        <v>0.50000000653468546</v>
      </c>
    </row>
    <row r="964" spans="1:30" ht="54" outlineLevel="2" x14ac:dyDescent="0.35">
      <c r="A964" s="18">
        <v>573</v>
      </c>
      <c r="B964" s="18" t="s">
        <v>315</v>
      </c>
      <c r="C964" s="18" t="s">
        <v>123</v>
      </c>
      <c r="D964" s="19" t="s">
        <v>166</v>
      </c>
      <c r="E964" s="18" t="s">
        <v>129</v>
      </c>
      <c r="F964" s="18" t="s">
        <v>38</v>
      </c>
      <c r="G964" s="18">
        <v>1320</v>
      </c>
      <c r="H964" s="20">
        <v>709300000</v>
      </c>
      <c r="I964" s="18">
        <v>0</v>
      </c>
      <c r="J964" s="25" t="s">
        <v>438</v>
      </c>
      <c r="K964" s="22">
        <v>1698769408</v>
      </c>
      <c r="L964" s="22">
        <v>1698769408</v>
      </c>
      <c r="M964" s="22">
        <v>0</v>
      </c>
      <c r="N964" s="22">
        <v>0</v>
      </c>
      <c r="O964" s="22">
        <v>0</v>
      </c>
      <c r="P964" s="22">
        <v>0</v>
      </c>
      <c r="Q964" s="22">
        <f t="shared" si="228"/>
        <v>1698769408</v>
      </c>
      <c r="R964" s="27">
        <v>0</v>
      </c>
      <c r="S964" s="22">
        <v>0</v>
      </c>
      <c r="T964" s="27">
        <v>0</v>
      </c>
      <c r="U964" s="22">
        <v>849384704</v>
      </c>
      <c r="V964" s="22">
        <v>849384704</v>
      </c>
      <c r="W964" s="22">
        <v>0</v>
      </c>
      <c r="X964" s="22">
        <v>849384704</v>
      </c>
      <c r="Y964" s="22">
        <v>0</v>
      </c>
      <c r="Z964" s="22">
        <f t="shared" si="229"/>
        <v>849384704</v>
      </c>
      <c r="AA964" s="24">
        <f t="shared" si="219"/>
        <v>0.5</v>
      </c>
      <c r="AB964" s="24">
        <f t="shared" si="220"/>
        <v>0.5</v>
      </c>
      <c r="AC964" s="24">
        <f t="shared" si="221"/>
        <v>0</v>
      </c>
      <c r="AD964" s="24">
        <f t="shared" si="222"/>
        <v>0.5</v>
      </c>
    </row>
    <row r="965" spans="1:30" ht="108" outlineLevel="2" x14ac:dyDescent="0.35">
      <c r="A965" s="18">
        <v>573</v>
      </c>
      <c r="B965" s="18" t="s">
        <v>451</v>
      </c>
      <c r="C965" s="18" t="s">
        <v>123</v>
      </c>
      <c r="D965" s="19" t="s">
        <v>166</v>
      </c>
      <c r="E965" s="18" t="s">
        <v>129</v>
      </c>
      <c r="F965" s="18" t="s">
        <v>38</v>
      </c>
      <c r="G965" s="18">
        <v>1320</v>
      </c>
      <c r="H965" s="20">
        <v>709500000</v>
      </c>
      <c r="I965" s="18">
        <v>0</v>
      </c>
      <c r="J965" s="25" t="s">
        <v>462</v>
      </c>
      <c r="K965" s="22">
        <v>74100000</v>
      </c>
      <c r="L965" s="22">
        <v>74100000</v>
      </c>
      <c r="M965" s="22">
        <v>0</v>
      </c>
      <c r="N965" s="22">
        <v>0</v>
      </c>
      <c r="O965" s="22">
        <v>0</v>
      </c>
      <c r="P965" s="22">
        <v>0</v>
      </c>
      <c r="Q965" s="22">
        <f t="shared" si="228"/>
        <v>74100000</v>
      </c>
      <c r="R965" s="22">
        <v>0</v>
      </c>
      <c r="S965" s="22">
        <v>4779681.33</v>
      </c>
      <c r="T965" s="27">
        <v>0</v>
      </c>
      <c r="U965" s="22">
        <v>32270318.670000002</v>
      </c>
      <c r="V965" s="22">
        <v>32270318.670000002</v>
      </c>
      <c r="W965" s="22">
        <v>0</v>
      </c>
      <c r="X965" s="22">
        <v>37050000</v>
      </c>
      <c r="Y965" s="22">
        <v>0</v>
      </c>
      <c r="Z965" s="22">
        <f t="shared" si="229"/>
        <v>37050000</v>
      </c>
      <c r="AA965" s="24">
        <f t="shared" si="219"/>
        <v>0.43549687813765187</v>
      </c>
      <c r="AB965" s="24">
        <f t="shared" si="220"/>
        <v>0.43549687813765187</v>
      </c>
      <c r="AC965" s="24">
        <f t="shared" si="221"/>
        <v>6.4503121862348176E-2</v>
      </c>
      <c r="AD965" s="24">
        <f t="shared" si="222"/>
        <v>0.5</v>
      </c>
    </row>
    <row r="966" spans="1:30" ht="40.5" outlineLevel="2" x14ac:dyDescent="0.3">
      <c r="A966" s="18">
        <v>550</v>
      </c>
      <c r="B966" s="18" t="s">
        <v>34</v>
      </c>
      <c r="C966" s="18" t="s">
        <v>123</v>
      </c>
      <c r="D966" s="19" t="s">
        <v>166</v>
      </c>
      <c r="E966" s="18" t="s">
        <v>131</v>
      </c>
      <c r="F966" s="18" t="s">
        <v>38</v>
      </c>
      <c r="G966" s="18">
        <v>1320</v>
      </c>
      <c r="H966" s="20">
        <v>709800000</v>
      </c>
      <c r="I966" s="18">
        <v>0</v>
      </c>
      <c r="J966" s="25" t="s">
        <v>168</v>
      </c>
      <c r="K966" s="22">
        <v>109603200</v>
      </c>
      <c r="L966" s="22">
        <v>109603200</v>
      </c>
      <c r="M966" s="22">
        <v>0</v>
      </c>
      <c r="N966" s="22">
        <v>0</v>
      </c>
      <c r="O966" s="22">
        <v>0</v>
      </c>
      <c r="P966" s="22">
        <v>0</v>
      </c>
      <c r="Q966" s="22">
        <f t="shared" si="228"/>
        <v>109603200</v>
      </c>
      <c r="R966" s="22">
        <v>0</v>
      </c>
      <c r="S966" s="22">
        <v>54801600</v>
      </c>
      <c r="T966" s="22">
        <v>0</v>
      </c>
      <c r="U966" s="22">
        <v>0</v>
      </c>
      <c r="V966" s="22">
        <v>0</v>
      </c>
      <c r="W966" s="22">
        <v>0</v>
      </c>
      <c r="X966" s="22">
        <v>54801600</v>
      </c>
      <c r="Y966" s="22">
        <v>0</v>
      </c>
      <c r="Z966" s="22">
        <f t="shared" si="229"/>
        <v>54801600</v>
      </c>
      <c r="AA966" s="24">
        <f t="shared" si="219"/>
        <v>0</v>
      </c>
      <c r="AB966" s="24">
        <f t="shared" si="220"/>
        <v>0</v>
      </c>
      <c r="AC966" s="24">
        <f t="shared" si="221"/>
        <v>0.5</v>
      </c>
      <c r="AD966" s="24">
        <f t="shared" si="222"/>
        <v>0.5</v>
      </c>
    </row>
    <row r="967" spans="1:30" ht="54" outlineLevel="2" x14ac:dyDescent="0.35">
      <c r="A967" s="18">
        <v>573</v>
      </c>
      <c r="B967" s="18" t="s">
        <v>315</v>
      </c>
      <c r="C967" s="18" t="s">
        <v>123</v>
      </c>
      <c r="D967" s="19" t="s">
        <v>166</v>
      </c>
      <c r="E967" s="18" t="s">
        <v>131</v>
      </c>
      <c r="F967" s="18" t="s">
        <v>38</v>
      </c>
      <c r="G967" s="18">
        <v>1320</v>
      </c>
      <c r="H967" s="20">
        <v>709300000</v>
      </c>
      <c r="I967" s="18">
        <v>0</v>
      </c>
      <c r="J967" s="25" t="s">
        <v>439</v>
      </c>
      <c r="K967" s="22">
        <v>88976124</v>
      </c>
      <c r="L967" s="22">
        <v>88976124</v>
      </c>
      <c r="M967" s="22">
        <v>0</v>
      </c>
      <c r="N967" s="22">
        <v>0</v>
      </c>
      <c r="O967" s="22">
        <v>0</v>
      </c>
      <c r="P967" s="22">
        <v>0</v>
      </c>
      <c r="Q967" s="22">
        <f t="shared" si="228"/>
        <v>88976124</v>
      </c>
      <c r="R967" s="27">
        <v>0</v>
      </c>
      <c r="S967" s="22">
        <v>7484350.5099999998</v>
      </c>
      <c r="T967" s="27">
        <v>0</v>
      </c>
      <c r="U967" s="22">
        <v>37003711.490000002</v>
      </c>
      <c r="V967" s="22">
        <v>37003711.490000002</v>
      </c>
      <c r="W967" s="22">
        <v>0</v>
      </c>
      <c r="X967" s="22">
        <v>44488062</v>
      </c>
      <c r="Y967" s="22">
        <v>0</v>
      </c>
      <c r="Z967" s="22">
        <f t="shared" si="229"/>
        <v>44488061.999999993</v>
      </c>
      <c r="AA967" s="24">
        <f t="shared" si="219"/>
        <v>0.41588360816886116</v>
      </c>
      <c r="AB967" s="24">
        <f t="shared" si="220"/>
        <v>0.41588360816886116</v>
      </c>
      <c r="AC967" s="24">
        <f t="shared" si="221"/>
        <v>8.4116391831138879E-2</v>
      </c>
      <c r="AD967" s="24">
        <f t="shared" si="222"/>
        <v>0.5</v>
      </c>
    </row>
    <row r="968" spans="1:30" ht="54" outlineLevel="2" x14ac:dyDescent="0.35">
      <c r="A968" s="18">
        <v>573</v>
      </c>
      <c r="B968" s="18" t="s">
        <v>315</v>
      </c>
      <c r="C968" s="18" t="s">
        <v>123</v>
      </c>
      <c r="D968" s="19" t="s">
        <v>166</v>
      </c>
      <c r="E968" s="18" t="s">
        <v>428</v>
      </c>
      <c r="F968" s="18" t="s">
        <v>38</v>
      </c>
      <c r="G968" s="18">
        <v>1320</v>
      </c>
      <c r="H968" s="20">
        <v>709300000</v>
      </c>
      <c r="I968" s="18">
        <v>0</v>
      </c>
      <c r="J968" s="25" t="s">
        <v>440</v>
      </c>
      <c r="K968" s="22">
        <v>1954178</v>
      </c>
      <c r="L968" s="22">
        <v>1954178</v>
      </c>
      <c r="M968" s="22">
        <v>0</v>
      </c>
      <c r="N968" s="22">
        <v>0</v>
      </c>
      <c r="O968" s="22">
        <v>0</v>
      </c>
      <c r="P968" s="22">
        <v>0</v>
      </c>
      <c r="Q968" s="22">
        <f t="shared" si="228"/>
        <v>1954178</v>
      </c>
      <c r="R968" s="27">
        <v>0</v>
      </c>
      <c r="S968" s="22">
        <v>164377.4</v>
      </c>
      <c r="T968" s="27">
        <v>0</v>
      </c>
      <c r="U968" s="22">
        <v>812710.6</v>
      </c>
      <c r="V968" s="22">
        <v>812710.6</v>
      </c>
      <c r="W968" s="22">
        <v>0</v>
      </c>
      <c r="X968" s="22">
        <v>977090</v>
      </c>
      <c r="Y968" s="22">
        <v>0</v>
      </c>
      <c r="Z968" s="22">
        <f t="shared" si="229"/>
        <v>977090.00000000012</v>
      </c>
      <c r="AA968" s="24">
        <f t="shared" si="219"/>
        <v>0.41588360937437635</v>
      </c>
      <c r="AB968" s="24">
        <f t="shared" si="220"/>
        <v>0.41588360937437635</v>
      </c>
      <c r="AC968" s="24">
        <f t="shared" si="221"/>
        <v>8.411587890151255E-2</v>
      </c>
      <c r="AD968" s="24">
        <f t="shared" si="222"/>
        <v>0.49999948827588891</v>
      </c>
    </row>
    <row r="969" spans="1:30" ht="15" customHeight="1" outlineLevel="1" x14ac:dyDescent="0.3">
      <c r="A969" s="40"/>
      <c r="B969" s="40"/>
      <c r="C969" s="40"/>
      <c r="D969" s="40" t="s">
        <v>568</v>
      </c>
      <c r="E969" s="40"/>
      <c r="F969" s="41"/>
      <c r="G969" s="41"/>
      <c r="H969" s="42"/>
      <c r="I969" s="41"/>
      <c r="J969" s="43"/>
      <c r="K969" s="44">
        <f t="shared" ref="K969:Z969" si="230">SUBTOTAL(9,K960:K968)</f>
        <v>3390353308</v>
      </c>
      <c r="L969" s="44">
        <f t="shared" si="230"/>
        <v>3390353308</v>
      </c>
      <c r="M969" s="44">
        <f t="shared" si="230"/>
        <v>0</v>
      </c>
      <c r="N969" s="44">
        <f t="shared" si="230"/>
        <v>0</v>
      </c>
      <c r="O969" s="44">
        <f t="shared" si="230"/>
        <v>0</v>
      </c>
      <c r="P969" s="44">
        <f t="shared" si="230"/>
        <v>0</v>
      </c>
      <c r="Q969" s="44">
        <f t="shared" si="230"/>
        <v>3390353308</v>
      </c>
      <c r="R969" s="44">
        <f t="shared" si="230"/>
        <v>0</v>
      </c>
      <c r="S969" s="44">
        <f t="shared" si="230"/>
        <v>67230009.239999995</v>
      </c>
      <c r="T969" s="44">
        <f t="shared" si="230"/>
        <v>0</v>
      </c>
      <c r="U969" s="44">
        <f t="shared" si="230"/>
        <v>1581240758.1000001</v>
      </c>
      <c r="V969" s="44">
        <f t="shared" si="230"/>
        <v>1581240758.1000001</v>
      </c>
      <c r="W969" s="44">
        <f t="shared" si="230"/>
        <v>0</v>
      </c>
      <c r="X969" s="44">
        <f t="shared" si="230"/>
        <v>1741882540.6599998</v>
      </c>
      <c r="Y969" s="44">
        <f t="shared" si="230"/>
        <v>0</v>
      </c>
      <c r="Z969" s="44">
        <f t="shared" si="230"/>
        <v>1741882540.6599998</v>
      </c>
      <c r="AA969" s="45">
        <f t="shared" si="219"/>
        <v>0.46639409360931422</v>
      </c>
      <c r="AB969" s="45">
        <f t="shared" si="220"/>
        <v>0.46639409360931422</v>
      </c>
      <c r="AC969" s="45">
        <f t="shared" si="221"/>
        <v>1.9829794458695982E-2</v>
      </c>
      <c r="AD969" s="45">
        <f t="shared" si="222"/>
        <v>0.4862238880680102</v>
      </c>
    </row>
    <row r="970" spans="1:30" ht="67.5" outlineLevel="2" x14ac:dyDescent="0.3">
      <c r="A970" s="18">
        <v>551</v>
      </c>
      <c r="B970" s="18" t="s">
        <v>34</v>
      </c>
      <c r="C970" s="18" t="s">
        <v>123</v>
      </c>
      <c r="D970" s="19" t="s">
        <v>275</v>
      </c>
      <c r="E970" s="18" t="s">
        <v>37</v>
      </c>
      <c r="F970" s="18" t="s">
        <v>38</v>
      </c>
      <c r="G970" s="18">
        <v>1320</v>
      </c>
      <c r="H970" s="20">
        <v>709800000</v>
      </c>
      <c r="I970" s="18">
        <v>0</v>
      </c>
      <c r="J970" s="25" t="s">
        <v>276</v>
      </c>
      <c r="K970" s="22">
        <v>1105179996</v>
      </c>
      <c r="L970" s="22">
        <v>1105179996</v>
      </c>
      <c r="M970" s="22">
        <v>0</v>
      </c>
      <c r="N970" s="22">
        <v>0</v>
      </c>
      <c r="O970" s="22">
        <v>0</v>
      </c>
      <c r="P970" s="22">
        <v>100000000</v>
      </c>
      <c r="Q970" s="22">
        <f>+L970+P970</f>
        <v>1205179996</v>
      </c>
      <c r="R970" s="29">
        <v>0</v>
      </c>
      <c r="S970" s="22">
        <v>128378866.18000001</v>
      </c>
      <c r="T970" s="29">
        <v>0</v>
      </c>
      <c r="U970" s="22">
        <v>647077127.82000005</v>
      </c>
      <c r="V970" s="22">
        <v>645180227.25</v>
      </c>
      <c r="W970" s="29">
        <v>0</v>
      </c>
      <c r="X970" s="22">
        <v>329724002</v>
      </c>
      <c r="Y970" s="22">
        <v>0</v>
      </c>
      <c r="Z970" s="22">
        <f>+Q970-R970-S970-T970-U970-Y970</f>
        <v>429724001.99999988</v>
      </c>
      <c r="AA970" s="24">
        <f t="shared" si="219"/>
        <v>0.58549478832586477</v>
      </c>
      <c r="AB970" s="24">
        <f t="shared" si="220"/>
        <v>0.5369132660412993</v>
      </c>
      <c r="AC970" s="24">
        <f t="shared" si="221"/>
        <v>0.10652256642666678</v>
      </c>
      <c r="AD970" s="24">
        <f t="shared" si="222"/>
        <v>0.6434358324679661</v>
      </c>
    </row>
    <row r="971" spans="1:30" ht="67.5" outlineLevel="2" x14ac:dyDescent="0.35">
      <c r="A971" s="18">
        <v>553</v>
      </c>
      <c r="B971" s="18" t="s">
        <v>315</v>
      </c>
      <c r="C971" s="18" t="s">
        <v>123</v>
      </c>
      <c r="D971" s="19" t="s">
        <v>275</v>
      </c>
      <c r="E971" s="18" t="s">
        <v>37</v>
      </c>
      <c r="F971" s="18" t="s">
        <v>38</v>
      </c>
      <c r="G971" s="18">
        <v>1320</v>
      </c>
      <c r="H971" s="20">
        <v>709800000</v>
      </c>
      <c r="I971" s="18">
        <v>0</v>
      </c>
      <c r="J971" s="25" t="s">
        <v>324</v>
      </c>
      <c r="K971" s="22">
        <v>5000000</v>
      </c>
      <c r="L971" s="22">
        <v>5000000</v>
      </c>
      <c r="M971" s="22">
        <v>0</v>
      </c>
      <c r="N971" s="22">
        <v>0</v>
      </c>
      <c r="O971" s="22">
        <v>0</v>
      </c>
      <c r="P971" s="22">
        <v>0</v>
      </c>
      <c r="Q971" s="22">
        <f>+L971+P971</f>
        <v>5000000</v>
      </c>
      <c r="R971" s="27">
        <v>0</v>
      </c>
      <c r="S971" s="27">
        <v>0</v>
      </c>
      <c r="T971" s="27">
        <v>0</v>
      </c>
      <c r="U971" s="22">
        <v>470115.42</v>
      </c>
      <c r="V971" s="22">
        <v>470115.42</v>
      </c>
      <c r="W971" s="22">
        <v>1988174.58</v>
      </c>
      <c r="X971" s="22">
        <v>4529884.58</v>
      </c>
      <c r="Y971" s="22">
        <v>0</v>
      </c>
      <c r="Z971" s="22">
        <f>+Q971-R971-S971-T971-U971-Y971</f>
        <v>4529884.58</v>
      </c>
      <c r="AA971" s="24">
        <f t="shared" si="219"/>
        <v>9.4023083999999993E-2</v>
      </c>
      <c r="AB971" s="24">
        <f t="shared" si="220"/>
        <v>9.4023083999999993E-2</v>
      </c>
      <c r="AC971" s="24">
        <f t="shared" si="221"/>
        <v>0</v>
      </c>
      <c r="AD971" s="24">
        <f t="shared" si="222"/>
        <v>9.4023083999999993E-2</v>
      </c>
    </row>
    <row r="972" spans="1:30" ht="67.5" outlineLevel="2" x14ac:dyDescent="0.3">
      <c r="A972" s="18">
        <v>551</v>
      </c>
      <c r="B972" s="18" t="s">
        <v>34</v>
      </c>
      <c r="C972" s="18" t="s">
        <v>123</v>
      </c>
      <c r="D972" s="19" t="s">
        <v>275</v>
      </c>
      <c r="E972" s="18"/>
      <c r="F972" s="19"/>
      <c r="G972" s="19">
        <v>1320</v>
      </c>
      <c r="H972" s="20">
        <v>709800000</v>
      </c>
      <c r="I972" s="19">
        <v>0</v>
      </c>
      <c r="J972" s="25" t="s">
        <v>276</v>
      </c>
      <c r="K972" s="22">
        <v>0</v>
      </c>
      <c r="L972" s="22">
        <v>0</v>
      </c>
      <c r="M972" s="22">
        <v>0</v>
      </c>
      <c r="N972" s="22">
        <v>0</v>
      </c>
      <c r="O972" s="22">
        <v>530245968</v>
      </c>
      <c r="P972" s="22">
        <v>0</v>
      </c>
      <c r="Q972" s="22">
        <f>+L972+P972</f>
        <v>0</v>
      </c>
      <c r="R972" s="22">
        <v>0</v>
      </c>
      <c r="S972" s="22">
        <v>0</v>
      </c>
      <c r="T972" s="22">
        <v>0</v>
      </c>
      <c r="U972" s="22">
        <v>0</v>
      </c>
      <c r="V972" s="22">
        <v>0</v>
      </c>
      <c r="W972" s="22">
        <v>0</v>
      </c>
      <c r="X972" s="22">
        <v>0</v>
      </c>
      <c r="Y972" s="22">
        <v>0</v>
      </c>
      <c r="Z972" s="22">
        <f>+Q972-R972-S972-T972-U972-Y972</f>
        <v>0</v>
      </c>
      <c r="AA972" s="24">
        <f t="shared" si="219"/>
        <v>0</v>
      </c>
      <c r="AB972" s="24">
        <f t="shared" si="220"/>
        <v>0</v>
      </c>
      <c r="AC972" s="24">
        <f t="shared" si="221"/>
        <v>0</v>
      </c>
      <c r="AD972" s="24">
        <f t="shared" si="222"/>
        <v>0</v>
      </c>
    </row>
    <row r="973" spans="1:30" ht="15" customHeight="1" outlineLevel="1" x14ac:dyDescent="0.3">
      <c r="A973" s="40"/>
      <c r="B973" s="40"/>
      <c r="C973" s="40"/>
      <c r="D973" s="40" t="s">
        <v>569</v>
      </c>
      <c r="E973" s="40"/>
      <c r="F973" s="41"/>
      <c r="G973" s="41"/>
      <c r="H973" s="42"/>
      <c r="I973" s="41"/>
      <c r="J973" s="43"/>
      <c r="K973" s="44">
        <f t="shared" ref="K973:Z973" si="231">SUBTOTAL(9,K970:K972)</f>
        <v>1110179996</v>
      </c>
      <c r="L973" s="44">
        <f t="shared" si="231"/>
        <v>1110179996</v>
      </c>
      <c r="M973" s="44">
        <f t="shared" si="231"/>
        <v>0</v>
      </c>
      <c r="N973" s="44">
        <f t="shared" si="231"/>
        <v>0</v>
      </c>
      <c r="O973" s="44">
        <f t="shared" si="231"/>
        <v>530245968</v>
      </c>
      <c r="P973" s="44">
        <f t="shared" si="231"/>
        <v>100000000</v>
      </c>
      <c r="Q973" s="44">
        <f t="shared" si="231"/>
        <v>1210179996</v>
      </c>
      <c r="R973" s="44">
        <f t="shared" si="231"/>
        <v>0</v>
      </c>
      <c r="S973" s="44">
        <f t="shared" si="231"/>
        <v>128378866.18000001</v>
      </c>
      <c r="T973" s="44">
        <f t="shared" si="231"/>
        <v>0</v>
      </c>
      <c r="U973" s="44">
        <f t="shared" si="231"/>
        <v>647547243.24000001</v>
      </c>
      <c r="V973" s="44">
        <f t="shared" si="231"/>
        <v>645650342.66999996</v>
      </c>
      <c r="W973" s="44">
        <f t="shared" si="231"/>
        <v>1988174.58</v>
      </c>
      <c r="X973" s="44">
        <f t="shared" si="231"/>
        <v>334253886.57999998</v>
      </c>
      <c r="Y973" s="44">
        <f t="shared" si="231"/>
        <v>0</v>
      </c>
      <c r="Z973" s="44">
        <f t="shared" si="231"/>
        <v>434253886.57999986</v>
      </c>
      <c r="AA973" s="45">
        <f t="shared" si="219"/>
        <v>0.58328131075422474</v>
      </c>
      <c r="AB973" s="45">
        <f t="shared" si="220"/>
        <v>0.53508341352553646</v>
      </c>
      <c r="AC973" s="45">
        <f t="shared" si="221"/>
        <v>0.10608245600185909</v>
      </c>
      <c r="AD973" s="45">
        <f t="shared" si="222"/>
        <v>0.64116586952739552</v>
      </c>
    </row>
    <row r="974" spans="1:30" ht="67.5" outlineLevel="2" x14ac:dyDescent="0.3">
      <c r="A974" s="18">
        <v>551</v>
      </c>
      <c r="B974" s="18" t="s">
        <v>34</v>
      </c>
      <c r="C974" s="18" t="s">
        <v>123</v>
      </c>
      <c r="D974" s="19" t="s">
        <v>277</v>
      </c>
      <c r="E974" s="18" t="s">
        <v>37</v>
      </c>
      <c r="F974" s="18" t="s">
        <v>38</v>
      </c>
      <c r="G974" s="18">
        <v>1320</v>
      </c>
      <c r="H974" s="20">
        <v>709800000</v>
      </c>
      <c r="I974" s="18">
        <v>0</v>
      </c>
      <c r="J974" s="25" t="s">
        <v>278</v>
      </c>
      <c r="K974" s="22">
        <v>0</v>
      </c>
      <c r="L974" s="22">
        <v>0</v>
      </c>
      <c r="M974" s="22">
        <v>0</v>
      </c>
      <c r="N974" s="22">
        <v>0</v>
      </c>
      <c r="O974" s="22">
        <v>0</v>
      </c>
      <c r="P974" s="22">
        <v>144565</v>
      </c>
      <c r="Q974" s="22">
        <f t="shared" ref="Q974:Q979" si="232">+L974+P974</f>
        <v>144565</v>
      </c>
      <c r="R974" s="22">
        <v>0</v>
      </c>
      <c r="S974" s="22">
        <v>0</v>
      </c>
      <c r="T974" s="22">
        <v>0</v>
      </c>
      <c r="U974" s="22">
        <v>0</v>
      </c>
      <c r="V974" s="22">
        <v>0</v>
      </c>
      <c r="W974" s="22">
        <v>0</v>
      </c>
      <c r="X974" s="22">
        <v>0</v>
      </c>
      <c r="Y974" s="22">
        <v>0</v>
      </c>
      <c r="Z974" s="22">
        <f t="shared" ref="Z974:Z979" si="233">+Q974-R974-S974-T974-U974-Y974</f>
        <v>144565</v>
      </c>
      <c r="AA974" s="24">
        <f t="shared" si="219"/>
        <v>0</v>
      </c>
      <c r="AB974" s="24">
        <f t="shared" si="220"/>
        <v>0</v>
      </c>
      <c r="AC974" s="24">
        <f t="shared" si="221"/>
        <v>0</v>
      </c>
      <c r="AD974" s="24">
        <f t="shared" si="222"/>
        <v>0</v>
      </c>
    </row>
    <row r="975" spans="1:30" ht="40.5" outlineLevel="2" x14ac:dyDescent="0.35">
      <c r="A975" s="18">
        <v>573</v>
      </c>
      <c r="B975" s="18" t="s">
        <v>280</v>
      </c>
      <c r="C975" s="18" t="s">
        <v>123</v>
      </c>
      <c r="D975" s="19" t="s">
        <v>277</v>
      </c>
      <c r="E975" s="18" t="s">
        <v>37</v>
      </c>
      <c r="F975" s="18" t="s">
        <v>38</v>
      </c>
      <c r="G975" s="18">
        <v>1320</v>
      </c>
      <c r="H975" s="20">
        <v>709100000</v>
      </c>
      <c r="I975" s="18">
        <v>0</v>
      </c>
      <c r="J975" s="25" t="s">
        <v>392</v>
      </c>
      <c r="K975" s="22">
        <v>4800000</v>
      </c>
      <c r="L975" s="22">
        <v>2380341.66</v>
      </c>
      <c r="M975" s="22">
        <v>0</v>
      </c>
      <c r="N975" s="22">
        <v>0</v>
      </c>
      <c r="O975" s="22">
        <v>0</v>
      </c>
      <c r="P975" s="22">
        <v>0</v>
      </c>
      <c r="Q975" s="22">
        <f t="shared" si="232"/>
        <v>2380341.66</v>
      </c>
      <c r="R975" s="27">
        <v>0</v>
      </c>
      <c r="S975" s="22">
        <v>1984376.36</v>
      </c>
      <c r="T975" s="27">
        <v>0</v>
      </c>
      <c r="U975" s="22">
        <v>395965.3</v>
      </c>
      <c r="V975" s="22">
        <v>395965.3</v>
      </c>
      <c r="W975" s="22">
        <v>0</v>
      </c>
      <c r="X975" s="22">
        <v>0</v>
      </c>
      <c r="Y975" s="22">
        <v>0</v>
      </c>
      <c r="Z975" s="22">
        <f t="shared" si="233"/>
        <v>5.8207660913467407E-11</v>
      </c>
      <c r="AA975" s="24">
        <f t="shared" si="219"/>
        <v>0.16634809475207857</v>
      </c>
      <c r="AB975" s="24">
        <f t="shared" si="220"/>
        <v>0.16634809475207857</v>
      </c>
      <c r="AC975" s="24">
        <f t="shared" si="221"/>
        <v>0.83365190524792143</v>
      </c>
      <c r="AD975" s="24">
        <f t="shared" si="222"/>
        <v>1</v>
      </c>
    </row>
    <row r="976" spans="1:30" ht="40.5" outlineLevel="2" x14ac:dyDescent="0.3">
      <c r="A976" s="18">
        <v>573</v>
      </c>
      <c r="B976" s="18" t="s">
        <v>282</v>
      </c>
      <c r="C976" s="18" t="s">
        <v>123</v>
      </c>
      <c r="D976" s="19" t="s">
        <v>277</v>
      </c>
      <c r="E976" s="18" t="s">
        <v>37</v>
      </c>
      <c r="F976" s="18" t="s">
        <v>38</v>
      </c>
      <c r="G976" s="18">
        <v>1320</v>
      </c>
      <c r="H976" s="20">
        <v>709200000</v>
      </c>
      <c r="I976" s="18">
        <v>0</v>
      </c>
      <c r="J976" s="25" t="s">
        <v>392</v>
      </c>
      <c r="K976" s="22">
        <v>800000</v>
      </c>
      <c r="L976" s="22">
        <v>3219658.34</v>
      </c>
      <c r="M976" s="22">
        <v>0</v>
      </c>
      <c r="N976" s="22">
        <v>0</v>
      </c>
      <c r="O976" s="22">
        <v>0</v>
      </c>
      <c r="P976" s="22">
        <v>0</v>
      </c>
      <c r="Q976" s="22">
        <f t="shared" si="232"/>
        <v>3219658.34</v>
      </c>
      <c r="R976" s="22">
        <v>0</v>
      </c>
      <c r="S976" s="22">
        <v>450000</v>
      </c>
      <c r="T976" s="22">
        <v>0</v>
      </c>
      <c r="U976" s="22">
        <v>0</v>
      </c>
      <c r="V976" s="22">
        <v>0</v>
      </c>
      <c r="W976" s="22">
        <v>19658.34</v>
      </c>
      <c r="X976" s="22">
        <v>2769658.34</v>
      </c>
      <c r="Y976" s="22">
        <v>0</v>
      </c>
      <c r="Z976" s="22">
        <f t="shared" si="233"/>
        <v>2769658.34</v>
      </c>
      <c r="AA976" s="24">
        <f t="shared" si="219"/>
        <v>0</v>
      </c>
      <c r="AB976" s="24">
        <f t="shared" si="220"/>
        <v>0</v>
      </c>
      <c r="AC976" s="24">
        <f t="shared" si="221"/>
        <v>0.13976638278954778</v>
      </c>
      <c r="AD976" s="24">
        <f t="shared" si="222"/>
        <v>0.13976638278954778</v>
      </c>
    </row>
    <row r="977" spans="1:30" ht="40.5" outlineLevel="2" x14ac:dyDescent="0.35">
      <c r="A977" s="18">
        <v>573</v>
      </c>
      <c r="B977" s="18" t="s">
        <v>315</v>
      </c>
      <c r="C977" s="18" t="s">
        <v>123</v>
      </c>
      <c r="D977" s="19" t="s">
        <v>277</v>
      </c>
      <c r="E977" s="18" t="s">
        <v>37</v>
      </c>
      <c r="F977" s="18" t="s">
        <v>38</v>
      </c>
      <c r="G977" s="18">
        <v>1320</v>
      </c>
      <c r="H977" s="20">
        <v>709300000</v>
      </c>
      <c r="I977" s="18">
        <v>0</v>
      </c>
      <c r="J977" s="25" t="s">
        <v>392</v>
      </c>
      <c r="K977" s="22">
        <v>1120000</v>
      </c>
      <c r="L977" s="22">
        <v>1120000</v>
      </c>
      <c r="M977" s="22">
        <v>0</v>
      </c>
      <c r="N977" s="22">
        <v>0</v>
      </c>
      <c r="O977" s="22">
        <v>0</v>
      </c>
      <c r="P977" s="22">
        <v>0</v>
      </c>
      <c r="Q977" s="22">
        <f t="shared" si="232"/>
        <v>1120000</v>
      </c>
      <c r="R977" s="27">
        <v>0</v>
      </c>
      <c r="S977" s="22">
        <v>600000</v>
      </c>
      <c r="T977" s="27">
        <v>0</v>
      </c>
      <c r="U977" s="22">
        <v>0</v>
      </c>
      <c r="V977" s="22">
        <v>0</v>
      </c>
      <c r="W977" s="22">
        <v>0</v>
      </c>
      <c r="X977" s="22">
        <v>520000</v>
      </c>
      <c r="Y977" s="22">
        <v>0</v>
      </c>
      <c r="Z977" s="22">
        <f t="shared" si="233"/>
        <v>520000</v>
      </c>
      <c r="AA977" s="24">
        <f t="shared" si="219"/>
        <v>0</v>
      </c>
      <c r="AB977" s="24">
        <f t="shared" si="220"/>
        <v>0</v>
      </c>
      <c r="AC977" s="24">
        <f t="shared" si="221"/>
        <v>0.5357142857142857</v>
      </c>
      <c r="AD977" s="24">
        <f t="shared" si="222"/>
        <v>0.5357142857142857</v>
      </c>
    </row>
    <row r="978" spans="1:30" ht="40.5" outlineLevel="2" x14ac:dyDescent="0.35">
      <c r="A978" s="18">
        <v>573</v>
      </c>
      <c r="B978" s="18" t="s">
        <v>451</v>
      </c>
      <c r="C978" s="18" t="s">
        <v>123</v>
      </c>
      <c r="D978" s="19" t="s">
        <v>277</v>
      </c>
      <c r="E978" s="18" t="s">
        <v>37</v>
      </c>
      <c r="F978" s="18" t="s">
        <v>38</v>
      </c>
      <c r="G978" s="18">
        <v>1320</v>
      </c>
      <c r="H978" s="20">
        <v>709500000</v>
      </c>
      <c r="I978" s="18">
        <v>0</v>
      </c>
      <c r="J978" s="25" t="s">
        <v>392</v>
      </c>
      <c r="K978" s="22">
        <v>480000</v>
      </c>
      <c r="L978" s="22">
        <v>480000</v>
      </c>
      <c r="M978" s="22">
        <v>0</v>
      </c>
      <c r="N978" s="22">
        <v>0</v>
      </c>
      <c r="O978" s="22">
        <v>0</v>
      </c>
      <c r="P978" s="22">
        <v>0</v>
      </c>
      <c r="Q978" s="22">
        <f t="shared" si="232"/>
        <v>480000</v>
      </c>
      <c r="R978" s="22">
        <v>0</v>
      </c>
      <c r="S978" s="22">
        <v>240000</v>
      </c>
      <c r="T978" s="27">
        <v>0</v>
      </c>
      <c r="U978" s="22">
        <v>0</v>
      </c>
      <c r="V978" s="22">
        <v>0</v>
      </c>
      <c r="W978" s="22">
        <v>0</v>
      </c>
      <c r="X978" s="22">
        <v>240000</v>
      </c>
      <c r="Y978" s="22">
        <v>0</v>
      </c>
      <c r="Z978" s="22">
        <f t="shared" si="233"/>
        <v>240000</v>
      </c>
      <c r="AA978" s="24">
        <f t="shared" si="219"/>
        <v>0</v>
      </c>
      <c r="AB978" s="24">
        <f t="shared" si="220"/>
        <v>0</v>
      </c>
      <c r="AC978" s="24">
        <f t="shared" si="221"/>
        <v>0.5</v>
      </c>
      <c r="AD978" s="24">
        <f t="shared" si="222"/>
        <v>0.5</v>
      </c>
    </row>
    <row r="979" spans="1:30" ht="14.5" outlineLevel="2" x14ac:dyDescent="0.35">
      <c r="A979" s="18">
        <v>573</v>
      </c>
      <c r="B979" s="18" t="s">
        <v>466</v>
      </c>
      <c r="C979" s="18" t="s">
        <v>123</v>
      </c>
      <c r="D979" s="19" t="s">
        <v>277</v>
      </c>
      <c r="E979" s="18" t="s">
        <v>37</v>
      </c>
      <c r="F979" s="18" t="s">
        <v>38</v>
      </c>
      <c r="G979" s="18">
        <v>1320</v>
      </c>
      <c r="H979" s="20">
        <v>709500000</v>
      </c>
      <c r="I979" s="18">
        <v>0</v>
      </c>
      <c r="J979" s="25" t="s">
        <v>470</v>
      </c>
      <c r="K979" s="22">
        <v>800000</v>
      </c>
      <c r="L979" s="22">
        <v>800000</v>
      </c>
      <c r="M979" s="22">
        <v>0</v>
      </c>
      <c r="N979" s="22">
        <v>0</v>
      </c>
      <c r="O979" s="22">
        <v>0</v>
      </c>
      <c r="P979" s="22">
        <v>0</v>
      </c>
      <c r="Q979" s="22">
        <f t="shared" si="232"/>
        <v>800000</v>
      </c>
      <c r="R979" s="27">
        <v>0</v>
      </c>
      <c r="S979" s="22">
        <v>675000</v>
      </c>
      <c r="T979" s="22">
        <v>0</v>
      </c>
      <c r="U979" s="22">
        <v>0</v>
      </c>
      <c r="V979" s="22">
        <v>0</v>
      </c>
      <c r="W979" s="22">
        <v>0</v>
      </c>
      <c r="X979" s="22">
        <v>125000</v>
      </c>
      <c r="Y979" s="22">
        <v>0</v>
      </c>
      <c r="Z979" s="22">
        <f t="shared" si="233"/>
        <v>125000</v>
      </c>
      <c r="AA979" s="24">
        <f t="shared" si="219"/>
        <v>0</v>
      </c>
      <c r="AB979" s="24">
        <f t="shared" si="220"/>
        <v>0</v>
      </c>
      <c r="AC979" s="24">
        <f t="shared" si="221"/>
        <v>0.84375</v>
      </c>
      <c r="AD979" s="24">
        <f t="shared" si="222"/>
        <v>0.84375</v>
      </c>
    </row>
    <row r="980" spans="1:30" outlineLevel="1" x14ac:dyDescent="0.3">
      <c r="A980" s="40"/>
      <c r="B980" s="40"/>
      <c r="C980" s="40"/>
      <c r="D980" s="40" t="s">
        <v>570</v>
      </c>
      <c r="E980" s="40"/>
      <c r="F980" s="41"/>
      <c r="G980" s="41"/>
      <c r="H980" s="42"/>
      <c r="I980" s="41"/>
      <c r="J980" s="43"/>
      <c r="K980" s="44">
        <f t="shared" ref="K980:Z980" si="234">SUBTOTAL(9,K974:K979)</f>
        <v>8000000</v>
      </c>
      <c r="L980" s="44">
        <f t="shared" si="234"/>
        <v>8000000</v>
      </c>
      <c r="M980" s="44">
        <f t="shared" si="234"/>
        <v>0</v>
      </c>
      <c r="N980" s="44">
        <f t="shared" si="234"/>
        <v>0</v>
      </c>
      <c r="O980" s="44">
        <f t="shared" si="234"/>
        <v>0</v>
      </c>
      <c r="P980" s="44">
        <f t="shared" si="234"/>
        <v>144565</v>
      </c>
      <c r="Q980" s="44">
        <f t="shared" si="234"/>
        <v>8144565</v>
      </c>
      <c r="R980" s="44">
        <f t="shared" si="234"/>
        <v>0</v>
      </c>
      <c r="S980" s="44">
        <f t="shared" si="234"/>
        <v>3949376.3600000003</v>
      </c>
      <c r="T980" s="44">
        <f t="shared" si="234"/>
        <v>0</v>
      </c>
      <c r="U980" s="44">
        <f t="shared" si="234"/>
        <v>395965.3</v>
      </c>
      <c r="V980" s="44">
        <f t="shared" si="234"/>
        <v>395965.3</v>
      </c>
      <c r="W980" s="44">
        <f t="shared" si="234"/>
        <v>19658.34</v>
      </c>
      <c r="X980" s="44">
        <f t="shared" si="234"/>
        <v>3654658.34</v>
      </c>
      <c r="Y980" s="44">
        <f t="shared" si="234"/>
        <v>0</v>
      </c>
      <c r="Z980" s="44">
        <f t="shared" si="234"/>
        <v>3799223.34</v>
      </c>
      <c r="AA980" s="45">
        <f t="shared" si="219"/>
        <v>4.9495662499999996E-2</v>
      </c>
      <c r="AB980" s="45">
        <f t="shared" si="220"/>
        <v>4.8617120742482867E-2</v>
      </c>
      <c r="AC980" s="45">
        <f t="shared" si="221"/>
        <v>0.48490942855757185</v>
      </c>
      <c r="AD980" s="45">
        <f t="shared" si="222"/>
        <v>0.53352654930005472</v>
      </c>
    </row>
    <row r="981" spans="1:30" ht="229.5" outlineLevel="2" x14ac:dyDescent="0.35">
      <c r="A981" s="18">
        <v>553</v>
      </c>
      <c r="B981" s="18" t="s">
        <v>315</v>
      </c>
      <c r="C981" s="18" t="s">
        <v>123</v>
      </c>
      <c r="D981" s="19" t="s">
        <v>169</v>
      </c>
      <c r="E981" s="18" t="s">
        <v>131</v>
      </c>
      <c r="F981" s="18" t="s">
        <v>38</v>
      </c>
      <c r="G981" s="18">
        <v>1330</v>
      </c>
      <c r="H981" s="20">
        <v>701130000</v>
      </c>
      <c r="I981" s="18">
        <v>0</v>
      </c>
      <c r="J981" s="25" t="s">
        <v>325</v>
      </c>
      <c r="K981" s="22">
        <v>24828229</v>
      </c>
      <c r="L981" s="22">
        <v>24828229</v>
      </c>
      <c r="M981" s="22">
        <v>0</v>
      </c>
      <c r="N981" s="22">
        <v>0</v>
      </c>
      <c r="O981" s="22">
        <v>0</v>
      </c>
      <c r="P981" s="22">
        <v>0</v>
      </c>
      <c r="Q981" s="22">
        <f t="shared" ref="Q981:Q989" si="235">+L981+P981</f>
        <v>24828229</v>
      </c>
      <c r="R981" s="27">
        <v>0</v>
      </c>
      <c r="S981" s="27">
        <v>0</v>
      </c>
      <c r="T981" s="27">
        <v>0</v>
      </c>
      <c r="U981" s="22">
        <v>0</v>
      </c>
      <c r="V981" s="22">
        <v>0</v>
      </c>
      <c r="W981" s="22">
        <v>12414114</v>
      </c>
      <c r="X981" s="22">
        <v>24828229</v>
      </c>
      <c r="Y981" s="22">
        <v>0</v>
      </c>
      <c r="Z981" s="22">
        <f t="shared" ref="Z981:Z989" si="236">+Q981-R981-S981-T981-U981-Y981</f>
        <v>24828229</v>
      </c>
      <c r="AA981" s="24">
        <f t="shared" si="219"/>
        <v>0</v>
      </c>
      <c r="AB981" s="24">
        <f t="shared" si="220"/>
        <v>0</v>
      </c>
      <c r="AC981" s="24">
        <f t="shared" si="221"/>
        <v>0</v>
      </c>
      <c r="AD981" s="24">
        <f t="shared" si="222"/>
        <v>0</v>
      </c>
    </row>
    <row r="982" spans="1:30" ht="51" customHeight="1" outlineLevel="2" x14ac:dyDescent="0.3">
      <c r="A982" s="18">
        <v>550</v>
      </c>
      <c r="B982" s="18" t="s">
        <v>34</v>
      </c>
      <c r="C982" s="18" t="s">
        <v>123</v>
      </c>
      <c r="D982" s="19" t="s">
        <v>169</v>
      </c>
      <c r="E982" s="18" t="s">
        <v>170</v>
      </c>
      <c r="F982" s="18" t="s">
        <v>38</v>
      </c>
      <c r="G982" s="18">
        <v>1330</v>
      </c>
      <c r="H982" s="20">
        <v>701130000</v>
      </c>
      <c r="I982" s="18">
        <v>0</v>
      </c>
      <c r="J982" s="25" t="s">
        <v>171</v>
      </c>
      <c r="K982" s="22">
        <v>15537900</v>
      </c>
      <c r="L982" s="22">
        <v>15537900</v>
      </c>
      <c r="M982" s="22">
        <v>0</v>
      </c>
      <c r="N982" s="22">
        <v>0</v>
      </c>
      <c r="O982" s="22">
        <v>0</v>
      </c>
      <c r="P982" s="22">
        <v>0</v>
      </c>
      <c r="Q982" s="22">
        <f t="shared" si="235"/>
        <v>15537900</v>
      </c>
      <c r="R982" s="22">
        <v>0</v>
      </c>
      <c r="S982" s="22">
        <v>123675</v>
      </c>
      <c r="T982" s="22">
        <v>0</v>
      </c>
      <c r="U982" s="22">
        <v>7645275</v>
      </c>
      <c r="V982" s="22">
        <v>7645275</v>
      </c>
      <c r="W982" s="22">
        <v>0</v>
      </c>
      <c r="X982" s="22">
        <v>7768950</v>
      </c>
      <c r="Y982" s="22">
        <v>0</v>
      </c>
      <c r="Z982" s="22">
        <f t="shared" si="236"/>
        <v>7768950</v>
      </c>
      <c r="AA982" s="24">
        <f t="shared" si="219"/>
        <v>0.49204043017396171</v>
      </c>
      <c r="AB982" s="24">
        <f t="shared" si="220"/>
        <v>0.49204043017396171</v>
      </c>
      <c r="AC982" s="24">
        <f t="shared" si="221"/>
        <v>7.959569826038267E-3</v>
      </c>
      <c r="AD982" s="24">
        <f t="shared" si="222"/>
        <v>0.5</v>
      </c>
    </row>
    <row r="983" spans="1:30" ht="81" outlineLevel="2" x14ac:dyDescent="0.3">
      <c r="A983" s="18">
        <v>550</v>
      </c>
      <c r="B983" s="18" t="s">
        <v>34</v>
      </c>
      <c r="C983" s="18" t="s">
        <v>123</v>
      </c>
      <c r="D983" s="19" t="s">
        <v>169</v>
      </c>
      <c r="E983" s="18" t="s">
        <v>172</v>
      </c>
      <c r="F983" s="18" t="s">
        <v>38</v>
      </c>
      <c r="G983" s="18">
        <v>1330</v>
      </c>
      <c r="H983" s="20">
        <v>701130000</v>
      </c>
      <c r="I983" s="18">
        <v>0</v>
      </c>
      <c r="J983" s="25" t="s">
        <v>173</v>
      </c>
      <c r="K983" s="22">
        <v>125038455</v>
      </c>
      <c r="L983" s="22">
        <v>125038455</v>
      </c>
      <c r="M983" s="22">
        <v>0</v>
      </c>
      <c r="N983" s="22">
        <v>0</v>
      </c>
      <c r="O983" s="22">
        <v>0</v>
      </c>
      <c r="P983" s="22">
        <v>0</v>
      </c>
      <c r="Q983" s="22">
        <f t="shared" si="235"/>
        <v>125038455</v>
      </c>
      <c r="R983" s="22">
        <v>0</v>
      </c>
      <c r="S983" s="22">
        <v>1</v>
      </c>
      <c r="T983" s="22">
        <v>0</v>
      </c>
      <c r="U983" s="22">
        <v>108769579.31999999</v>
      </c>
      <c r="V983" s="22">
        <v>108769579.31999999</v>
      </c>
      <c r="W983" s="22">
        <v>0</v>
      </c>
      <c r="X983" s="22">
        <v>16268874.68</v>
      </c>
      <c r="Y983" s="22">
        <v>0</v>
      </c>
      <c r="Z983" s="22">
        <f t="shared" si="236"/>
        <v>16268874.680000007</v>
      </c>
      <c r="AA983" s="24">
        <f t="shared" si="219"/>
        <v>0.86988902190130224</v>
      </c>
      <c r="AB983" s="24">
        <f t="shared" si="220"/>
        <v>0.86988902190130224</v>
      </c>
      <c r="AC983" s="24">
        <f t="shared" si="221"/>
        <v>7.9975396369061027E-9</v>
      </c>
      <c r="AD983" s="24">
        <f t="shared" si="222"/>
        <v>0.86988902989884187</v>
      </c>
    </row>
    <row r="984" spans="1:30" ht="40.5" outlineLevel="2" x14ac:dyDescent="0.3">
      <c r="A984" s="18">
        <v>550</v>
      </c>
      <c r="B984" s="18" t="s">
        <v>34</v>
      </c>
      <c r="C984" s="18" t="s">
        <v>123</v>
      </c>
      <c r="D984" s="19" t="s">
        <v>169</v>
      </c>
      <c r="E984" s="18" t="s">
        <v>174</v>
      </c>
      <c r="F984" s="18" t="s">
        <v>38</v>
      </c>
      <c r="G984" s="18">
        <v>1330</v>
      </c>
      <c r="H984" s="20">
        <v>701130000</v>
      </c>
      <c r="I984" s="18">
        <v>0</v>
      </c>
      <c r="J984" s="25" t="s">
        <v>175</v>
      </c>
      <c r="K984" s="22">
        <v>85458450</v>
      </c>
      <c r="L984" s="22">
        <v>85458450</v>
      </c>
      <c r="M984" s="22">
        <v>0</v>
      </c>
      <c r="N984" s="22">
        <v>0</v>
      </c>
      <c r="O984" s="22">
        <v>0</v>
      </c>
      <c r="P984" s="22">
        <v>0</v>
      </c>
      <c r="Q984" s="22">
        <f t="shared" si="235"/>
        <v>85458450</v>
      </c>
      <c r="R984" s="22">
        <v>0</v>
      </c>
      <c r="S984" s="22">
        <v>733147</v>
      </c>
      <c r="T984" s="22">
        <v>0</v>
      </c>
      <c r="U984" s="22">
        <v>41996075</v>
      </c>
      <c r="V984" s="22">
        <v>41996075</v>
      </c>
      <c r="W984" s="22">
        <v>0</v>
      </c>
      <c r="X984" s="22">
        <v>42729228</v>
      </c>
      <c r="Y984" s="22">
        <v>0</v>
      </c>
      <c r="Z984" s="22">
        <f t="shared" si="236"/>
        <v>42729228</v>
      </c>
      <c r="AA984" s="24">
        <f t="shared" si="219"/>
        <v>0.49142097709471677</v>
      </c>
      <c r="AB984" s="24">
        <f t="shared" si="220"/>
        <v>0.49142097709471677</v>
      </c>
      <c r="AC984" s="24">
        <f t="shared" si="221"/>
        <v>8.5789878005042217E-3</v>
      </c>
      <c r="AD984" s="24">
        <f t="shared" si="222"/>
        <v>0.49999996489522097</v>
      </c>
    </row>
    <row r="985" spans="1:30" ht="108" outlineLevel="2" x14ac:dyDescent="0.3">
      <c r="A985" s="18">
        <v>550</v>
      </c>
      <c r="B985" s="18" t="s">
        <v>34</v>
      </c>
      <c r="C985" s="18" t="s">
        <v>123</v>
      </c>
      <c r="D985" s="19" t="s">
        <v>169</v>
      </c>
      <c r="E985" s="18" t="s">
        <v>157</v>
      </c>
      <c r="F985" s="18" t="s">
        <v>38</v>
      </c>
      <c r="G985" s="18">
        <v>1330</v>
      </c>
      <c r="H985" s="20">
        <v>701130000</v>
      </c>
      <c r="I985" s="18">
        <v>0</v>
      </c>
      <c r="J985" s="25" t="s">
        <v>176</v>
      </c>
      <c r="K985" s="22">
        <v>19469507</v>
      </c>
      <c r="L985" s="22">
        <v>19469507</v>
      </c>
      <c r="M985" s="22">
        <v>17225620</v>
      </c>
      <c r="N985" s="22">
        <v>0</v>
      </c>
      <c r="O985" s="22">
        <v>0</v>
      </c>
      <c r="P985" s="22">
        <v>0</v>
      </c>
      <c r="Q985" s="22">
        <f t="shared" si="235"/>
        <v>19469507</v>
      </c>
      <c r="R985" s="22">
        <v>0</v>
      </c>
      <c r="S985" s="22">
        <v>154980.57999999999</v>
      </c>
      <c r="T985" s="22">
        <v>0</v>
      </c>
      <c r="U985" s="22">
        <v>9579773.4199999999</v>
      </c>
      <c r="V985" s="22">
        <v>9579773.4199999999</v>
      </c>
      <c r="W985" s="22">
        <v>0</v>
      </c>
      <c r="X985" s="22">
        <v>9734753</v>
      </c>
      <c r="Y985" s="22">
        <v>0</v>
      </c>
      <c r="Z985" s="22">
        <f t="shared" si="236"/>
        <v>9734753.0000000019</v>
      </c>
      <c r="AA985" s="24">
        <f t="shared" si="219"/>
        <v>0.49203985596553623</v>
      </c>
      <c r="AB985" s="24">
        <f t="shared" si="220"/>
        <v>0.49203985596553623</v>
      </c>
      <c r="AC985" s="24">
        <f t="shared" si="221"/>
        <v>7.960169715648167E-3</v>
      </c>
      <c r="AD985" s="24">
        <f t="shared" si="222"/>
        <v>0.5000000256811844</v>
      </c>
    </row>
    <row r="986" spans="1:30" ht="64.5" customHeight="1" outlineLevel="2" x14ac:dyDescent="0.3">
      <c r="A986" s="18">
        <v>550</v>
      </c>
      <c r="B986" s="18" t="s">
        <v>34</v>
      </c>
      <c r="C986" s="18" t="s">
        <v>123</v>
      </c>
      <c r="D986" s="19" t="s">
        <v>169</v>
      </c>
      <c r="E986" s="18" t="s">
        <v>177</v>
      </c>
      <c r="F986" s="18" t="s">
        <v>38</v>
      </c>
      <c r="G986" s="18">
        <v>1330</v>
      </c>
      <c r="H986" s="20">
        <v>701130000</v>
      </c>
      <c r="I986" s="18">
        <v>0</v>
      </c>
      <c r="J986" s="25" t="s">
        <v>178</v>
      </c>
      <c r="K986" s="22">
        <v>46990753</v>
      </c>
      <c r="L986" s="22">
        <v>46990753</v>
      </c>
      <c r="M986" s="22">
        <v>0</v>
      </c>
      <c r="N986" s="22">
        <v>0</v>
      </c>
      <c r="O986" s="22">
        <v>0</v>
      </c>
      <c r="P986" s="22">
        <v>0</v>
      </c>
      <c r="Q986" s="22">
        <f t="shared" si="235"/>
        <v>46990753</v>
      </c>
      <c r="R986" s="22">
        <v>0</v>
      </c>
      <c r="S986" s="22">
        <v>374015.47</v>
      </c>
      <c r="T986" s="22">
        <v>0</v>
      </c>
      <c r="U986" s="22">
        <v>23121360.530000001</v>
      </c>
      <c r="V986" s="22">
        <v>23121360.530000001</v>
      </c>
      <c r="W986" s="22">
        <v>0</v>
      </c>
      <c r="X986" s="22">
        <v>23495377</v>
      </c>
      <c r="Y986" s="22">
        <v>0</v>
      </c>
      <c r="Z986" s="22">
        <f t="shared" si="236"/>
        <v>23495377</v>
      </c>
      <c r="AA986" s="24">
        <f t="shared" si="219"/>
        <v>0.49204064744397691</v>
      </c>
      <c r="AB986" s="24">
        <f t="shared" si="220"/>
        <v>0.49204064744397691</v>
      </c>
      <c r="AC986" s="24">
        <f t="shared" si="221"/>
        <v>7.9593419156317839E-3</v>
      </c>
      <c r="AD986" s="24">
        <f t="shared" si="222"/>
        <v>0.49999998935960871</v>
      </c>
    </row>
    <row r="987" spans="1:30" ht="121.5" outlineLevel="2" x14ac:dyDescent="0.3">
      <c r="A987" s="18">
        <v>550</v>
      </c>
      <c r="B987" s="18" t="s">
        <v>34</v>
      </c>
      <c r="C987" s="18" t="s">
        <v>123</v>
      </c>
      <c r="D987" s="19" t="s">
        <v>169</v>
      </c>
      <c r="E987" s="18" t="s">
        <v>179</v>
      </c>
      <c r="F987" s="18" t="s">
        <v>38</v>
      </c>
      <c r="G987" s="18">
        <v>1330</v>
      </c>
      <c r="H987" s="20">
        <v>701130000</v>
      </c>
      <c r="I987" s="18">
        <v>0</v>
      </c>
      <c r="J987" s="25" t="s">
        <v>180</v>
      </c>
      <c r="K987" s="22">
        <v>46344989</v>
      </c>
      <c r="L987" s="22">
        <v>46344989</v>
      </c>
      <c r="M987" s="22">
        <v>0</v>
      </c>
      <c r="N987" s="22">
        <v>0</v>
      </c>
      <c r="O987" s="22">
        <v>0</v>
      </c>
      <c r="P987" s="22">
        <v>0</v>
      </c>
      <c r="Q987" s="22">
        <f t="shared" si="235"/>
        <v>46344989</v>
      </c>
      <c r="R987" s="22">
        <v>0</v>
      </c>
      <c r="S987" s="22">
        <v>1</v>
      </c>
      <c r="T987" s="22">
        <v>0</v>
      </c>
      <c r="U987" s="22">
        <v>42072676.700000003</v>
      </c>
      <c r="V987" s="22">
        <v>42072676.700000003</v>
      </c>
      <c r="W987" s="22">
        <v>0</v>
      </c>
      <c r="X987" s="22">
        <v>4272311.3</v>
      </c>
      <c r="Y987" s="22">
        <v>0</v>
      </c>
      <c r="Z987" s="22">
        <f t="shared" si="236"/>
        <v>4272311.299999997</v>
      </c>
      <c r="AA987" s="24">
        <f t="shared" si="219"/>
        <v>0.90781501102524809</v>
      </c>
      <c r="AB987" s="24">
        <f t="shared" si="220"/>
        <v>0.90781501102524809</v>
      </c>
      <c r="AC987" s="24">
        <f t="shared" si="221"/>
        <v>2.1577305801065137E-8</v>
      </c>
      <c r="AD987" s="24">
        <f t="shared" si="222"/>
        <v>0.90781503260255392</v>
      </c>
    </row>
    <row r="988" spans="1:30" ht="74.25" customHeight="1" outlineLevel="2" x14ac:dyDescent="0.3">
      <c r="A988" s="18">
        <v>550</v>
      </c>
      <c r="B988" s="18" t="s">
        <v>34</v>
      </c>
      <c r="C988" s="18" t="s">
        <v>123</v>
      </c>
      <c r="D988" s="19" t="s">
        <v>169</v>
      </c>
      <c r="E988" s="18" t="s">
        <v>181</v>
      </c>
      <c r="F988" s="18" t="s">
        <v>38</v>
      </c>
      <c r="G988" s="18">
        <v>1330</v>
      </c>
      <c r="H988" s="20">
        <v>701130000</v>
      </c>
      <c r="I988" s="18">
        <v>0</v>
      </c>
      <c r="J988" s="25" t="s">
        <v>182</v>
      </c>
      <c r="K988" s="22">
        <v>31593730</v>
      </c>
      <c r="L988" s="22">
        <v>31593730</v>
      </c>
      <c r="M988" s="22">
        <v>0</v>
      </c>
      <c r="N988" s="22">
        <v>0</v>
      </c>
      <c r="O988" s="22">
        <v>0</v>
      </c>
      <c r="P988" s="22">
        <v>0</v>
      </c>
      <c r="Q988" s="22">
        <f t="shared" si="235"/>
        <v>31593730</v>
      </c>
      <c r="R988" s="22">
        <v>0</v>
      </c>
      <c r="S988" s="22">
        <v>1</v>
      </c>
      <c r="T988" s="22">
        <v>0</v>
      </c>
      <c r="U988" s="22">
        <v>31182590</v>
      </c>
      <c r="V988" s="22">
        <v>31182590</v>
      </c>
      <c r="W988" s="22">
        <v>0</v>
      </c>
      <c r="X988" s="22">
        <v>411139</v>
      </c>
      <c r="Y988" s="22">
        <v>0</v>
      </c>
      <c r="Z988" s="22">
        <f t="shared" si="236"/>
        <v>411139</v>
      </c>
      <c r="AA988" s="24">
        <f t="shared" ref="AA988:AA1011" si="237">+IFERROR(U988/L988,0)</f>
        <v>0.98698665842874522</v>
      </c>
      <c r="AB988" s="24">
        <f t="shared" si="220"/>
        <v>0.98698665842874522</v>
      </c>
      <c r="AC988" s="24">
        <f t="shared" si="221"/>
        <v>3.1651849908193808E-8</v>
      </c>
      <c r="AD988" s="24">
        <f t="shared" si="222"/>
        <v>0.98698669008059514</v>
      </c>
    </row>
    <row r="989" spans="1:30" ht="61.5" customHeight="1" outlineLevel="2" x14ac:dyDescent="0.3">
      <c r="A989" s="18">
        <v>550</v>
      </c>
      <c r="B989" s="18" t="s">
        <v>34</v>
      </c>
      <c r="C989" s="18" t="s">
        <v>123</v>
      </c>
      <c r="D989" s="19" t="s">
        <v>169</v>
      </c>
      <c r="E989" s="18" t="s">
        <v>183</v>
      </c>
      <c r="F989" s="18" t="s">
        <v>38</v>
      </c>
      <c r="G989" s="18">
        <v>1330</v>
      </c>
      <c r="H989" s="20">
        <v>701130000</v>
      </c>
      <c r="I989" s="18">
        <v>0</v>
      </c>
      <c r="J989" s="25" t="s">
        <v>184</v>
      </c>
      <c r="K989" s="22">
        <v>10358600</v>
      </c>
      <c r="L989" s="22">
        <v>10358600</v>
      </c>
      <c r="M989" s="22">
        <v>0</v>
      </c>
      <c r="N989" s="22">
        <v>0</v>
      </c>
      <c r="O989" s="22">
        <v>0</v>
      </c>
      <c r="P989" s="22">
        <v>0</v>
      </c>
      <c r="Q989" s="22">
        <f t="shared" si="235"/>
        <v>10358600</v>
      </c>
      <c r="R989" s="22">
        <v>0</v>
      </c>
      <c r="S989" s="22">
        <v>1</v>
      </c>
      <c r="T989" s="22">
        <v>0</v>
      </c>
      <c r="U989" s="22">
        <v>10170400</v>
      </c>
      <c r="V989" s="22">
        <v>10170400</v>
      </c>
      <c r="W989" s="22">
        <v>0</v>
      </c>
      <c r="X989" s="22">
        <v>188199</v>
      </c>
      <c r="Y989" s="22">
        <v>0</v>
      </c>
      <c r="Z989" s="22">
        <f t="shared" si="236"/>
        <v>188199</v>
      </c>
      <c r="AA989" s="24">
        <f t="shared" si="237"/>
        <v>0.98183152163419762</v>
      </c>
      <c r="AB989" s="24">
        <f t="shared" si="220"/>
        <v>0.98183152163419762</v>
      </c>
      <c r="AC989" s="24">
        <f t="shared" si="221"/>
        <v>9.6538142219991119E-8</v>
      </c>
      <c r="AD989" s="24">
        <f t="shared" si="222"/>
        <v>0.98183161817233988</v>
      </c>
    </row>
    <row r="990" spans="1:30" outlineLevel="1" x14ac:dyDescent="0.3">
      <c r="A990" s="40"/>
      <c r="B990" s="40"/>
      <c r="C990" s="40"/>
      <c r="D990" s="40" t="s">
        <v>571</v>
      </c>
      <c r="E990" s="40"/>
      <c r="F990" s="41"/>
      <c r="G990" s="41"/>
      <c r="H990" s="42"/>
      <c r="I990" s="41"/>
      <c r="J990" s="43"/>
      <c r="K990" s="44">
        <f t="shared" ref="K990:Z990" si="238">SUBTOTAL(9,K981:K989)</f>
        <v>405620613</v>
      </c>
      <c r="L990" s="44">
        <f t="shared" si="238"/>
        <v>405620613</v>
      </c>
      <c r="M990" s="44">
        <f t="shared" si="238"/>
        <v>17225620</v>
      </c>
      <c r="N990" s="44">
        <f t="shared" si="238"/>
        <v>0</v>
      </c>
      <c r="O990" s="44">
        <f t="shared" si="238"/>
        <v>0</v>
      </c>
      <c r="P990" s="44">
        <f t="shared" si="238"/>
        <v>0</v>
      </c>
      <c r="Q990" s="44">
        <f t="shared" si="238"/>
        <v>405620613</v>
      </c>
      <c r="R990" s="44">
        <f t="shared" si="238"/>
        <v>0</v>
      </c>
      <c r="S990" s="44">
        <f t="shared" si="238"/>
        <v>1385822.0499999998</v>
      </c>
      <c r="T990" s="44">
        <f t="shared" si="238"/>
        <v>0</v>
      </c>
      <c r="U990" s="44">
        <f t="shared" si="238"/>
        <v>274537729.96999997</v>
      </c>
      <c r="V990" s="44">
        <f t="shared" si="238"/>
        <v>274537729.96999997</v>
      </c>
      <c r="W990" s="44">
        <f t="shared" si="238"/>
        <v>12414114</v>
      </c>
      <c r="X990" s="44">
        <f t="shared" si="238"/>
        <v>129697060.98</v>
      </c>
      <c r="Y990" s="44">
        <f t="shared" si="238"/>
        <v>0</v>
      </c>
      <c r="Z990" s="44">
        <f t="shared" si="238"/>
        <v>129697060.98</v>
      </c>
      <c r="AA990" s="45">
        <f t="shared" si="237"/>
        <v>0.67683377316428439</v>
      </c>
      <c r="AB990" s="45">
        <f t="shared" si="220"/>
        <v>0.67683377316428439</v>
      </c>
      <c r="AC990" s="45">
        <f t="shared" si="221"/>
        <v>3.4165473981964518E-3</v>
      </c>
      <c r="AD990" s="45">
        <f t="shared" si="222"/>
        <v>0.6802503205624808</v>
      </c>
    </row>
    <row r="991" spans="1:30" ht="141" customHeight="1" outlineLevel="2" x14ac:dyDescent="0.35">
      <c r="A991" s="18">
        <v>553</v>
      </c>
      <c r="B991" s="18" t="s">
        <v>282</v>
      </c>
      <c r="C991" s="18" t="s">
        <v>123</v>
      </c>
      <c r="D991" s="19" t="s">
        <v>312</v>
      </c>
      <c r="E991" s="18" t="s">
        <v>58</v>
      </c>
      <c r="F991" s="18" t="s">
        <v>38</v>
      </c>
      <c r="G991" s="18">
        <v>1330</v>
      </c>
      <c r="H991" s="20">
        <v>701130000</v>
      </c>
      <c r="I991" s="18">
        <v>0</v>
      </c>
      <c r="J991" s="25" t="s">
        <v>313</v>
      </c>
      <c r="K991" s="22">
        <v>331002000</v>
      </c>
      <c r="L991" s="22">
        <v>331002000</v>
      </c>
      <c r="M991" s="22">
        <v>0</v>
      </c>
      <c r="N991" s="22">
        <v>0</v>
      </c>
      <c r="O991" s="22">
        <v>0</v>
      </c>
      <c r="P991" s="22">
        <v>0</v>
      </c>
      <c r="Q991" s="22">
        <f>+L991+P991</f>
        <v>331002000</v>
      </c>
      <c r="R991" s="27">
        <v>0</v>
      </c>
      <c r="S991" s="22">
        <v>0</v>
      </c>
      <c r="T991" s="29">
        <v>0</v>
      </c>
      <c r="U991" s="22">
        <v>0</v>
      </c>
      <c r="V991" s="22">
        <v>0</v>
      </c>
      <c r="W991" s="22">
        <v>0</v>
      </c>
      <c r="X991" s="22">
        <v>331002000</v>
      </c>
      <c r="Y991" s="22">
        <v>0</v>
      </c>
      <c r="Z991" s="22">
        <f>+Q991-R991-S991-T991-U991-Y991</f>
        <v>331002000</v>
      </c>
      <c r="AA991" s="24">
        <f t="shared" si="237"/>
        <v>0</v>
      </c>
      <c r="AB991" s="24">
        <f t="shared" si="220"/>
        <v>0</v>
      </c>
      <c r="AC991" s="24">
        <f t="shared" si="221"/>
        <v>0</v>
      </c>
      <c r="AD991" s="24">
        <f t="shared" si="222"/>
        <v>0</v>
      </c>
    </row>
    <row r="992" spans="1:30" outlineLevel="1" x14ac:dyDescent="0.3">
      <c r="A992" s="40"/>
      <c r="B992" s="40"/>
      <c r="C992" s="40"/>
      <c r="D992" s="40" t="s">
        <v>572</v>
      </c>
      <c r="E992" s="40"/>
      <c r="F992" s="41"/>
      <c r="G992" s="41"/>
      <c r="H992" s="42"/>
      <c r="I992" s="41"/>
      <c r="J992" s="43"/>
      <c r="K992" s="44">
        <f t="shared" ref="K992:Z992" si="239">SUBTOTAL(9,K991:K991)</f>
        <v>331002000</v>
      </c>
      <c r="L992" s="44">
        <f t="shared" si="239"/>
        <v>331002000</v>
      </c>
      <c r="M992" s="44">
        <f t="shared" si="239"/>
        <v>0</v>
      </c>
      <c r="N992" s="44">
        <f t="shared" si="239"/>
        <v>0</v>
      </c>
      <c r="O992" s="44">
        <f t="shared" si="239"/>
        <v>0</v>
      </c>
      <c r="P992" s="44">
        <f t="shared" si="239"/>
        <v>0</v>
      </c>
      <c r="Q992" s="44">
        <f t="shared" si="239"/>
        <v>331002000</v>
      </c>
      <c r="R992" s="44">
        <f t="shared" si="239"/>
        <v>0</v>
      </c>
      <c r="S992" s="44">
        <f t="shared" si="239"/>
        <v>0</v>
      </c>
      <c r="T992" s="44">
        <f t="shared" si="239"/>
        <v>0</v>
      </c>
      <c r="U992" s="44">
        <f t="shared" si="239"/>
        <v>0</v>
      </c>
      <c r="V992" s="44">
        <f t="shared" si="239"/>
        <v>0</v>
      </c>
      <c r="W992" s="44">
        <f t="shared" si="239"/>
        <v>0</v>
      </c>
      <c r="X992" s="44">
        <f t="shared" si="239"/>
        <v>331002000</v>
      </c>
      <c r="Y992" s="44">
        <f t="shared" si="239"/>
        <v>0</v>
      </c>
      <c r="Z992" s="44">
        <f t="shared" si="239"/>
        <v>331002000</v>
      </c>
      <c r="AA992" s="45">
        <f t="shared" si="237"/>
        <v>0</v>
      </c>
      <c r="AB992" s="45">
        <f t="shared" si="220"/>
        <v>0</v>
      </c>
      <c r="AC992" s="45">
        <f t="shared" si="221"/>
        <v>0</v>
      </c>
      <c r="AD992" s="45">
        <f t="shared" si="222"/>
        <v>0</v>
      </c>
    </row>
    <row r="993" spans="1:30" ht="67.5" outlineLevel="2" x14ac:dyDescent="0.3">
      <c r="A993" s="18">
        <v>573</v>
      </c>
      <c r="B993" s="18" t="s">
        <v>315</v>
      </c>
      <c r="C993" s="18">
        <v>7</v>
      </c>
      <c r="D993" s="19" t="s">
        <v>187</v>
      </c>
      <c r="E993" s="18">
        <v>212</v>
      </c>
      <c r="F993" s="19"/>
      <c r="G993" s="19">
        <v>2310</v>
      </c>
      <c r="H993" s="20">
        <v>709300000</v>
      </c>
      <c r="I993" s="19">
        <v>0</v>
      </c>
      <c r="J993" s="25" t="s">
        <v>441</v>
      </c>
      <c r="K993" s="22">
        <v>0</v>
      </c>
      <c r="L993" s="22">
        <v>0</v>
      </c>
      <c r="M993" s="22">
        <v>0</v>
      </c>
      <c r="N993" s="22">
        <v>0</v>
      </c>
      <c r="O993" s="22">
        <v>81096100</v>
      </c>
      <c r="P993" s="22">
        <v>0</v>
      </c>
      <c r="Q993" s="22">
        <f t="shared" ref="Q993:Q1002" si="240">+L993+P993</f>
        <v>0</v>
      </c>
      <c r="R993" s="22">
        <v>0</v>
      </c>
      <c r="S993" s="57">
        <v>0</v>
      </c>
      <c r="T993" s="22">
        <v>0</v>
      </c>
      <c r="U993" s="22">
        <v>0</v>
      </c>
      <c r="V993" s="22">
        <v>0</v>
      </c>
      <c r="W993" s="22">
        <v>0</v>
      </c>
      <c r="X993" s="22">
        <v>0</v>
      </c>
      <c r="Y993" s="22">
        <v>0</v>
      </c>
      <c r="Z993" s="22">
        <f t="shared" ref="Z993:Z1002" si="241">+Q993-R993-S993-T993-U993-Y993</f>
        <v>0</v>
      </c>
      <c r="AA993" s="24">
        <f t="shared" si="237"/>
        <v>0</v>
      </c>
      <c r="AB993" s="24">
        <f t="shared" si="220"/>
        <v>0</v>
      </c>
      <c r="AC993" s="24">
        <f t="shared" si="221"/>
        <v>0</v>
      </c>
      <c r="AD993" s="24">
        <f t="shared" si="222"/>
        <v>0</v>
      </c>
    </row>
    <row r="994" spans="1:30" ht="108" outlineLevel="2" x14ac:dyDescent="0.3">
      <c r="A994" s="18">
        <v>573</v>
      </c>
      <c r="B994" s="18" t="s">
        <v>451</v>
      </c>
      <c r="C994" s="18">
        <v>7</v>
      </c>
      <c r="D994" s="19" t="s">
        <v>187</v>
      </c>
      <c r="E994" s="18">
        <v>212</v>
      </c>
      <c r="F994" s="19"/>
      <c r="G994" s="19">
        <v>2310</v>
      </c>
      <c r="H994" s="20">
        <v>709500000</v>
      </c>
      <c r="I994" s="19">
        <v>0</v>
      </c>
      <c r="J994" s="25" t="s">
        <v>463</v>
      </c>
      <c r="K994" s="22">
        <v>0</v>
      </c>
      <c r="L994" s="22">
        <v>0</v>
      </c>
      <c r="M994" s="22">
        <v>0</v>
      </c>
      <c r="N994" s="22">
        <v>0</v>
      </c>
      <c r="O994" s="22">
        <v>11257960</v>
      </c>
      <c r="P994" s="22">
        <v>0</v>
      </c>
      <c r="Q994" s="22">
        <f t="shared" si="240"/>
        <v>0</v>
      </c>
      <c r="R994" s="22">
        <v>0</v>
      </c>
      <c r="S994" s="22">
        <v>0</v>
      </c>
      <c r="T994" s="22">
        <v>0</v>
      </c>
      <c r="U994" s="22">
        <v>0</v>
      </c>
      <c r="V994" s="22">
        <v>0</v>
      </c>
      <c r="W994" s="22">
        <v>0</v>
      </c>
      <c r="X994" s="22">
        <v>0</v>
      </c>
      <c r="Y994" s="22">
        <v>0</v>
      </c>
      <c r="Z994" s="22">
        <f t="shared" si="241"/>
        <v>0</v>
      </c>
      <c r="AA994" s="24">
        <f t="shared" si="237"/>
        <v>0</v>
      </c>
      <c r="AB994" s="24">
        <f t="shared" si="220"/>
        <v>0</v>
      </c>
      <c r="AC994" s="24">
        <f t="shared" si="221"/>
        <v>0</v>
      </c>
      <c r="AD994" s="24">
        <f t="shared" si="222"/>
        <v>0</v>
      </c>
    </row>
    <row r="995" spans="1:30" ht="58.5" customHeight="1" outlineLevel="2" x14ac:dyDescent="0.35">
      <c r="A995" s="18">
        <v>573</v>
      </c>
      <c r="B995" s="18" t="s">
        <v>280</v>
      </c>
      <c r="C995" s="18" t="s">
        <v>186</v>
      </c>
      <c r="D995" s="19" t="s">
        <v>187</v>
      </c>
      <c r="E995" s="18" t="s">
        <v>58</v>
      </c>
      <c r="F995" s="18">
        <v>280</v>
      </c>
      <c r="G995" s="18">
        <v>2310</v>
      </c>
      <c r="H995" s="20">
        <v>709100000</v>
      </c>
      <c r="I995" s="18">
        <v>0</v>
      </c>
      <c r="J995" s="25" t="s">
        <v>393</v>
      </c>
      <c r="K995" s="22">
        <v>50843499</v>
      </c>
      <c r="L995" s="22">
        <v>50843499</v>
      </c>
      <c r="M995" s="22">
        <v>0</v>
      </c>
      <c r="N995" s="22">
        <v>0</v>
      </c>
      <c r="O995" s="22">
        <v>0</v>
      </c>
      <c r="P995" s="22">
        <v>0</v>
      </c>
      <c r="Q995" s="22">
        <f t="shared" si="240"/>
        <v>50843499</v>
      </c>
      <c r="R995" s="27">
        <v>0</v>
      </c>
      <c r="S995" s="22">
        <v>25021748</v>
      </c>
      <c r="T995" s="27">
        <v>0</v>
      </c>
      <c r="U995" s="27">
        <v>0</v>
      </c>
      <c r="V995" s="27">
        <v>0</v>
      </c>
      <c r="W995" s="22">
        <v>0</v>
      </c>
      <c r="X995" s="22">
        <v>25821751</v>
      </c>
      <c r="Y995" s="22">
        <v>0</v>
      </c>
      <c r="Z995" s="22">
        <f t="shared" si="241"/>
        <v>25821751</v>
      </c>
      <c r="AA995" s="24">
        <f t="shared" si="237"/>
        <v>0</v>
      </c>
      <c r="AB995" s="24">
        <f t="shared" si="220"/>
        <v>0</v>
      </c>
      <c r="AC995" s="24">
        <f t="shared" si="221"/>
        <v>0.49213269133975218</v>
      </c>
      <c r="AD995" s="24">
        <f t="shared" si="222"/>
        <v>0.49213269133975218</v>
      </c>
    </row>
    <row r="996" spans="1:30" ht="54" outlineLevel="2" x14ac:dyDescent="0.35">
      <c r="A996" s="18">
        <v>573</v>
      </c>
      <c r="B996" s="18" t="s">
        <v>280</v>
      </c>
      <c r="C996" s="18" t="s">
        <v>186</v>
      </c>
      <c r="D996" s="19" t="s">
        <v>187</v>
      </c>
      <c r="E996" s="18" t="s">
        <v>129</v>
      </c>
      <c r="F996" s="18">
        <v>280</v>
      </c>
      <c r="G996" s="18">
        <v>2310</v>
      </c>
      <c r="H996" s="20">
        <v>709100000</v>
      </c>
      <c r="I996" s="18">
        <v>0</v>
      </c>
      <c r="J996" s="25" t="s">
        <v>394</v>
      </c>
      <c r="K996" s="22">
        <v>1116673</v>
      </c>
      <c r="L996" s="22">
        <v>1116673</v>
      </c>
      <c r="M996" s="22">
        <v>0</v>
      </c>
      <c r="N996" s="22">
        <v>0</v>
      </c>
      <c r="O996" s="22">
        <v>0</v>
      </c>
      <c r="P996" s="22">
        <v>0</v>
      </c>
      <c r="Q996" s="22">
        <f t="shared" si="240"/>
        <v>1116673</v>
      </c>
      <c r="R996" s="27">
        <v>0</v>
      </c>
      <c r="S996" s="22">
        <v>558335</v>
      </c>
      <c r="T996" s="27">
        <v>0</v>
      </c>
      <c r="U996" s="27">
        <v>0</v>
      </c>
      <c r="V996" s="27">
        <v>0</v>
      </c>
      <c r="W996" s="22">
        <v>0</v>
      </c>
      <c r="X996" s="22">
        <v>558338</v>
      </c>
      <c r="Y996" s="22">
        <v>0</v>
      </c>
      <c r="Z996" s="22">
        <f t="shared" si="241"/>
        <v>558338</v>
      </c>
      <c r="AA996" s="24">
        <f t="shared" si="237"/>
        <v>0</v>
      </c>
      <c r="AB996" s="24">
        <f t="shared" si="220"/>
        <v>0</v>
      </c>
      <c r="AC996" s="24">
        <f t="shared" si="221"/>
        <v>0.49999865672403648</v>
      </c>
      <c r="AD996" s="24">
        <f t="shared" si="222"/>
        <v>0.49999865672403648</v>
      </c>
    </row>
    <row r="997" spans="1:30" ht="67.5" outlineLevel="2" x14ac:dyDescent="0.35">
      <c r="A997" s="18">
        <v>554</v>
      </c>
      <c r="B997" s="18" t="s">
        <v>34</v>
      </c>
      <c r="C997" s="18" t="s">
        <v>186</v>
      </c>
      <c r="D997" s="19" t="s">
        <v>187</v>
      </c>
      <c r="E997" s="18" t="s">
        <v>330</v>
      </c>
      <c r="F997" s="18">
        <v>280</v>
      </c>
      <c r="G997" s="18">
        <v>2310</v>
      </c>
      <c r="H997" s="20">
        <v>709800000</v>
      </c>
      <c r="I997" s="18">
        <v>0</v>
      </c>
      <c r="J997" s="25" t="s">
        <v>331</v>
      </c>
      <c r="K997" s="22">
        <v>11388409060</v>
      </c>
      <c r="L997" s="22">
        <v>15588409060</v>
      </c>
      <c r="M997" s="22">
        <v>16848218.050000001</v>
      </c>
      <c r="N997" s="22">
        <v>0</v>
      </c>
      <c r="O997" s="22">
        <v>0</v>
      </c>
      <c r="P997" s="22">
        <v>0</v>
      </c>
      <c r="Q997" s="22">
        <f t="shared" si="240"/>
        <v>15588409060</v>
      </c>
      <c r="R997" s="27">
        <v>0</v>
      </c>
      <c r="S997" s="22">
        <v>9323474074.1100006</v>
      </c>
      <c r="T997" s="27">
        <v>0</v>
      </c>
      <c r="U997" s="22">
        <v>6244844943.8900003</v>
      </c>
      <c r="V997" s="22">
        <v>6244844943.8900003</v>
      </c>
      <c r="W997" s="22">
        <v>0</v>
      </c>
      <c r="X997" s="22">
        <v>20090042</v>
      </c>
      <c r="Y997" s="22">
        <v>0</v>
      </c>
      <c r="Z997" s="22">
        <f t="shared" si="241"/>
        <v>20090041.999999046</v>
      </c>
      <c r="AA997" s="24">
        <f t="shared" si="237"/>
        <v>0.40060822883550889</v>
      </c>
      <c r="AB997" s="24">
        <f t="shared" si="220"/>
        <v>0.40060822883550889</v>
      </c>
      <c r="AC997" s="24">
        <f t="shared" si="221"/>
        <v>0.59810299038367687</v>
      </c>
      <c r="AD997" s="24">
        <f t="shared" si="222"/>
        <v>0.99871121921918582</v>
      </c>
    </row>
    <row r="998" spans="1:30" ht="67.5" outlineLevel="2" x14ac:dyDescent="0.35">
      <c r="A998" s="18">
        <v>558</v>
      </c>
      <c r="B998" s="18" t="s">
        <v>34</v>
      </c>
      <c r="C998" s="18" t="s">
        <v>186</v>
      </c>
      <c r="D998" s="19" t="s">
        <v>187</v>
      </c>
      <c r="E998" s="18" t="s">
        <v>133</v>
      </c>
      <c r="F998" s="18">
        <v>280</v>
      </c>
      <c r="G998" s="18">
        <v>2310</v>
      </c>
      <c r="H998" s="20">
        <v>709600000</v>
      </c>
      <c r="I998" s="18">
        <v>0</v>
      </c>
      <c r="J998" s="25" t="s">
        <v>382</v>
      </c>
      <c r="K998" s="22">
        <v>850000000</v>
      </c>
      <c r="L998" s="22">
        <v>850000000</v>
      </c>
      <c r="M998" s="22">
        <v>0</v>
      </c>
      <c r="N998" s="22">
        <v>0</v>
      </c>
      <c r="O998" s="22">
        <v>0</v>
      </c>
      <c r="P998" s="22">
        <v>0</v>
      </c>
      <c r="Q998" s="22">
        <f t="shared" si="240"/>
        <v>850000000</v>
      </c>
      <c r="R998" s="27">
        <v>0</v>
      </c>
      <c r="S998" s="22">
        <v>255909953.34999999</v>
      </c>
      <c r="T998" s="29">
        <v>0</v>
      </c>
      <c r="U998" s="22">
        <v>134090046.65000001</v>
      </c>
      <c r="V998" s="22">
        <v>134090046.65000001</v>
      </c>
      <c r="W998" s="22">
        <v>0</v>
      </c>
      <c r="X998" s="22">
        <v>460000000</v>
      </c>
      <c r="Y998" s="22">
        <v>0</v>
      </c>
      <c r="Z998" s="22">
        <f t="shared" si="241"/>
        <v>460000000</v>
      </c>
      <c r="AA998" s="24">
        <f t="shared" si="237"/>
        <v>0.15775299605882354</v>
      </c>
      <c r="AB998" s="24">
        <f t="shared" si="220"/>
        <v>0.15775299605882354</v>
      </c>
      <c r="AC998" s="24">
        <f t="shared" si="221"/>
        <v>0.30107053335294115</v>
      </c>
      <c r="AD998" s="24">
        <f t="shared" si="222"/>
        <v>0.45882352941176469</v>
      </c>
    </row>
    <row r="999" spans="1:30" ht="63" customHeight="1" outlineLevel="2" x14ac:dyDescent="0.35">
      <c r="A999" s="18">
        <v>573</v>
      </c>
      <c r="B999" s="18" t="s">
        <v>315</v>
      </c>
      <c r="C999" s="18" t="s">
        <v>186</v>
      </c>
      <c r="D999" s="19" t="s">
        <v>187</v>
      </c>
      <c r="E999" s="18" t="s">
        <v>133</v>
      </c>
      <c r="F999" s="18" t="s">
        <v>442</v>
      </c>
      <c r="G999" s="18">
        <v>2310</v>
      </c>
      <c r="H999" s="20">
        <v>709300000</v>
      </c>
      <c r="I999" s="18">
        <v>0</v>
      </c>
      <c r="J999" s="25" t="s">
        <v>443</v>
      </c>
      <c r="K999" s="22">
        <v>6351104475</v>
      </c>
      <c r="L999" s="22">
        <v>6351104475</v>
      </c>
      <c r="M999" s="22">
        <v>0</v>
      </c>
      <c r="N999" s="22">
        <v>0</v>
      </c>
      <c r="O999" s="22">
        <v>0</v>
      </c>
      <c r="P999" s="22">
        <v>8287597</v>
      </c>
      <c r="Q999" s="22">
        <f t="shared" si="240"/>
        <v>6359392072</v>
      </c>
      <c r="R999" s="27">
        <v>0</v>
      </c>
      <c r="S999" s="22">
        <v>11077793.6</v>
      </c>
      <c r="T999" s="22">
        <v>0</v>
      </c>
      <c r="U999" s="22">
        <v>3164474444.4000001</v>
      </c>
      <c r="V999" s="22">
        <v>3164474444.4000001</v>
      </c>
      <c r="W999" s="22">
        <v>0</v>
      </c>
      <c r="X999" s="22">
        <v>3175552237</v>
      </c>
      <c r="Y999" s="22">
        <v>0</v>
      </c>
      <c r="Z999" s="22">
        <f t="shared" si="241"/>
        <v>3183839833.9999995</v>
      </c>
      <c r="AA999" s="24">
        <f t="shared" si="237"/>
        <v>0.49825576903299174</v>
      </c>
      <c r="AB999" s="24">
        <f t="shared" si="220"/>
        <v>0.49760643919612702</v>
      </c>
      <c r="AC999" s="24">
        <f t="shared" si="221"/>
        <v>1.7419579536186835E-3</v>
      </c>
      <c r="AD999" s="24">
        <f t="shared" si="222"/>
        <v>0.49934839714974572</v>
      </c>
    </row>
    <row r="1000" spans="1:30" ht="93" customHeight="1" outlineLevel="2" x14ac:dyDescent="0.3">
      <c r="A1000" s="18">
        <v>573</v>
      </c>
      <c r="B1000" s="18" t="s">
        <v>451</v>
      </c>
      <c r="C1000" s="18" t="s">
        <v>186</v>
      </c>
      <c r="D1000" s="19" t="s">
        <v>187</v>
      </c>
      <c r="E1000" s="18" t="s">
        <v>133</v>
      </c>
      <c r="F1000" s="18" t="s">
        <v>442</v>
      </c>
      <c r="G1000" s="18">
        <v>2310</v>
      </c>
      <c r="H1000" s="20">
        <v>709500000</v>
      </c>
      <c r="I1000" s="18">
        <v>0</v>
      </c>
      <c r="J1000" s="25" t="s">
        <v>464</v>
      </c>
      <c r="K1000" s="22">
        <v>908075351</v>
      </c>
      <c r="L1000" s="22">
        <v>908075351</v>
      </c>
      <c r="M1000" s="22">
        <v>0</v>
      </c>
      <c r="N1000" s="22">
        <v>0</v>
      </c>
      <c r="O1000" s="22">
        <v>0</v>
      </c>
      <c r="P1000" s="22">
        <v>0</v>
      </c>
      <c r="Q1000" s="22">
        <f t="shared" si="240"/>
        <v>908075351</v>
      </c>
      <c r="R1000" s="22">
        <v>0</v>
      </c>
      <c r="S1000" s="22">
        <v>454037676</v>
      </c>
      <c r="T1000" s="22">
        <v>0</v>
      </c>
      <c r="U1000" s="22">
        <v>0</v>
      </c>
      <c r="V1000" s="22">
        <v>0</v>
      </c>
      <c r="W1000" s="22">
        <v>0</v>
      </c>
      <c r="X1000" s="22">
        <v>454037675</v>
      </c>
      <c r="Y1000" s="22">
        <v>0</v>
      </c>
      <c r="Z1000" s="22">
        <f t="shared" si="241"/>
        <v>454037675</v>
      </c>
      <c r="AA1000" s="24">
        <f t="shared" si="237"/>
        <v>0</v>
      </c>
      <c r="AB1000" s="24">
        <f t="shared" si="220"/>
        <v>0</v>
      </c>
      <c r="AC1000" s="24">
        <f t="shared" si="221"/>
        <v>0.50000000055061511</v>
      </c>
      <c r="AD1000" s="24">
        <f t="shared" si="222"/>
        <v>0.50000000055061511</v>
      </c>
    </row>
    <row r="1001" spans="1:30" ht="65.25" customHeight="1" outlineLevel="2" x14ac:dyDescent="0.35">
      <c r="A1001" s="18">
        <v>558</v>
      </c>
      <c r="B1001" s="18" t="s">
        <v>34</v>
      </c>
      <c r="C1001" s="18" t="s">
        <v>186</v>
      </c>
      <c r="D1001" s="19" t="s">
        <v>187</v>
      </c>
      <c r="E1001" s="18" t="s">
        <v>301</v>
      </c>
      <c r="F1001" s="18">
        <v>280</v>
      </c>
      <c r="G1001" s="18">
        <v>2310</v>
      </c>
      <c r="H1001" s="20">
        <v>709600000</v>
      </c>
      <c r="I1001" s="18">
        <v>0</v>
      </c>
      <c r="J1001" s="25" t="s">
        <v>383</v>
      </c>
      <c r="K1001" s="22">
        <v>26000000</v>
      </c>
      <c r="L1001" s="22">
        <v>26000000</v>
      </c>
      <c r="M1001" s="22">
        <v>0</v>
      </c>
      <c r="N1001" s="22">
        <v>0</v>
      </c>
      <c r="O1001" s="22">
        <v>0</v>
      </c>
      <c r="P1001" s="22">
        <v>0</v>
      </c>
      <c r="Q1001" s="22">
        <f t="shared" si="240"/>
        <v>26000000</v>
      </c>
      <c r="R1001" s="27">
        <v>0</v>
      </c>
      <c r="S1001" s="22">
        <v>11370000</v>
      </c>
      <c r="T1001" s="29">
        <v>0</v>
      </c>
      <c r="U1001" s="22">
        <v>3630000</v>
      </c>
      <c r="V1001" s="22">
        <v>3630000</v>
      </c>
      <c r="W1001" s="22">
        <v>0</v>
      </c>
      <c r="X1001" s="22">
        <v>11000000</v>
      </c>
      <c r="Y1001" s="22">
        <v>0</v>
      </c>
      <c r="Z1001" s="22">
        <f t="shared" si="241"/>
        <v>11000000</v>
      </c>
      <c r="AA1001" s="24">
        <f t="shared" si="237"/>
        <v>0.13961538461538461</v>
      </c>
      <c r="AB1001" s="24">
        <f t="shared" si="220"/>
        <v>0.13961538461538461</v>
      </c>
      <c r="AC1001" s="24">
        <f t="shared" si="221"/>
        <v>0.43730769230769229</v>
      </c>
      <c r="AD1001" s="24">
        <f t="shared" si="222"/>
        <v>0.57692307692307687</v>
      </c>
    </row>
    <row r="1002" spans="1:30" ht="94.5" outlineLevel="2" x14ac:dyDescent="0.3">
      <c r="A1002" s="18">
        <v>550</v>
      </c>
      <c r="B1002" s="18" t="s">
        <v>34</v>
      </c>
      <c r="C1002" s="18" t="s">
        <v>186</v>
      </c>
      <c r="D1002" s="19" t="s">
        <v>187</v>
      </c>
      <c r="E1002" s="18" t="s">
        <v>137</v>
      </c>
      <c r="F1002" s="18">
        <v>280</v>
      </c>
      <c r="G1002" s="18">
        <v>2310</v>
      </c>
      <c r="H1002" s="20">
        <v>709410000</v>
      </c>
      <c r="I1002" s="18">
        <v>0</v>
      </c>
      <c r="J1002" s="25" t="s">
        <v>188</v>
      </c>
      <c r="K1002" s="22">
        <v>15000000000</v>
      </c>
      <c r="L1002" s="22">
        <v>15000000000</v>
      </c>
      <c r="M1002" s="22">
        <v>0</v>
      </c>
      <c r="N1002" s="22">
        <v>0</v>
      </c>
      <c r="O1002" s="22">
        <v>0</v>
      </c>
      <c r="P1002" s="22">
        <v>0</v>
      </c>
      <c r="Q1002" s="22">
        <f t="shared" si="240"/>
        <v>15000000000</v>
      </c>
      <c r="R1002" s="22">
        <v>0</v>
      </c>
      <c r="S1002" s="22">
        <v>1</v>
      </c>
      <c r="T1002" s="22">
        <v>0</v>
      </c>
      <c r="U1002" s="22">
        <v>8076923076</v>
      </c>
      <c r="V1002" s="22">
        <v>8076923076</v>
      </c>
      <c r="W1002" s="22">
        <v>0</v>
      </c>
      <c r="X1002" s="22">
        <v>6923076923</v>
      </c>
      <c r="Y1002" s="22">
        <v>0</v>
      </c>
      <c r="Z1002" s="22">
        <f t="shared" si="241"/>
        <v>6923076923</v>
      </c>
      <c r="AA1002" s="24">
        <f t="shared" si="237"/>
        <v>0.53846153839999999</v>
      </c>
      <c r="AB1002" s="24">
        <f t="shared" si="220"/>
        <v>0.53846153839999999</v>
      </c>
      <c r="AC1002" s="24">
        <f t="shared" si="221"/>
        <v>6.6666666666666669E-11</v>
      </c>
      <c r="AD1002" s="24">
        <f t="shared" si="222"/>
        <v>0.53846153846666667</v>
      </c>
    </row>
    <row r="1003" spans="1:30" outlineLevel="1" x14ac:dyDescent="0.3">
      <c r="A1003" s="40"/>
      <c r="B1003" s="40"/>
      <c r="C1003" s="40"/>
      <c r="D1003" s="40" t="s">
        <v>573</v>
      </c>
      <c r="E1003" s="40"/>
      <c r="F1003" s="41"/>
      <c r="G1003" s="41"/>
      <c r="H1003" s="42"/>
      <c r="I1003" s="41"/>
      <c r="J1003" s="43"/>
      <c r="K1003" s="44">
        <f t="shared" ref="K1003:Z1003" si="242">SUBTOTAL(9,K993:K1002)</f>
        <v>34575549058</v>
      </c>
      <c r="L1003" s="44">
        <f t="shared" si="242"/>
        <v>38775549058</v>
      </c>
      <c r="M1003" s="44">
        <f t="shared" si="242"/>
        <v>16848218.050000001</v>
      </c>
      <c r="N1003" s="44">
        <f t="shared" si="242"/>
        <v>0</v>
      </c>
      <c r="O1003" s="44">
        <f t="shared" si="242"/>
        <v>92354060</v>
      </c>
      <c r="P1003" s="44">
        <f t="shared" si="242"/>
        <v>8287597</v>
      </c>
      <c r="Q1003" s="44">
        <f t="shared" si="242"/>
        <v>38783836655</v>
      </c>
      <c r="R1003" s="44">
        <f t="shared" si="242"/>
        <v>0</v>
      </c>
      <c r="S1003" s="44">
        <f t="shared" si="242"/>
        <v>10081449581.060001</v>
      </c>
      <c r="T1003" s="44">
        <f t="shared" si="242"/>
        <v>0</v>
      </c>
      <c r="U1003" s="44">
        <f t="shared" si="242"/>
        <v>17623962510.940002</v>
      </c>
      <c r="V1003" s="44">
        <f t="shared" si="242"/>
        <v>17623962510.940002</v>
      </c>
      <c r="W1003" s="44">
        <f t="shared" si="242"/>
        <v>0</v>
      </c>
      <c r="X1003" s="44">
        <f t="shared" si="242"/>
        <v>11070136966</v>
      </c>
      <c r="Y1003" s="44">
        <f t="shared" si="242"/>
        <v>0</v>
      </c>
      <c r="Z1003" s="44">
        <f t="shared" si="242"/>
        <v>11078424562.999998</v>
      </c>
      <c r="AA1003" s="45">
        <f t="shared" si="237"/>
        <v>0.45451226195606648</v>
      </c>
      <c r="AB1003" s="45">
        <f t="shared" si="220"/>
        <v>0.45441513864946437</v>
      </c>
      <c r="AC1003" s="45">
        <f t="shared" si="221"/>
        <v>0.25993946062477302</v>
      </c>
      <c r="AD1003" s="45">
        <f t="shared" si="222"/>
        <v>0.71435459927423739</v>
      </c>
    </row>
    <row r="1004" spans="1:30" ht="54" outlineLevel="2" x14ac:dyDescent="0.35">
      <c r="A1004" s="18">
        <v>573</v>
      </c>
      <c r="B1004" s="18" t="s">
        <v>315</v>
      </c>
      <c r="C1004" s="18" t="s">
        <v>186</v>
      </c>
      <c r="D1004" s="19" t="s">
        <v>444</v>
      </c>
      <c r="E1004" s="18" t="s">
        <v>445</v>
      </c>
      <c r="F1004" s="18" t="s">
        <v>442</v>
      </c>
      <c r="G1004" s="18">
        <v>2320</v>
      </c>
      <c r="H1004" s="20">
        <v>709300000</v>
      </c>
      <c r="I1004" s="18">
        <v>0</v>
      </c>
      <c r="J1004" s="25" t="s">
        <v>446</v>
      </c>
      <c r="K1004" s="22">
        <v>57120078</v>
      </c>
      <c r="L1004" s="22">
        <v>57120078</v>
      </c>
      <c r="M1004" s="22">
        <v>0</v>
      </c>
      <c r="N1004" s="22">
        <v>0</v>
      </c>
      <c r="O1004" s="22">
        <v>0</v>
      </c>
      <c r="P1004" s="22">
        <v>-1020213</v>
      </c>
      <c r="Q1004" s="22">
        <f>+L1004+P1004</f>
        <v>56099865</v>
      </c>
      <c r="R1004" s="27">
        <v>0</v>
      </c>
      <c r="S1004" s="22">
        <v>28560039</v>
      </c>
      <c r="T1004" s="22">
        <v>0</v>
      </c>
      <c r="U1004" s="27">
        <v>0</v>
      </c>
      <c r="V1004" s="27">
        <v>0</v>
      </c>
      <c r="W1004" s="22">
        <v>0</v>
      </c>
      <c r="X1004" s="22">
        <v>28560039</v>
      </c>
      <c r="Y1004" s="22">
        <v>0</v>
      </c>
      <c r="Z1004" s="22">
        <f>+Q1004-R1004-S1004-T1004-U1004-Y1004</f>
        <v>27539826</v>
      </c>
      <c r="AA1004" s="24">
        <f t="shared" si="237"/>
        <v>0</v>
      </c>
      <c r="AB1004" s="24">
        <f t="shared" si="220"/>
        <v>0</v>
      </c>
      <c r="AC1004" s="24">
        <f t="shared" si="221"/>
        <v>0.50909282936777123</v>
      </c>
      <c r="AD1004" s="24">
        <f t="shared" si="222"/>
        <v>0.50909282936777123</v>
      </c>
    </row>
    <row r="1005" spans="1:30" outlineLevel="1" x14ac:dyDescent="0.3">
      <c r="A1005" s="40"/>
      <c r="B1005" s="40"/>
      <c r="C1005" s="40"/>
      <c r="D1005" s="40" t="s">
        <v>574</v>
      </c>
      <c r="E1005" s="40"/>
      <c r="F1005" s="41"/>
      <c r="G1005" s="41"/>
      <c r="H1005" s="42"/>
      <c r="I1005" s="41"/>
      <c r="J1005" s="43"/>
      <c r="K1005" s="44">
        <f t="shared" ref="K1005:Z1005" si="243">SUBTOTAL(9,K1004:K1004)</f>
        <v>57120078</v>
      </c>
      <c r="L1005" s="44">
        <f t="shared" si="243"/>
        <v>57120078</v>
      </c>
      <c r="M1005" s="44">
        <f t="shared" si="243"/>
        <v>0</v>
      </c>
      <c r="N1005" s="44">
        <f t="shared" si="243"/>
        <v>0</v>
      </c>
      <c r="O1005" s="44">
        <f t="shared" si="243"/>
        <v>0</v>
      </c>
      <c r="P1005" s="44">
        <f t="shared" si="243"/>
        <v>-1020213</v>
      </c>
      <c r="Q1005" s="44">
        <f t="shared" si="243"/>
        <v>56099865</v>
      </c>
      <c r="R1005" s="44">
        <f t="shared" si="243"/>
        <v>0</v>
      </c>
      <c r="S1005" s="44">
        <f t="shared" si="243"/>
        <v>28560039</v>
      </c>
      <c r="T1005" s="44">
        <f t="shared" si="243"/>
        <v>0</v>
      </c>
      <c r="U1005" s="44">
        <f t="shared" si="243"/>
        <v>0</v>
      </c>
      <c r="V1005" s="44">
        <f t="shared" si="243"/>
        <v>0</v>
      </c>
      <c r="W1005" s="44">
        <f t="shared" si="243"/>
        <v>0</v>
      </c>
      <c r="X1005" s="44">
        <f t="shared" si="243"/>
        <v>28560039</v>
      </c>
      <c r="Y1005" s="44">
        <f t="shared" si="243"/>
        <v>0</v>
      </c>
      <c r="Z1005" s="44">
        <f t="shared" si="243"/>
        <v>27539826</v>
      </c>
      <c r="AA1005" s="45">
        <f t="shared" si="237"/>
        <v>0</v>
      </c>
      <c r="AB1005" s="45">
        <f t="shared" si="220"/>
        <v>0</v>
      </c>
      <c r="AC1005" s="45">
        <f t="shared" si="221"/>
        <v>0.50909282936777123</v>
      </c>
      <c r="AD1005" s="45">
        <f t="shared" si="222"/>
        <v>0.50909282936777123</v>
      </c>
    </row>
    <row r="1006" spans="1:30" ht="54" outlineLevel="2" x14ac:dyDescent="0.35">
      <c r="A1006" s="18">
        <v>573</v>
      </c>
      <c r="B1006" s="18" t="s">
        <v>315</v>
      </c>
      <c r="C1006" s="18" t="s">
        <v>186</v>
      </c>
      <c r="D1006" s="19" t="s">
        <v>447</v>
      </c>
      <c r="E1006" s="18" t="s">
        <v>445</v>
      </c>
      <c r="F1006" s="18" t="s">
        <v>442</v>
      </c>
      <c r="G1006" s="18">
        <v>2320</v>
      </c>
      <c r="H1006" s="20">
        <v>709300000</v>
      </c>
      <c r="I1006" s="18">
        <v>0</v>
      </c>
      <c r="J1006" s="25" t="s">
        <v>448</v>
      </c>
      <c r="K1006" s="22">
        <v>49206799</v>
      </c>
      <c r="L1006" s="22">
        <v>49206799</v>
      </c>
      <c r="M1006" s="22">
        <v>0</v>
      </c>
      <c r="N1006" s="22">
        <v>0</v>
      </c>
      <c r="O1006" s="22">
        <v>0</v>
      </c>
      <c r="P1006" s="22">
        <v>-3832325</v>
      </c>
      <c r="Q1006" s="22">
        <f>+L1006+P1006</f>
        <v>45374474</v>
      </c>
      <c r="R1006" s="27">
        <v>0</v>
      </c>
      <c r="S1006" s="22">
        <v>24603400</v>
      </c>
      <c r="T1006" s="22">
        <v>0</v>
      </c>
      <c r="U1006" s="27">
        <v>0</v>
      </c>
      <c r="V1006" s="27">
        <v>0</v>
      </c>
      <c r="W1006" s="22">
        <v>0</v>
      </c>
      <c r="X1006" s="22">
        <v>24603399</v>
      </c>
      <c r="Y1006" s="22">
        <v>0</v>
      </c>
      <c r="Z1006" s="22">
        <f>+Q1006-R1006-S1006-T1006-U1006-Y1006</f>
        <v>20771074</v>
      </c>
      <c r="AA1006" s="24">
        <f t="shared" si="237"/>
        <v>0</v>
      </c>
      <c r="AB1006" s="24">
        <f t="shared" si="220"/>
        <v>0</v>
      </c>
      <c r="AC1006" s="24">
        <f t="shared" si="221"/>
        <v>0.54222997714529975</v>
      </c>
      <c r="AD1006" s="24">
        <f t="shared" si="222"/>
        <v>0.54222997714529975</v>
      </c>
    </row>
    <row r="1007" spans="1:30" ht="54" outlineLevel="2" x14ac:dyDescent="0.3">
      <c r="A1007" s="18">
        <v>573</v>
      </c>
      <c r="B1007" s="18" t="s">
        <v>466</v>
      </c>
      <c r="C1007" s="18" t="s">
        <v>186</v>
      </c>
      <c r="D1007" s="19" t="s">
        <v>447</v>
      </c>
      <c r="E1007" s="18" t="s">
        <v>445</v>
      </c>
      <c r="F1007" s="18" t="s">
        <v>442</v>
      </c>
      <c r="G1007" s="18">
        <v>2320</v>
      </c>
      <c r="H1007" s="20">
        <v>709500000</v>
      </c>
      <c r="I1007" s="18">
        <v>0</v>
      </c>
      <c r="J1007" s="25" t="s">
        <v>471</v>
      </c>
      <c r="K1007" s="22">
        <v>50354913</v>
      </c>
      <c r="L1007" s="22">
        <v>50354913</v>
      </c>
      <c r="M1007" s="22">
        <v>0</v>
      </c>
      <c r="N1007" s="22">
        <v>0</v>
      </c>
      <c r="O1007" s="22">
        <v>0</v>
      </c>
      <c r="P1007" s="22">
        <v>-4535844</v>
      </c>
      <c r="Q1007" s="22">
        <f>+L1007+P1007</f>
        <v>45819069</v>
      </c>
      <c r="R1007" s="33">
        <v>0</v>
      </c>
      <c r="S1007" s="22">
        <v>25177455</v>
      </c>
      <c r="T1007" s="22">
        <v>0</v>
      </c>
      <c r="U1007" s="22">
        <v>0</v>
      </c>
      <c r="V1007" s="22">
        <v>0</v>
      </c>
      <c r="W1007" s="22">
        <v>0</v>
      </c>
      <c r="X1007" s="22">
        <v>25177458</v>
      </c>
      <c r="Y1007" s="22">
        <v>0</v>
      </c>
      <c r="Z1007" s="22">
        <f>+Q1007-R1007-S1007-T1007-U1007-Y1007</f>
        <v>20641614</v>
      </c>
      <c r="AA1007" s="24">
        <f t="shared" si="237"/>
        <v>0</v>
      </c>
      <c r="AB1007" s="24">
        <f t="shared" si="220"/>
        <v>0</v>
      </c>
      <c r="AC1007" s="24">
        <f t="shared" si="221"/>
        <v>0.54949730645989336</v>
      </c>
      <c r="AD1007" s="24">
        <f t="shared" si="222"/>
        <v>0.54949730645989336</v>
      </c>
    </row>
    <row r="1008" spans="1:30" ht="15" customHeight="1" outlineLevel="1" x14ac:dyDescent="0.3">
      <c r="A1008" s="40"/>
      <c r="B1008" s="40"/>
      <c r="C1008" s="40"/>
      <c r="D1008" s="40" t="s">
        <v>575</v>
      </c>
      <c r="E1008" s="40"/>
      <c r="F1008" s="41"/>
      <c r="G1008" s="41"/>
      <c r="H1008" s="42"/>
      <c r="I1008" s="41"/>
      <c r="J1008" s="43"/>
      <c r="K1008" s="44">
        <f t="shared" ref="K1008:Z1008" si="244">SUBTOTAL(9,K1006:K1007)</f>
        <v>99561712</v>
      </c>
      <c r="L1008" s="44">
        <f t="shared" si="244"/>
        <v>99561712</v>
      </c>
      <c r="M1008" s="44">
        <f t="shared" si="244"/>
        <v>0</v>
      </c>
      <c r="N1008" s="44">
        <f t="shared" si="244"/>
        <v>0</v>
      </c>
      <c r="O1008" s="44">
        <f t="shared" si="244"/>
        <v>0</v>
      </c>
      <c r="P1008" s="44">
        <f t="shared" si="244"/>
        <v>-8368169</v>
      </c>
      <c r="Q1008" s="44">
        <f t="shared" si="244"/>
        <v>91193543</v>
      </c>
      <c r="R1008" s="44">
        <f t="shared" si="244"/>
        <v>0</v>
      </c>
      <c r="S1008" s="44">
        <f t="shared" si="244"/>
        <v>49780855</v>
      </c>
      <c r="T1008" s="44">
        <f t="shared" si="244"/>
        <v>0</v>
      </c>
      <c r="U1008" s="44">
        <f t="shared" si="244"/>
        <v>0</v>
      </c>
      <c r="V1008" s="44">
        <f t="shared" si="244"/>
        <v>0</v>
      </c>
      <c r="W1008" s="44">
        <f t="shared" si="244"/>
        <v>0</v>
      </c>
      <c r="X1008" s="44">
        <f t="shared" si="244"/>
        <v>49780857</v>
      </c>
      <c r="Y1008" s="44">
        <f t="shared" si="244"/>
        <v>0</v>
      </c>
      <c r="Z1008" s="44">
        <f t="shared" si="244"/>
        <v>41412688</v>
      </c>
      <c r="AA1008" s="45">
        <f t="shared" si="237"/>
        <v>0</v>
      </c>
      <c r="AB1008" s="45">
        <f t="shared" ref="AB1008:AB1010" si="245">+IFERROR(U1008/Q1008,0)</f>
        <v>0</v>
      </c>
      <c r="AC1008" s="45">
        <f t="shared" ref="AC1008:AC1010" si="246">+IFERROR((R1008+S1008+T1008)/Q1008,0)</f>
        <v>0.54588135697282869</v>
      </c>
      <c r="AD1008" s="45">
        <f t="shared" ref="AD1008:AD1010" si="247">+AB1008+AC1008</f>
        <v>0.54588135697282869</v>
      </c>
    </row>
    <row r="1009" spans="1:30" ht="54" outlineLevel="2" x14ac:dyDescent="0.35">
      <c r="A1009" s="18">
        <v>573</v>
      </c>
      <c r="B1009" s="18" t="s">
        <v>315</v>
      </c>
      <c r="C1009" s="18" t="s">
        <v>186</v>
      </c>
      <c r="D1009" s="19" t="s">
        <v>449</v>
      </c>
      <c r="E1009" s="18" t="s">
        <v>445</v>
      </c>
      <c r="F1009" s="18" t="s">
        <v>442</v>
      </c>
      <c r="G1009" s="18">
        <v>2320</v>
      </c>
      <c r="H1009" s="20">
        <v>709300000</v>
      </c>
      <c r="I1009" s="18">
        <v>0</v>
      </c>
      <c r="J1009" s="25" t="s">
        <v>450</v>
      </c>
      <c r="K1009" s="22">
        <v>33484989</v>
      </c>
      <c r="L1009" s="22">
        <v>33484989</v>
      </c>
      <c r="M1009" s="22">
        <v>0</v>
      </c>
      <c r="N1009" s="22">
        <v>0</v>
      </c>
      <c r="O1009" s="22">
        <v>0</v>
      </c>
      <c r="P1009" s="22">
        <v>1100785</v>
      </c>
      <c r="Q1009" s="22">
        <f>+L1009+P1009</f>
        <v>34585774</v>
      </c>
      <c r="R1009" s="27">
        <v>0</v>
      </c>
      <c r="S1009" s="22">
        <v>16742495</v>
      </c>
      <c r="T1009" s="22">
        <v>0</v>
      </c>
      <c r="U1009" s="27">
        <v>0</v>
      </c>
      <c r="V1009" s="27">
        <v>0</v>
      </c>
      <c r="W1009" s="22">
        <v>0</v>
      </c>
      <c r="X1009" s="22">
        <v>16742494</v>
      </c>
      <c r="Y1009" s="22">
        <v>0</v>
      </c>
      <c r="Z1009" s="22">
        <f>+Q1009-R1009-S1009-T1009-U1009-Y1009</f>
        <v>17843279</v>
      </c>
      <c r="AA1009" s="24">
        <f t="shared" si="237"/>
        <v>0</v>
      </c>
      <c r="AB1009" s="24">
        <f t="shared" si="245"/>
        <v>0</v>
      </c>
      <c r="AC1009" s="24">
        <f t="shared" si="246"/>
        <v>0.4840861736967344</v>
      </c>
      <c r="AD1009" s="24">
        <f t="shared" si="247"/>
        <v>0.4840861736967344</v>
      </c>
    </row>
    <row r="1010" spans="1:30" outlineLevel="1" x14ac:dyDescent="0.3">
      <c r="A1010" s="40"/>
      <c r="B1010" s="40"/>
      <c r="C1010" s="40"/>
      <c r="D1010" s="40" t="s">
        <v>576</v>
      </c>
      <c r="E1010" s="40"/>
      <c r="F1010" s="41"/>
      <c r="G1010" s="41"/>
      <c r="H1010" s="42"/>
      <c r="I1010" s="41"/>
      <c r="J1010" s="43"/>
      <c r="K1010" s="44">
        <f t="shared" ref="K1010:Z1010" si="248">SUBTOTAL(9,K1009:K1009)</f>
        <v>33484989</v>
      </c>
      <c r="L1010" s="44">
        <f t="shared" si="248"/>
        <v>33484989</v>
      </c>
      <c r="M1010" s="44">
        <f t="shared" si="248"/>
        <v>0</v>
      </c>
      <c r="N1010" s="44">
        <f t="shared" si="248"/>
        <v>0</v>
      </c>
      <c r="O1010" s="44">
        <f t="shared" si="248"/>
        <v>0</v>
      </c>
      <c r="P1010" s="44">
        <f t="shared" si="248"/>
        <v>1100785</v>
      </c>
      <c r="Q1010" s="44">
        <f t="shared" si="248"/>
        <v>34585774</v>
      </c>
      <c r="R1010" s="44">
        <f t="shared" si="248"/>
        <v>0</v>
      </c>
      <c r="S1010" s="44">
        <f t="shared" si="248"/>
        <v>16742495</v>
      </c>
      <c r="T1010" s="44">
        <f t="shared" si="248"/>
        <v>0</v>
      </c>
      <c r="U1010" s="44">
        <f t="shared" si="248"/>
        <v>0</v>
      </c>
      <c r="V1010" s="44">
        <f t="shared" si="248"/>
        <v>0</v>
      </c>
      <c r="W1010" s="44">
        <f t="shared" si="248"/>
        <v>0</v>
      </c>
      <c r="X1010" s="44">
        <f t="shared" si="248"/>
        <v>16742494</v>
      </c>
      <c r="Y1010" s="44">
        <f t="shared" si="248"/>
        <v>0</v>
      </c>
      <c r="Z1010" s="44">
        <f t="shared" si="248"/>
        <v>17843279</v>
      </c>
      <c r="AA1010" s="45">
        <f t="shared" si="237"/>
        <v>0</v>
      </c>
      <c r="AB1010" s="45">
        <f t="shared" si="245"/>
        <v>0</v>
      </c>
      <c r="AC1010" s="45">
        <f t="shared" si="246"/>
        <v>0.4840861736967344</v>
      </c>
      <c r="AD1010" s="45">
        <f t="shared" si="247"/>
        <v>0.4840861736967344</v>
      </c>
    </row>
    <row r="1011" spans="1:30" ht="14.5" x14ac:dyDescent="0.35">
      <c r="A1011" s="65"/>
      <c r="B1011" s="65"/>
      <c r="C1011" s="65"/>
      <c r="D1011" s="64" t="s">
        <v>474</v>
      </c>
      <c r="E1011" s="65"/>
      <c r="F1011" s="65"/>
      <c r="G1011" s="65"/>
      <c r="H1011" s="66"/>
      <c r="I1011" s="65"/>
      <c r="J1011" s="67"/>
      <c r="K1011" s="68">
        <f t="shared" ref="K1011:Z1011" si="249">SUBTOTAL(9,K13:K1009)</f>
        <v>2612696741714</v>
      </c>
      <c r="L1011" s="68">
        <f t="shared" si="249"/>
        <v>2612696741714</v>
      </c>
      <c r="M1011" s="68">
        <f t="shared" si="249"/>
        <v>1.2207776308059692E-5</v>
      </c>
      <c r="N1011" s="68">
        <f t="shared" si="249"/>
        <v>500000000</v>
      </c>
      <c r="O1011" s="68">
        <f t="shared" si="249"/>
        <v>134841582165.85002</v>
      </c>
      <c r="P1011" s="68">
        <f t="shared" si="249"/>
        <v>0</v>
      </c>
      <c r="Q1011" s="68">
        <f t="shared" si="249"/>
        <v>2612696741714</v>
      </c>
      <c r="R1011" s="70">
        <f t="shared" si="249"/>
        <v>2321615642.9199996</v>
      </c>
      <c r="S1011" s="68">
        <f t="shared" si="249"/>
        <v>108624214791.90005</v>
      </c>
      <c r="T1011" s="68">
        <f t="shared" si="249"/>
        <v>160400009.80000001</v>
      </c>
      <c r="U1011" s="69">
        <f t="shared" si="249"/>
        <v>1344792383998.1597</v>
      </c>
      <c r="V1011" s="69">
        <f t="shared" si="249"/>
        <v>1336363082207.5393</v>
      </c>
      <c r="W1011" s="68">
        <f t="shared" si="249"/>
        <v>690082784092.0304</v>
      </c>
      <c r="X1011" s="68">
        <f t="shared" si="249"/>
        <v>1156798127271.2205</v>
      </c>
      <c r="Y1011" s="68">
        <f t="shared" si="249"/>
        <v>37971704758</v>
      </c>
      <c r="Z1011" s="68">
        <f t="shared" si="249"/>
        <v>1118826422513.2207</v>
      </c>
      <c r="AA1011" s="39">
        <f t="shared" si="237"/>
        <v>0.51471430362635173</v>
      </c>
      <c r="AB1011" s="39">
        <f>+IFERROR(U1011/Q1011,0)</f>
        <v>0.51471430362635173</v>
      </c>
      <c r="AC1011" s="39">
        <f>+IFERROR((R1011+S1011+T1011)/Q1011,0)</f>
        <v>4.252549814554113E-2</v>
      </c>
      <c r="AD1011" s="39">
        <f>+AB1011+AC1011</f>
        <v>0.55723980177189292</v>
      </c>
    </row>
    <row r="1012" spans="1:30" x14ac:dyDescent="0.3">
      <c r="T1012" s="5"/>
      <c r="X1012" s="5"/>
    </row>
  </sheetData>
  <sortState xmlns:xlrd2="http://schemas.microsoft.com/office/spreadsheetml/2017/richdata2" ref="A13:AD909">
    <sortCondition ref="D13:D909"/>
    <sortCondition ref="E13:E909"/>
    <sortCondition ref="A13:A909"/>
    <sortCondition ref="C13:C909"/>
  </sortState>
  <mergeCells count="3">
    <mergeCell ref="A8:W8"/>
    <mergeCell ref="A9:W9"/>
    <mergeCell ref="A7:W7"/>
  </mergeCells>
  <pageMargins left="0.7" right="0.7" top="0.75" bottom="0.75" header="0.3" footer="0.3"/>
  <pageSetup scale="1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LIQUIDACIÓN GENERAL </vt:lpstr>
      <vt:lpstr>LIQUIDACIÓN PARTIDA </vt:lpstr>
      <vt:lpstr>LIQUIDACIÓN SUBPARTIDA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Kattia Diaz Umana</dc:creator>
  <cp:lastModifiedBy>William Mc Koy Suarez</cp:lastModifiedBy>
  <dcterms:created xsi:type="dcterms:W3CDTF">2025-07-03T18:56:42Z</dcterms:created>
  <dcterms:modified xsi:type="dcterms:W3CDTF">2025-07-07T17:01:01Z</dcterms:modified>
</cp:coreProperties>
</file>