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ÓN PRESUPUESTARIA 2025\SETIEMBRE 2025\"/>
    </mc:Choice>
  </mc:AlternateContent>
  <xr:revisionPtr revIDLastSave="0" documentId="13_ncr:1_{67C4C121-57AD-495F-B03D-4A4FC454D4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9-2025" sheetId="1" r:id="rId1"/>
  </sheets>
  <externalReferences>
    <externalReference r:id="rId2"/>
  </externalReferences>
  <definedNames>
    <definedName name="_xlnm._FilterDatabase" localSheetId="0" hidden="1">'Resumen Liquidación 30-09-2025'!$A$8:$WUG$16</definedName>
    <definedName name="programa">[1]Datos!$A$3:$A$15</definedName>
    <definedName name="_xlnm.Print_Titles" localSheetId="0">'Resumen Liquidación 30-09-2025'!$1:$8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<sst xmlns="http://schemas.openxmlformats.org/spreadsheetml/2006/main" count="44" uniqueCount="44">
  <si>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</si>
  <si>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</si>
  <si>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</si>
  <si>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</si>
  <si>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</si>
  <si>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</si>
  <si>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</si>
  <si>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</si>
  <si>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</si>
  <si>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</si>
  <si>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</si>
  <si>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</si>
  <si>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</si>
  <si>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</si>
  <si>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</si>
  <si>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</si>
  <si>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</si>
  <si>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</si>
  <si>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</si>
  <si>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</si>
  <si>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</si>
  <si>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</si>
  <si>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</si>
  <si>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</si>
  <si>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</si>
  <si>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</si>
  <si>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</si>
  <si>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</si>
  <si>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</si>
  <si>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</si>
  <si>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</si>
  <si>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</si>
  <si>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</si>
  <si>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</si>
  <si>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</si>
  <si>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</si>
  <si>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</si>
  <si>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 xml:space="preserve">Yaxinia Diaz Mendoza                       Julio Cesar barrantes Zamora Delgado  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</si>
  <si>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</si>
  <si>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</si>
  <si>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</si>
  <si>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</si>
  <si>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>CORTE AL 30 DE SETIEMBRE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</si>
  <si>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30-09-2025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</si>
</sst>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365125</xdr:colOff>
      <xdr:row>4</xdr:row>
      <xdr:rowOff>72373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80" zoomScaleNormal="80" workbookViewId="0">
      <pane xSplit="2" ySplit="2" topLeftCell="C8" activePane="bottomRight" state="frozen"/>
      <selection activeCell="A5" sqref="A5"/>
      <selection pane="topRight" activeCell="C5" sqref="C5"/>
      <selection pane="bottomLeft" activeCell="A7" sqref="A7"/>
      <selection pane="bottomRight" activeCell="D16" sqref="D1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38</v>
      </c>
    </row>
    <row r="2" spans="1:9" x14ac:dyDescent="0.35">
      <c r="C2" s="1" t="s">
        <v>39</v>
      </c>
      <c r="G2" s="3"/>
    </row>
    <row r="3" spans="1:9" x14ac:dyDescent="0.35">
      <c r="C3" s="1" t="s">
        <v>40</v>
      </c>
    </row>
    <row r="5" spans="1:9" ht="15.5" x14ac:dyDescent="0.35">
      <c r="A5" s="35" t="s">
        <v>28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42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615804995178</v>
      </c>
      <c r="G9" s="16">
        <v>462394646466.22998</v>
      </c>
      <c r="H9" s="15">
        <f>+G9/F9</f>
        <v>0.75087836260986096</v>
      </c>
    </row>
    <row r="10" spans="1:9" ht="15.5" thickTop="1" thickBot="1" x14ac:dyDescent="0.4">
      <c r="A10" s="8">
        <v>551</v>
      </c>
      <c r="B10" s="8"/>
      <c r="C10" s="10" t="s">
        <v>10</v>
      </c>
      <c r="D10" s="18" t="s">
        <v>34</v>
      </c>
      <c r="E10" s="18"/>
      <c r="F10" s="16">
        <v>50017674918</v>
      </c>
      <c r="G10" s="16">
        <v>40299828567.779999</v>
      </c>
      <c r="H10" s="15">
        <f t="shared" ref="H10:H22" si="0">+G10/F10</f>
        <v>0.80571175357207947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13525395995</v>
      </c>
      <c r="G11" s="16">
        <v>8876149739.2099991</v>
      </c>
      <c r="H11" s="15">
        <f t="shared" si="0"/>
        <v>0.65625803063298771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41</v>
      </c>
      <c r="E12" s="18"/>
      <c r="F12" s="16">
        <v>22062135823</v>
      </c>
      <c r="G12" s="16">
        <v>17261998750.279999</v>
      </c>
      <c r="H12" s="15">
        <f t="shared" si="0"/>
        <v>0.78242645629459817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36</v>
      </c>
      <c r="E13" s="18"/>
      <c r="F13" s="16">
        <v>30798230584</v>
      </c>
      <c r="G13" s="16">
        <v>15920782143.389999</v>
      </c>
      <c r="H13" s="15">
        <f t="shared" si="0"/>
        <v>0.51693820851062178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3793665544</v>
      </c>
      <c r="G14" s="16">
        <v>1853052929.1700001</v>
      </c>
      <c r="H14" s="15">
        <f t="shared" si="0"/>
        <v>0.48845975157213284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84991950325</v>
      </c>
      <c r="G15" s="16">
        <v>54577435244.220001</v>
      </c>
      <c r="H15" s="15">
        <f t="shared" si="0"/>
        <v>0.64214828622618736</v>
      </c>
    </row>
    <row r="16" spans="1:9" ht="15.5" thickTop="1" thickBot="1" x14ac:dyDescent="0.4">
      <c r="A16" s="8">
        <v>558</v>
      </c>
      <c r="B16" s="8"/>
      <c r="C16" s="10" t="s">
        <v>35</v>
      </c>
      <c r="D16" s="18" t="s">
        <v>29</v>
      </c>
      <c r="E16" s="18"/>
      <c r="F16" s="16">
        <v>260617864202</v>
      </c>
      <c r="G16" s="16">
        <v>190951266909.10999</v>
      </c>
      <c r="H16" s="15">
        <f t="shared" si="0"/>
        <v>0.73268679218822563</v>
      </c>
    </row>
    <row r="17" spans="1:8" ht="15.5" thickTop="1" thickBot="1" x14ac:dyDescent="0.4">
      <c r="A17" s="8">
        <v>573</v>
      </c>
      <c r="B17" s="11"/>
      <c r="C17" s="10" t="s">
        <v>16</v>
      </c>
      <c r="D17" s="32" t="s">
        <v>37</v>
      </c>
      <c r="E17" s="22"/>
      <c r="F17" s="17">
        <f>+F18+F19+F20+F21+F22</f>
        <v>1531584829145.0002</v>
      </c>
      <c r="G17" s="17">
        <f>+G18+G19+G20+G21+G22</f>
        <v>1146563055365.8501</v>
      </c>
      <c r="H17" s="15">
        <f t="shared" si="0"/>
        <v>0.74861217840993721</v>
      </c>
    </row>
    <row r="18" spans="1:8" ht="15.5" thickTop="1" thickBot="1" x14ac:dyDescent="0.4">
      <c r="A18" s="29" t="s">
        <v>0</v>
      </c>
      <c r="B18" s="8" t="s">
        <v>1</v>
      </c>
      <c r="C18" s="10" t="s">
        <v>21</v>
      </c>
      <c r="D18" s="33"/>
      <c r="E18" s="23"/>
      <c r="F18" s="16">
        <v>701604420979.66003</v>
      </c>
      <c r="G18" s="16">
        <v>528265155808.94</v>
      </c>
      <c r="H18" s="15">
        <f t="shared" si="0"/>
        <v>0.75293875011693345</v>
      </c>
    </row>
    <row r="19" spans="1:8" ht="15.5" thickTop="1" thickBot="1" x14ac:dyDescent="0.4">
      <c r="A19" s="30"/>
      <c r="B19" s="8" t="s">
        <v>2</v>
      </c>
      <c r="C19" s="10" t="s">
        <v>22</v>
      </c>
      <c r="D19" s="33"/>
      <c r="E19" s="23"/>
      <c r="F19" s="16">
        <v>349837882582.91998</v>
      </c>
      <c r="G19" s="16">
        <v>264084772271.04001</v>
      </c>
      <c r="H19" s="15">
        <f t="shared" si="0"/>
        <v>0.75487757449608273</v>
      </c>
    </row>
    <row r="20" spans="1:8" ht="15.5" thickTop="1" thickBot="1" x14ac:dyDescent="0.4">
      <c r="A20" s="30"/>
      <c r="B20" s="8" t="s">
        <v>3</v>
      </c>
      <c r="C20" s="10" t="s">
        <v>23</v>
      </c>
      <c r="D20" s="33"/>
      <c r="E20" s="23"/>
      <c r="F20" s="16">
        <v>224383216503</v>
      </c>
      <c r="G20" s="16">
        <v>166079424644.79001</v>
      </c>
      <c r="H20" s="15">
        <f t="shared" si="0"/>
        <v>0.74015974649587724</v>
      </c>
    </row>
    <row r="21" spans="1:8" ht="15.5" thickTop="1" thickBot="1" x14ac:dyDescent="0.4">
      <c r="A21" s="30"/>
      <c r="B21" s="8" t="s">
        <v>4</v>
      </c>
      <c r="C21" s="10" t="s">
        <v>24</v>
      </c>
      <c r="D21" s="33"/>
      <c r="E21" s="23"/>
      <c r="F21" s="16">
        <v>158606473424.07999</v>
      </c>
      <c r="G21" s="16">
        <v>117245443945.45</v>
      </c>
      <c r="H21" s="15">
        <f t="shared" si="0"/>
        <v>0.7392223117650476</v>
      </c>
    </row>
    <row r="22" spans="1:8" ht="15.5" thickTop="1" thickBot="1" x14ac:dyDescent="0.4">
      <c r="A22" s="31"/>
      <c r="B22" s="8" t="s">
        <v>5</v>
      </c>
      <c r="C22" s="10" t="s">
        <v>25</v>
      </c>
      <c r="D22" s="34"/>
      <c r="E22" s="24"/>
      <c r="F22" s="16">
        <v>97152835655.339996</v>
      </c>
      <c r="G22" s="16">
        <v>70888258695.630005</v>
      </c>
      <c r="H22" s="15">
        <f t="shared" si="0"/>
        <v>0.72965712444167485</v>
      </c>
    </row>
    <row r="23" spans="1:8" ht="15.5" thickTop="1" thickBot="1" x14ac:dyDescent="0.4">
      <c r="A23" s="26" t="s">
        <v>17</v>
      </c>
      <c r="B23" s="27"/>
      <c r="C23" s="27"/>
      <c r="D23" s="28"/>
      <c r="E23" s="21"/>
      <c r="F23" s="14">
        <f>+F9+F10+F11+F15+F12+F13+F14+F16+F17</f>
        <v>2613196741714</v>
      </c>
      <c r="G23" s="14">
        <f>+G9+G10+G11+G15+G12+G13+G14+G16+G17</f>
        <v>1938698216115.2402</v>
      </c>
      <c r="H23" s="15">
        <f>+G23/F23</f>
        <v>0.74188758357460871</v>
      </c>
    </row>
    <row r="24" spans="1:8" ht="15" thickTop="1" x14ac:dyDescent="0.35">
      <c r="A24" s="25" t="s">
        <v>43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30-09-2025</vt:lpstr>
      <vt:lpstr>'Resumen Liquidación 30-09-2025'!Títulos_a_imprimir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2025-10-03T18:37:21Z</dcterms:modified>
</cp:coreProperties>
</file>